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5"/>
  </bookViews>
  <sheets>
    <sheet name="mamasa" sheetId="1" r:id="rId1"/>
    <sheet name="pasangkayu" sheetId="2" r:id="rId2"/>
    <sheet name="polman" sheetId="3" r:id="rId3"/>
    <sheet name="mamuju" sheetId="4" r:id="rId4"/>
    <sheet name="mamuju tengah" sheetId="5" r:id="rId5"/>
    <sheet name="majene" sheetId="6" r:id="rId6"/>
  </sheets>
  <calcPr calcId="144525"/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O3" i="6"/>
  <c r="N3" i="6"/>
  <c r="M3" i="6"/>
  <c r="L8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3" i="6"/>
  <c r="I78" i="6"/>
  <c r="I79" i="6"/>
  <c r="I80" i="6"/>
  <c r="I81" i="6"/>
  <c r="I82" i="6"/>
  <c r="I83" i="6"/>
  <c r="I84" i="6"/>
  <c r="I8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3" i="5"/>
  <c r="L5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3" i="5"/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O3" i="4"/>
  <c r="N3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G104" i="4" s="1"/>
  <c r="H104" i="4" s="1"/>
  <c r="F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3" i="3"/>
  <c r="L170" i="3"/>
  <c r="M170" i="3" s="1"/>
  <c r="F4" i="3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95" i="3"/>
  <c r="I95" i="3" s="1"/>
  <c r="F96" i="3"/>
  <c r="I96" i="3" s="1"/>
  <c r="F97" i="3"/>
  <c r="I97" i="3" s="1"/>
  <c r="F98" i="3"/>
  <c r="I98" i="3" s="1"/>
  <c r="F99" i="3"/>
  <c r="I99" i="3" s="1"/>
  <c r="F100" i="3"/>
  <c r="I100" i="3" s="1"/>
  <c r="F101" i="3"/>
  <c r="I101" i="3" s="1"/>
  <c r="F102" i="3"/>
  <c r="I102" i="3" s="1"/>
  <c r="F103" i="3"/>
  <c r="I103" i="3" s="1"/>
  <c r="F104" i="3"/>
  <c r="I104" i="3" s="1"/>
  <c r="F105" i="3"/>
  <c r="I105" i="3" s="1"/>
  <c r="F106" i="3"/>
  <c r="I106" i="3" s="1"/>
  <c r="F107" i="3"/>
  <c r="I107" i="3" s="1"/>
  <c r="F108" i="3"/>
  <c r="I108" i="3" s="1"/>
  <c r="F109" i="3"/>
  <c r="I109" i="3" s="1"/>
  <c r="F110" i="3"/>
  <c r="I110" i="3" s="1"/>
  <c r="F111" i="3"/>
  <c r="I111" i="3" s="1"/>
  <c r="F112" i="3"/>
  <c r="I112" i="3" s="1"/>
  <c r="F113" i="3"/>
  <c r="I113" i="3" s="1"/>
  <c r="F114" i="3"/>
  <c r="I114" i="3" s="1"/>
  <c r="F115" i="3"/>
  <c r="I115" i="3" s="1"/>
  <c r="F116" i="3"/>
  <c r="I116" i="3" s="1"/>
  <c r="F117" i="3"/>
  <c r="I117" i="3" s="1"/>
  <c r="F118" i="3"/>
  <c r="I118" i="3" s="1"/>
  <c r="F119" i="3"/>
  <c r="I119" i="3" s="1"/>
  <c r="F120" i="3"/>
  <c r="I120" i="3" s="1"/>
  <c r="F121" i="3"/>
  <c r="I121" i="3" s="1"/>
  <c r="F122" i="3"/>
  <c r="I122" i="3" s="1"/>
  <c r="F123" i="3"/>
  <c r="I123" i="3" s="1"/>
  <c r="F124" i="3"/>
  <c r="I124" i="3" s="1"/>
  <c r="F125" i="3"/>
  <c r="I125" i="3" s="1"/>
  <c r="F126" i="3"/>
  <c r="I126" i="3" s="1"/>
  <c r="F127" i="3"/>
  <c r="I127" i="3" s="1"/>
  <c r="F128" i="3"/>
  <c r="I128" i="3" s="1"/>
  <c r="F129" i="3"/>
  <c r="I129" i="3" s="1"/>
  <c r="F130" i="3"/>
  <c r="I130" i="3" s="1"/>
  <c r="F131" i="3"/>
  <c r="I131" i="3" s="1"/>
  <c r="F132" i="3"/>
  <c r="I132" i="3" s="1"/>
  <c r="F133" i="3"/>
  <c r="I133" i="3" s="1"/>
  <c r="F134" i="3"/>
  <c r="I134" i="3" s="1"/>
  <c r="F135" i="3"/>
  <c r="I135" i="3" s="1"/>
  <c r="F136" i="3"/>
  <c r="I136" i="3" s="1"/>
  <c r="F137" i="3"/>
  <c r="I137" i="3" s="1"/>
  <c r="F138" i="3"/>
  <c r="I138" i="3" s="1"/>
  <c r="F139" i="3"/>
  <c r="I139" i="3" s="1"/>
  <c r="F140" i="3"/>
  <c r="I140" i="3" s="1"/>
  <c r="F141" i="3"/>
  <c r="I141" i="3" s="1"/>
  <c r="F142" i="3"/>
  <c r="I142" i="3" s="1"/>
  <c r="F143" i="3"/>
  <c r="I143" i="3" s="1"/>
  <c r="F144" i="3"/>
  <c r="I144" i="3" s="1"/>
  <c r="F145" i="3"/>
  <c r="I145" i="3" s="1"/>
  <c r="F146" i="3"/>
  <c r="I146" i="3" s="1"/>
  <c r="F147" i="3"/>
  <c r="I147" i="3" s="1"/>
  <c r="F148" i="3"/>
  <c r="I148" i="3" s="1"/>
  <c r="F149" i="3"/>
  <c r="I149" i="3" s="1"/>
  <c r="F150" i="3"/>
  <c r="I150" i="3" s="1"/>
  <c r="F151" i="3"/>
  <c r="I151" i="3" s="1"/>
  <c r="F152" i="3"/>
  <c r="I152" i="3" s="1"/>
  <c r="F153" i="3"/>
  <c r="I153" i="3" s="1"/>
  <c r="F154" i="3"/>
  <c r="I154" i="3" s="1"/>
  <c r="F155" i="3"/>
  <c r="I155" i="3" s="1"/>
  <c r="F156" i="3"/>
  <c r="I156" i="3" s="1"/>
  <c r="F157" i="3"/>
  <c r="I157" i="3" s="1"/>
  <c r="F158" i="3"/>
  <c r="I158" i="3" s="1"/>
  <c r="F159" i="3"/>
  <c r="I159" i="3" s="1"/>
  <c r="F160" i="3"/>
  <c r="I160" i="3" s="1"/>
  <c r="F161" i="3"/>
  <c r="I161" i="3" s="1"/>
  <c r="F162" i="3"/>
  <c r="I162" i="3" s="1"/>
  <c r="F163" i="3"/>
  <c r="I163" i="3" s="1"/>
  <c r="F164" i="3"/>
  <c r="I164" i="3" s="1"/>
  <c r="F165" i="3"/>
  <c r="I165" i="3" s="1"/>
  <c r="F166" i="3"/>
  <c r="I166" i="3" s="1"/>
  <c r="F167" i="3"/>
  <c r="I167" i="3" s="1"/>
  <c r="F168" i="3"/>
  <c r="I168" i="3" s="1"/>
  <c r="F169" i="3"/>
  <c r="I169" i="3" s="1"/>
  <c r="F170" i="3"/>
  <c r="F3" i="3"/>
  <c r="I3" i="3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3" i="2"/>
  <c r="L66" i="2"/>
  <c r="M66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" i="2"/>
  <c r="F66" i="2"/>
  <c r="E66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8" i="2"/>
  <c r="F7" i="2"/>
  <c r="F6" i="2"/>
  <c r="F5" i="2"/>
  <c r="F4" i="2"/>
  <c r="F3" i="2"/>
  <c r="F184" i="1"/>
  <c r="G184" i="1"/>
  <c r="H184" i="1"/>
  <c r="I184" i="1"/>
  <c r="J184" i="1"/>
  <c r="K184" i="1"/>
  <c r="L184" i="1"/>
  <c r="M184" i="1"/>
  <c r="N184" i="1"/>
  <c r="O184" i="1"/>
  <c r="E18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7" i="1"/>
  <c r="N17" i="1"/>
  <c r="O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O3" i="1"/>
  <c r="N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3" i="1"/>
  <c r="I3" i="1" s="1"/>
  <c r="G3" i="3" l="1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170" i="3"/>
  <c r="I170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G9" i="3"/>
  <c r="G7" i="3"/>
  <c r="G5" i="3"/>
  <c r="G3" i="1"/>
  <c r="J5" i="3" l="1"/>
  <c r="H5" i="3"/>
  <c r="K5" i="3" s="1"/>
  <c r="J13" i="3"/>
  <c r="H13" i="3"/>
  <c r="K13" i="3" s="1"/>
  <c r="J21" i="3"/>
  <c r="H21" i="3"/>
  <c r="K21" i="3" s="1"/>
  <c r="J29" i="3"/>
  <c r="H29" i="3"/>
  <c r="K29" i="3" s="1"/>
  <c r="J33" i="3"/>
  <c r="H33" i="3"/>
  <c r="K33" i="3" s="1"/>
  <c r="J41" i="3"/>
  <c r="H41" i="3"/>
  <c r="K41" i="3" s="1"/>
  <c r="J49" i="3"/>
  <c r="H49" i="3"/>
  <c r="K49" i="3" s="1"/>
  <c r="J57" i="3"/>
  <c r="H57" i="3"/>
  <c r="K57" i="3" s="1"/>
  <c r="J73" i="3"/>
  <c r="H73" i="3"/>
  <c r="K73" i="3" s="1"/>
  <c r="J7" i="3"/>
  <c r="H7" i="3"/>
  <c r="K7" i="3" s="1"/>
  <c r="J11" i="3"/>
  <c r="H11" i="3"/>
  <c r="K11" i="3" s="1"/>
  <c r="J15" i="3"/>
  <c r="H15" i="3"/>
  <c r="K15" i="3" s="1"/>
  <c r="J19" i="3"/>
  <c r="H19" i="3"/>
  <c r="K19" i="3" s="1"/>
  <c r="J23" i="3"/>
  <c r="H23" i="3"/>
  <c r="K23" i="3" s="1"/>
  <c r="J27" i="3"/>
  <c r="H27" i="3"/>
  <c r="K27" i="3" s="1"/>
  <c r="J31" i="3"/>
  <c r="H31" i="3"/>
  <c r="K31" i="3" s="1"/>
  <c r="J35" i="3"/>
  <c r="H35" i="3"/>
  <c r="K35" i="3" s="1"/>
  <c r="J39" i="3"/>
  <c r="H39" i="3"/>
  <c r="K39" i="3" s="1"/>
  <c r="J43" i="3"/>
  <c r="H43" i="3"/>
  <c r="K43" i="3" s="1"/>
  <c r="J47" i="3"/>
  <c r="H47" i="3"/>
  <c r="K47" i="3" s="1"/>
  <c r="J51" i="3"/>
  <c r="H51" i="3"/>
  <c r="K51" i="3" s="1"/>
  <c r="J55" i="3"/>
  <c r="H55" i="3"/>
  <c r="K55" i="3" s="1"/>
  <c r="J59" i="3"/>
  <c r="H59" i="3"/>
  <c r="K59" i="3" s="1"/>
  <c r="J63" i="3"/>
  <c r="H63" i="3"/>
  <c r="K63" i="3" s="1"/>
  <c r="J67" i="3"/>
  <c r="H67" i="3"/>
  <c r="K67" i="3" s="1"/>
  <c r="J71" i="3"/>
  <c r="H71" i="3"/>
  <c r="K71" i="3" s="1"/>
  <c r="J75" i="3"/>
  <c r="H75" i="3"/>
  <c r="K75" i="3" s="1"/>
  <c r="J79" i="3"/>
  <c r="H79" i="3"/>
  <c r="K79" i="3" s="1"/>
  <c r="J83" i="3"/>
  <c r="H83" i="3"/>
  <c r="K83" i="3" s="1"/>
  <c r="J87" i="3"/>
  <c r="H87" i="3"/>
  <c r="K87" i="3" s="1"/>
  <c r="J91" i="3"/>
  <c r="H91" i="3"/>
  <c r="K91" i="3" s="1"/>
  <c r="J95" i="3"/>
  <c r="H95" i="3"/>
  <c r="K95" i="3" s="1"/>
  <c r="J99" i="3"/>
  <c r="H99" i="3"/>
  <c r="K99" i="3" s="1"/>
  <c r="J103" i="3"/>
  <c r="H103" i="3"/>
  <c r="K103" i="3" s="1"/>
  <c r="J107" i="3"/>
  <c r="H107" i="3"/>
  <c r="K107" i="3" s="1"/>
  <c r="J111" i="3"/>
  <c r="H111" i="3"/>
  <c r="K111" i="3" s="1"/>
  <c r="J115" i="3"/>
  <c r="H115" i="3"/>
  <c r="K115" i="3" s="1"/>
  <c r="J119" i="3"/>
  <c r="H119" i="3"/>
  <c r="K119" i="3" s="1"/>
  <c r="J123" i="3"/>
  <c r="H123" i="3"/>
  <c r="K123" i="3" s="1"/>
  <c r="J127" i="3"/>
  <c r="H127" i="3"/>
  <c r="K127" i="3" s="1"/>
  <c r="J131" i="3"/>
  <c r="H131" i="3"/>
  <c r="K131" i="3" s="1"/>
  <c r="J135" i="3"/>
  <c r="H135" i="3"/>
  <c r="K135" i="3" s="1"/>
  <c r="J139" i="3"/>
  <c r="H139" i="3"/>
  <c r="K139" i="3" s="1"/>
  <c r="J143" i="3"/>
  <c r="H143" i="3"/>
  <c r="K143" i="3" s="1"/>
  <c r="J147" i="3"/>
  <c r="H147" i="3"/>
  <c r="K147" i="3" s="1"/>
  <c r="J151" i="3"/>
  <c r="H151" i="3"/>
  <c r="K151" i="3" s="1"/>
  <c r="J155" i="3"/>
  <c r="H155" i="3"/>
  <c r="K155" i="3" s="1"/>
  <c r="J159" i="3"/>
  <c r="H159" i="3"/>
  <c r="K159" i="3" s="1"/>
  <c r="J163" i="3"/>
  <c r="H163" i="3"/>
  <c r="K163" i="3" s="1"/>
  <c r="J167" i="3"/>
  <c r="H167" i="3"/>
  <c r="K167" i="3" s="1"/>
  <c r="J4" i="3"/>
  <c r="H4" i="3"/>
  <c r="K4" i="3" s="1"/>
  <c r="J8" i="3"/>
  <c r="H8" i="3"/>
  <c r="K8" i="3" s="1"/>
  <c r="J12" i="3"/>
  <c r="H12" i="3"/>
  <c r="K12" i="3" s="1"/>
  <c r="J16" i="3"/>
  <c r="H16" i="3"/>
  <c r="K16" i="3" s="1"/>
  <c r="J20" i="3"/>
  <c r="H20" i="3"/>
  <c r="K20" i="3" s="1"/>
  <c r="J24" i="3"/>
  <c r="H24" i="3"/>
  <c r="K24" i="3" s="1"/>
  <c r="J28" i="3"/>
  <c r="H28" i="3"/>
  <c r="K28" i="3" s="1"/>
  <c r="J32" i="3"/>
  <c r="H32" i="3"/>
  <c r="K32" i="3" s="1"/>
  <c r="J36" i="3"/>
  <c r="H36" i="3"/>
  <c r="K36" i="3" s="1"/>
  <c r="J40" i="3"/>
  <c r="H40" i="3"/>
  <c r="K40" i="3" s="1"/>
  <c r="J44" i="3"/>
  <c r="H44" i="3"/>
  <c r="K44" i="3" s="1"/>
  <c r="J48" i="3"/>
  <c r="H48" i="3"/>
  <c r="K48" i="3" s="1"/>
  <c r="J52" i="3"/>
  <c r="H52" i="3"/>
  <c r="K52" i="3" s="1"/>
  <c r="J56" i="3"/>
  <c r="H56" i="3"/>
  <c r="K56" i="3" s="1"/>
  <c r="J60" i="3"/>
  <c r="H60" i="3"/>
  <c r="K60" i="3" s="1"/>
  <c r="J64" i="3"/>
  <c r="H64" i="3"/>
  <c r="K64" i="3" s="1"/>
  <c r="J68" i="3"/>
  <c r="H68" i="3"/>
  <c r="K68" i="3" s="1"/>
  <c r="J72" i="3"/>
  <c r="H72" i="3"/>
  <c r="K72" i="3" s="1"/>
  <c r="J76" i="3"/>
  <c r="H76" i="3"/>
  <c r="K76" i="3" s="1"/>
  <c r="J80" i="3"/>
  <c r="H80" i="3"/>
  <c r="K80" i="3" s="1"/>
  <c r="J84" i="3"/>
  <c r="H84" i="3"/>
  <c r="K84" i="3" s="1"/>
  <c r="J88" i="3"/>
  <c r="H88" i="3"/>
  <c r="K88" i="3" s="1"/>
  <c r="J92" i="3"/>
  <c r="H92" i="3"/>
  <c r="K92" i="3" s="1"/>
  <c r="J96" i="3"/>
  <c r="H96" i="3"/>
  <c r="K96" i="3" s="1"/>
  <c r="J100" i="3"/>
  <c r="H100" i="3"/>
  <c r="K100" i="3" s="1"/>
  <c r="J104" i="3"/>
  <c r="H104" i="3"/>
  <c r="K104" i="3" s="1"/>
  <c r="J108" i="3"/>
  <c r="H108" i="3"/>
  <c r="K108" i="3" s="1"/>
  <c r="J112" i="3"/>
  <c r="H112" i="3"/>
  <c r="K112" i="3" s="1"/>
  <c r="J116" i="3"/>
  <c r="H116" i="3"/>
  <c r="K116" i="3" s="1"/>
  <c r="J120" i="3"/>
  <c r="H120" i="3"/>
  <c r="K120" i="3" s="1"/>
  <c r="J124" i="3"/>
  <c r="H124" i="3"/>
  <c r="K124" i="3" s="1"/>
  <c r="J128" i="3"/>
  <c r="H128" i="3"/>
  <c r="K128" i="3" s="1"/>
  <c r="J132" i="3"/>
  <c r="H132" i="3"/>
  <c r="K132" i="3" s="1"/>
  <c r="J136" i="3"/>
  <c r="H136" i="3"/>
  <c r="K136" i="3" s="1"/>
  <c r="J140" i="3"/>
  <c r="H140" i="3"/>
  <c r="K140" i="3" s="1"/>
  <c r="J144" i="3"/>
  <c r="H144" i="3"/>
  <c r="K144" i="3" s="1"/>
  <c r="J148" i="3"/>
  <c r="H148" i="3"/>
  <c r="K148" i="3" s="1"/>
  <c r="J152" i="3"/>
  <c r="H152" i="3"/>
  <c r="K152" i="3" s="1"/>
  <c r="J156" i="3"/>
  <c r="H156" i="3"/>
  <c r="K156" i="3" s="1"/>
  <c r="J160" i="3"/>
  <c r="H160" i="3"/>
  <c r="K160" i="3" s="1"/>
  <c r="J164" i="3"/>
  <c r="H164" i="3"/>
  <c r="K164" i="3" s="1"/>
  <c r="J168" i="3"/>
  <c r="H168" i="3"/>
  <c r="K168" i="3" s="1"/>
  <c r="J9" i="3"/>
  <c r="H9" i="3"/>
  <c r="K9" i="3" s="1"/>
  <c r="J17" i="3"/>
  <c r="H17" i="3"/>
  <c r="K17" i="3" s="1"/>
  <c r="J25" i="3"/>
  <c r="H25" i="3"/>
  <c r="K25" i="3" s="1"/>
  <c r="J37" i="3"/>
  <c r="H37" i="3"/>
  <c r="K37" i="3" s="1"/>
  <c r="J45" i="3"/>
  <c r="H45" i="3"/>
  <c r="K45" i="3" s="1"/>
  <c r="J53" i="3"/>
  <c r="H53" i="3"/>
  <c r="K53" i="3" s="1"/>
  <c r="J61" i="3"/>
  <c r="H61" i="3"/>
  <c r="K61" i="3" s="1"/>
  <c r="J65" i="3"/>
  <c r="H65" i="3"/>
  <c r="K65" i="3" s="1"/>
  <c r="J69" i="3"/>
  <c r="H69" i="3"/>
  <c r="K69" i="3" s="1"/>
  <c r="J77" i="3"/>
  <c r="H77" i="3"/>
  <c r="K77" i="3" s="1"/>
  <c r="J81" i="3"/>
  <c r="H81" i="3"/>
  <c r="K81" i="3" s="1"/>
  <c r="J85" i="3"/>
  <c r="H85" i="3"/>
  <c r="K85" i="3" s="1"/>
  <c r="J89" i="3"/>
  <c r="H89" i="3"/>
  <c r="K89" i="3" s="1"/>
  <c r="J93" i="3"/>
  <c r="H93" i="3"/>
  <c r="K93" i="3" s="1"/>
  <c r="J97" i="3"/>
  <c r="H97" i="3"/>
  <c r="K97" i="3" s="1"/>
  <c r="J101" i="3"/>
  <c r="H101" i="3"/>
  <c r="K101" i="3" s="1"/>
  <c r="J105" i="3"/>
  <c r="H105" i="3"/>
  <c r="K105" i="3" s="1"/>
  <c r="J109" i="3"/>
  <c r="H109" i="3"/>
  <c r="K109" i="3" s="1"/>
  <c r="J113" i="3"/>
  <c r="H113" i="3"/>
  <c r="K113" i="3" s="1"/>
  <c r="J117" i="3"/>
  <c r="H117" i="3"/>
  <c r="K117" i="3" s="1"/>
  <c r="J121" i="3"/>
  <c r="H121" i="3"/>
  <c r="K121" i="3" s="1"/>
  <c r="J125" i="3"/>
  <c r="H125" i="3"/>
  <c r="K125" i="3" s="1"/>
  <c r="J129" i="3"/>
  <c r="H129" i="3"/>
  <c r="K129" i="3" s="1"/>
  <c r="J133" i="3"/>
  <c r="H133" i="3"/>
  <c r="K133" i="3" s="1"/>
  <c r="J137" i="3"/>
  <c r="H137" i="3"/>
  <c r="K137" i="3" s="1"/>
  <c r="J141" i="3"/>
  <c r="H141" i="3"/>
  <c r="K141" i="3" s="1"/>
  <c r="J145" i="3"/>
  <c r="H145" i="3"/>
  <c r="K145" i="3" s="1"/>
  <c r="J149" i="3"/>
  <c r="H149" i="3"/>
  <c r="K149" i="3" s="1"/>
  <c r="J153" i="3"/>
  <c r="H153" i="3"/>
  <c r="K153" i="3" s="1"/>
  <c r="J157" i="3"/>
  <c r="H157" i="3"/>
  <c r="K157" i="3" s="1"/>
  <c r="J161" i="3"/>
  <c r="H161" i="3"/>
  <c r="K161" i="3" s="1"/>
  <c r="J165" i="3"/>
  <c r="H165" i="3"/>
  <c r="K165" i="3" s="1"/>
  <c r="J169" i="3"/>
  <c r="H169" i="3"/>
  <c r="K169" i="3" s="1"/>
  <c r="J170" i="3"/>
  <c r="H170" i="3"/>
  <c r="K170" i="3" s="1"/>
  <c r="J6" i="3"/>
  <c r="H6" i="3"/>
  <c r="K6" i="3" s="1"/>
  <c r="J10" i="3"/>
  <c r="H10" i="3"/>
  <c r="K10" i="3" s="1"/>
  <c r="J14" i="3"/>
  <c r="H14" i="3"/>
  <c r="K14" i="3" s="1"/>
  <c r="J18" i="3"/>
  <c r="H18" i="3"/>
  <c r="K18" i="3" s="1"/>
  <c r="J22" i="3"/>
  <c r="H22" i="3"/>
  <c r="K22" i="3" s="1"/>
  <c r="J26" i="3"/>
  <c r="H26" i="3"/>
  <c r="K26" i="3" s="1"/>
  <c r="J30" i="3"/>
  <c r="H30" i="3"/>
  <c r="K30" i="3" s="1"/>
  <c r="J34" i="3"/>
  <c r="H34" i="3"/>
  <c r="K34" i="3" s="1"/>
  <c r="J38" i="3"/>
  <c r="H38" i="3"/>
  <c r="K38" i="3" s="1"/>
  <c r="J42" i="3"/>
  <c r="H42" i="3"/>
  <c r="K42" i="3" s="1"/>
  <c r="J46" i="3"/>
  <c r="H46" i="3"/>
  <c r="K46" i="3" s="1"/>
  <c r="J50" i="3"/>
  <c r="H50" i="3"/>
  <c r="K50" i="3" s="1"/>
  <c r="J54" i="3"/>
  <c r="H54" i="3"/>
  <c r="K54" i="3" s="1"/>
  <c r="J58" i="3"/>
  <c r="H58" i="3"/>
  <c r="K58" i="3" s="1"/>
  <c r="J62" i="3"/>
  <c r="H62" i="3"/>
  <c r="K62" i="3" s="1"/>
  <c r="J66" i="3"/>
  <c r="H66" i="3"/>
  <c r="K66" i="3" s="1"/>
  <c r="J70" i="3"/>
  <c r="H70" i="3"/>
  <c r="K70" i="3" s="1"/>
  <c r="J74" i="3"/>
  <c r="H74" i="3"/>
  <c r="K74" i="3" s="1"/>
  <c r="J78" i="3"/>
  <c r="H78" i="3"/>
  <c r="K78" i="3" s="1"/>
  <c r="J82" i="3"/>
  <c r="H82" i="3"/>
  <c r="K82" i="3" s="1"/>
  <c r="J86" i="3"/>
  <c r="H86" i="3"/>
  <c r="K86" i="3" s="1"/>
  <c r="J90" i="3"/>
  <c r="H90" i="3"/>
  <c r="K90" i="3" s="1"/>
  <c r="J94" i="3"/>
  <c r="H94" i="3"/>
  <c r="K94" i="3" s="1"/>
  <c r="J98" i="3"/>
  <c r="H98" i="3"/>
  <c r="K98" i="3" s="1"/>
  <c r="J102" i="3"/>
  <c r="H102" i="3"/>
  <c r="K102" i="3" s="1"/>
  <c r="J106" i="3"/>
  <c r="H106" i="3"/>
  <c r="K106" i="3" s="1"/>
  <c r="J110" i="3"/>
  <c r="H110" i="3"/>
  <c r="K110" i="3" s="1"/>
  <c r="J114" i="3"/>
  <c r="H114" i="3"/>
  <c r="K114" i="3" s="1"/>
  <c r="J118" i="3"/>
  <c r="H118" i="3"/>
  <c r="K118" i="3" s="1"/>
  <c r="J122" i="3"/>
  <c r="H122" i="3"/>
  <c r="K122" i="3" s="1"/>
  <c r="J126" i="3"/>
  <c r="H126" i="3"/>
  <c r="K126" i="3" s="1"/>
  <c r="J130" i="3"/>
  <c r="H130" i="3"/>
  <c r="K130" i="3" s="1"/>
  <c r="J134" i="3"/>
  <c r="H134" i="3"/>
  <c r="K134" i="3" s="1"/>
  <c r="J138" i="3"/>
  <c r="H138" i="3"/>
  <c r="K138" i="3" s="1"/>
  <c r="J142" i="3"/>
  <c r="H142" i="3"/>
  <c r="K142" i="3" s="1"/>
  <c r="J146" i="3"/>
  <c r="H146" i="3"/>
  <c r="K146" i="3" s="1"/>
  <c r="J150" i="3"/>
  <c r="H150" i="3"/>
  <c r="K150" i="3" s="1"/>
  <c r="J154" i="3"/>
  <c r="H154" i="3"/>
  <c r="K154" i="3" s="1"/>
  <c r="J158" i="3"/>
  <c r="H158" i="3"/>
  <c r="K158" i="3" s="1"/>
  <c r="J162" i="3"/>
  <c r="H162" i="3"/>
  <c r="K162" i="3" s="1"/>
  <c r="J166" i="3"/>
  <c r="H166" i="3"/>
  <c r="K166" i="3" s="1"/>
  <c r="J3" i="3"/>
  <c r="H3" i="3"/>
  <c r="K3" i="3" s="1"/>
  <c r="H3" i="1"/>
  <c r="K3" i="1" s="1"/>
  <c r="J3" i="1"/>
</calcChain>
</file>

<file path=xl/sharedStrings.xml><?xml version="1.0" encoding="utf-8"?>
<sst xmlns="http://schemas.openxmlformats.org/spreadsheetml/2006/main" count="831" uniqueCount="687">
  <si>
    <t>CBR</t>
  </si>
  <si>
    <t>1 Tahun</t>
  </si>
  <si>
    <t>1 Bulan</t>
  </si>
  <si>
    <t>JUMLAH TPK</t>
  </si>
  <si>
    <t>Estimasi Kelahiran</t>
  </si>
  <si>
    <t>Estimasi Pernikahan</t>
  </si>
  <si>
    <t>Estimasi Kehamilan</t>
  </si>
  <si>
    <t>Kelahiran</t>
  </si>
  <si>
    <t>Pernikahan</t>
  </si>
  <si>
    <t>Kehamilan</t>
  </si>
  <si>
    <t>Jumlah Penduduk 2022 (jumlah penduduk per desa/kelurahan 2023)</t>
  </si>
  <si>
    <t>Desa</t>
  </si>
  <si>
    <t>kecamatan</t>
  </si>
  <si>
    <t>Tabulahan</t>
  </si>
  <si>
    <t>no</t>
  </si>
  <si>
    <t xml:space="preserve">Estimasi Pendampingan TPK/bulan </t>
  </si>
  <si>
    <t>sumarororong</t>
  </si>
  <si>
    <t>Mehalaan</t>
  </si>
  <si>
    <t>Aralle Timur</t>
  </si>
  <si>
    <t>Salutambun Timur</t>
  </si>
  <si>
    <t>Salutambun</t>
  </si>
  <si>
    <t>Kebanga</t>
  </si>
  <si>
    <t>Salutambun Barat</t>
  </si>
  <si>
    <t>Kabae</t>
  </si>
  <si>
    <t>Salurinduk</t>
  </si>
  <si>
    <t>Penatangan</t>
  </si>
  <si>
    <t>Buntu Malangka</t>
  </si>
  <si>
    <t>Ranteberang</t>
  </si>
  <si>
    <t>Taora</t>
  </si>
  <si>
    <t>Pana</t>
  </si>
  <si>
    <t>Manipi</t>
  </si>
  <si>
    <t>Mamullu</t>
  </si>
  <si>
    <t>Ulusalu</t>
  </si>
  <si>
    <t>Sapan</t>
  </si>
  <si>
    <t>Datu Baringin</t>
  </si>
  <si>
    <t>Panura</t>
  </si>
  <si>
    <t>Tallang Bulawan</t>
  </si>
  <si>
    <t>Karaka</t>
  </si>
  <si>
    <t>Weri</t>
  </si>
  <si>
    <t>Ulusalu Indah</t>
  </si>
  <si>
    <t>Saloan</t>
  </si>
  <si>
    <t>Nosu</t>
  </si>
  <si>
    <t>Masewe</t>
  </si>
  <si>
    <t>Batu Papan</t>
  </si>
  <si>
    <t>Minanga</t>
  </si>
  <si>
    <t>Siwi</t>
  </si>
  <si>
    <t>Minanga Timur</t>
  </si>
  <si>
    <t>Parinding</t>
  </si>
  <si>
    <t>Salumokanan</t>
  </si>
  <si>
    <t>Leko Sukamaju</t>
  </si>
  <si>
    <t>Buangin</t>
  </si>
  <si>
    <t>Salumokanan Barat</t>
  </si>
  <si>
    <t>Salumokanan Utara</t>
  </si>
  <si>
    <t>Bambang Buda</t>
  </si>
  <si>
    <t>Kirak</t>
  </si>
  <si>
    <t>Sampale</t>
  </si>
  <si>
    <t>Mambi</t>
  </si>
  <si>
    <t>Talipuki</t>
  </si>
  <si>
    <t>Rantebulahan</t>
  </si>
  <si>
    <t>Sondong Lajuk</t>
  </si>
  <si>
    <t>Salubanua</t>
  </si>
  <si>
    <t>Tapalinna</t>
  </si>
  <si>
    <t>Pammoseang</t>
  </si>
  <si>
    <t>Salumakak</t>
  </si>
  <si>
    <t>Bujungmanurung</t>
  </si>
  <si>
    <t>Sendana</t>
  </si>
  <si>
    <t>Indo Banua</t>
  </si>
  <si>
    <t>Salulalo</t>
  </si>
  <si>
    <t>Saludurian</t>
  </si>
  <si>
    <t>Tawalian</t>
  </si>
  <si>
    <t>Tawalian Timur</t>
  </si>
  <si>
    <t>Kariango</t>
  </si>
  <si>
    <t>Rantetangnga</t>
  </si>
  <si>
    <t>Balla</t>
  </si>
  <si>
    <t>Balla Satanetean</t>
  </si>
  <si>
    <t>Balla Barat</t>
  </si>
  <si>
    <t>Pidara</t>
  </si>
  <si>
    <t>Balaa Tumuka</t>
  </si>
  <si>
    <t>Bambapuang</t>
  </si>
  <si>
    <t>Sepakuan</t>
  </si>
  <si>
    <t>Balla Timur</t>
  </si>
  <si>
    <t>Rantepuang</t>
  </si>
  <si>
    <t>Melangkena Padang</t>
  </si>
  <si>
    <t>Paladan</t>
  </si>
  <si>
    <t>Satanetean</t>
  </si>
  <si>
    <t>Orabua Selatan</t>
  </si>
  <si>
    <t>Orabua</t>
  </si>
  <si>
    <t>Orabua Timur</t>
  </si>
  <si>
    <t>Lisuan Ada</t>
  </si>
  <si>
    <t>Malimbong</t>
  </si>
  <si>
    <t>Marampan Orabua</t>
  </si>
  <si>
    <t>Aralle</t>
  </si>
  <si>
    <t>Ralleanak</t>
  </si>
  <si>
    <t>Panetean</t>
  </si>
  <si>
    <t>Uhailanu</t>
  </si>
  <si>
    <t>Aralle Utara</t>
  </si>
  <si>
    <t>Uhaidao</t>
  </si>
  <si>
    <t>Baruru</t>
  </si>
  <si>
    <t>Ralleanak Utara</t>
  </si>
  <si>
    <t>Pammoseang Pangga</t>
  </si>
  <si>
    <t>Arrale Selatan</t>
  </si>
  <si>
    <t>Hahangan</t>
  </si>
  <si>
    <t>Kalabe</t>
  </si>
  <si>
    <t>Mesakada</t>
  </si>
  <si>
    <t>Tamalantik</t>
  </si>
  <si>
    <t>Bala Batu</t>
  </si>
  <si>
    <t>Malabo</t>
  </si>
  <si>
    <t>Minake</t>
  </si>
  <si>
    <t>Mannababa</t>
  </si>
  <si>
    <t>Parondo Bulawan</t>
  </si>
  <si>
    <t>Sindagamanik</t>
  </si>
  <si>
    <t>Kanan</t>
  </si>
  <si>
    <t>Pambe</t>
  </si>
  <si>
    <t>Salurano</t>
  </si>
  <si>
    <t>Talimbung</t>
  </si>
  <si>
    <t>Tabang</t>
  </si>
  <si>
    <t>Tabang Barat</t>
  </si>
  <si>
    <t>Tado Kalua</t>
  </si>
  <si>
    <t>Masuppu</t>
  </si>
  <si>
    <t>Bakadisura</t>
  </si>
  <si>
    <t>Kalama</t>
  </si>
  <si>
    <t>Salukona</t>
  </si>
  <si>
    <t>Messawa</t>
  </si>
  <si>
    <t>Rippung</t>
  </si>
  <si>
    <t>Makuang</t>
  </si>
  <si>
    <t>Sepang</t>
  </si>
  <si>
    <t>Matende</t>
  </si>
  <si>
    <t>Sipai</t>
  </si>
  <si>
    <t>Pasapa Mambu</t>
  </si>
  <si>
    <t>Tanete Baru</t>
  </si>
  <si>
    <t>Bombong Lambe</t>
  </si>
  <si>
    <t>Bubun Batu</t>
  </si>
  <si>
    <r>
      <rPr>
        <sz val="12"/>
        <rFont val="Arial MT"/>
        <family val="2"/>
      </rPr>
      <t>Lakang</t>
    </r>
  </si>
  <si>
    <r>
      <rPr>
        <sz val="12"/>
        <rFont val="Arial MT"/>
        <family val="2"/>
      </rPr>
      <t>Periangan</t>
    </r>
  </si>
  <si>
    <r>
      <rPr>
        <sz val="12"/>
        <rFont val="Arial MT"/>
        <family val="2"/>
      </rPr>
      <t>Malatiro</t>
    </r>
  </si>
  <si>
    <r>
      <rPr>
        <sz val="12"/>
        <rFont val="Arial MT"/>
        <family val="2"/>
      </rPr>
      <t>Tabulahan</t>
    </r>
  </si>
  <si>
    <r>
      <rPr>
        <sz val="12"/>
        <rFont val="Arial MT"/>
        <family val="2"/>
      </rPr>
      <t>Saluleang</t>
    </r>
  </si>
  <si>
    <r>
      <rPr>
        <sz val="12"/>
        <rFont val="Arial MT"/>
        <family val="2"/>
      </rPr>
      <t>Tampak Kurra</t>
    </r>
  </si>
  <si>
    <r>
      <rPr>
        <sz val="12"/>
        <rFont val="Arial MT"/>
        <family val="2"/>
      </rPr>
      <t>Gandang Dewata</t>
    </r>
  </si>
  <si>
    <r>
      <rPr>
        <sz val="12"/>
        <rFont val="Arial MT"/>
        <family val="2"/>
      </rPr>
      <t>Burana</t>
    </r>
  </si>
  <si>
    <r>
      <rPr>
        <sz val="12"/>
        <rFont val="Arial MT"/>
        <family val="2"/>
      </rPr>
      <t>Salubakka</t>
    </r>
  </si>
  <si>
    <r>
      <rPr>
        <sz val="12"/>
        <rFont val="Arial MT"/>
        <family val="2"/>
      </rPr>
      <t>Pangandaran</t>
    </r>
  </si>
  <si>
    <r>
      <rPr>
        <sz val="12"/>
        <rFont val="Arial MT"/>
        <family val="2"/>
      </rPr>
      <t>Lakahang Utama</t>
    </r>
  </si>
  <si>
    <r>
      <rPr>
        <sz val="12"/>
        <rFont val="Arial MT"/>
        <family val="2"/>
      </rPr>
      <t>Talopak</t>
    </r>
  </si>
  <si>
    <r>
      <rPr>
        <sz val="12"/>
        <rFont val="Arial MT"/>
        <family val="2"/>
      </rPr>
      <t>Timoro</t>
    </r>
  </si>
  <si>
    <r>
      <rPr>
        <sz val="12"/>
        <rFont val="Arial MT"/>
        <family val="2"/>
      </rPr>
      <t>Peu</t>
    </r>
  </si>
  <si>
    <r>
      <rPr>
        <sz val="12"/>
        <rFont val="Arial MT"/>
        <family val="2"/>
      </rPr>
      <t>Sibanawa</t>
    </r>
  </si>
  <si>
    <r>
      <rPr>
        <sz val="12"/>
        <rFont val="Arial MT"/>
        <family val="2"/>
      </rPr>
      <t>Batanguru</t>
    </r>
  </si>
  <si>
    <r>
      <rPr>
        <sz val="12"/>
        <rFont val="Arial MT"/>
        <family val="2"/>
      </rPr>
      <t>Tabone</t>
    </r>
  </si>
  <si>
    <r>
      <rPr>
        <sz val="12"/>
        <rFont val="Arial MT"/>
        <family val="2"/>
      </rPr>
      <t>Tadisi</t>
    </r>
  </si>
  <si>
    <r>
      <rPr>
        <sz val="12"/>
        <rFont val="Arial MT"/>
        <family val="2"/>
      </rPr>
      <t>Sasakan</t>
    </r>
  </si>
  <si>
    <r>
      <rPr>
        <sz val="12"/>
        <rFont val="Arial MT"/>
        <family val="2"/>
      </rPr>
      <t>Sumarorong</t>
    </r>
  </si>
  <si>
    <r>
      <rPr>
        <sz val="12"/>
        <rFont val="Arial MT"/>
        <family val="2"/>
      </rPr>
      <t>Banea</t>
    </r>
  </si>
  <si>
    <r>
      <rPr>
        <sz val="12"/>
        <rFont val="Arial MT"/>
        <family val="2"/>
      </rPr>
      <t>Salubalo</t>
    </r>
  </si>
  <si>
    <r>
      <rPr>
        <sz val="12"/>
        <rFont val="Arial MT"/>
        <family val="2"/>
      </rPr>
      <t>Batanguru Timur</t>
    </r>
  </si>
  <si>
    <r>
      <rPr>
        <sz val="12"/>
        <rFont val="Arial MT"/>
        <family val="2"/>
      </rPr>
      <t>Rante Kamase</t>
    </r>
  </si>
  <si>
    <r>
      <rPr>
        <sz val="12"/>
        <rFont val="Arial MT"/>
        <family val="2"/>
      </rPr>
      <t>Botteng</t>
    </r>
  </si>
  <si>
    <r>
      <rPr>
        <sz val="12"/>
        <rFont val="Arial MT"/>
        <family val="2"/>
      </rPr>
      <t>Passembuk</t>
    </r>
  </si>
  <si>
    <r>
      <rPr>
        <sz val="12"/>
        <rFont val="Arial MT"/>
        <family val="2"/>
      </rPr>
      <t>Salukonta</t>
    </r>
  </si>
  <si>
    <r>
      <rPr>
        <sz val="12"/>
        <rFont val="Arial MT"/>
        <family val="2"/>
      </rPr>
      <t>Leko Sukamaju</t>
    </r>
  </si>
  <si>
    <r>
      <rPr>
        <sz val="12"/>
        <rFont val="Arial MT"/>
        <family val="2"/>
      </rPr>
      <t>Mesakada</t>
    </r>
  </si>
  <si>
    <r>
      <rPr>
        <sz val="12"/>
        <rFont val="Arial MT"/>
        <family val="2"/>
      </rPr>
      <t>Mehalaan</t>
    </r>
  </si>
  <si>
    <r>
      <rPr>
        <sz val="12"/>
        <rFont val="Arial MT"/>
        <family val="2"/>
      </rPr>
      <t>Mehalaan Barat</t>
    </r>
  </si>
  <si>
    <r>
      <rPr>
        <sz val="12"/>
        <rFont val="Arial MT"/>
        <family val="2"/>
      </rPr>
      <t>Saluahok</t>
    </r>
  </si>
  <si>
    <r>
      <rPr>
        <sz val="12"/>
        <rFont val="Arial MT"/>
        <family val="2"/>
      </rPr>
      <t>Kondo</t>
    </r>
  </si>
  <si>
    <r>
      <rPr>
        <sz val="12"/>
        <rFont val="Arial MT"/>
        <family val="2"/>
      </rPr>
      <t>Ulumea</t>
    </r>
  </si>
  <si>
    <r>
      <rPr>
        <sz val="12"/>
        <rFont val="Arial MT"/>
        <family val="2"/>
      </rPr>
      <t>Bambang</t>
    </r>
  </si>
  <si>
    <r>
      <rPr>
        <sz val="12"/>
        <rFont val="Arial MT"/>
        <family val="2"/>
      </rPr>
      <t>Bambang Timur</t>
    </r>
  </si>
  <si>
    <r>
      <rPr>
        <sz val="12"/>
        <rFont val="Arial MT"/>
        <family val="2"/>
      </rPr>
      <t>Rantelemo</t>
    </r>
  </si>
  <si>
    <r>
      <rPr>
        <sz val="12"/>
        <rFont val="Arial MT"/>
        <family val="2"/>
      </rPr>
      <t>Ulumambi</t>
    </r>
  </si>
  <si>
    <r>
      <rPr>
        <sz val="12"/>
        <rFont val="Arial MT"/>
        <family val="2"/>
      </rPr>
      <t>Saludengen</t>
    </r>
  </si>
  <si>
    <r>
      <rPr>
        <sz val="12"/>
        <rFont val="Arial MT"/>
        <family val="2"/>
      </rPr>
      <t>Minanga</t>
    </r>
  </si>
  <si>
    <r>
      <rPr>
        <sz val="12"/>
        <rFont val="Arial MT"/>
        <family val="2"/>
      </rPr>
      <t>Sikamase</t>
    </r>
  </si>
  <si>
    <r>
      <rPr>
        <sz val="12"/>
        <rFont val="Arial MT"/>
        <family val="2"/>
      </rPr>
      <t>Lembangmokallang</t>
    </r>
  </si>
  <si>
    <r>
      <rPr>
        <sz val="12"/>
        <rFont val="Arial MT"/>
        <family val="2"/>
      </rPr>
      <t>Masoso</t>
    </r>
  </si>
  <si>
    <r>
      <rPr>
        <sz val="12"/>
        <rFont val="Arial MT"/>
        <family val="2"/>
      </rPr>
      <t>Saluassing</t>
    </r>
  </si>
  <si>
    <r>
      <rPr>
        <sz val="12"/>
        <rFont val="Arial MT"/>
        <family val="2"/>
      </rPr>
      <t>Salubulo</t>
    </r>
  </si>
  <si>
    <r>
      <rPr>
        <sz val="12"/>
        <rFont val="Arial MT"/>
        <family val="2"/>
      </rPr>
      <t>Salukado</t>
    </r>
  </si>
  <si>
    <r>
      <rPr>
        <sz val="12"/>
        <rFont val="Arial MT"/>
        <family val="2"/>
      </rPr>
      <t>Salukepopo</t>
    </r>
  </si>
  <si>
    <r>
      <rPr>
        <sz val="12"/>
        <rFont val="Arial MT"/>
        <family val="2"/>
      </rPr>
      <t>Ulumambi Barat</t>
    </r>
  </si>
  <si>
    <r>
      <rPr>
        <sz val="12"/>
        <rFont val="Arial MT"/>
        <family val="2"/>
      </rPr>
      <t>Limbadebata</t>
    </r>
  </si>
  <si>
    <r>
      <rPr>
        <sz val="12"/>
        <rFont val="Arial MT"/>
        <family val="2"/>
      </rPr>
      <t>Tanete Tomba</t>
    </r>
  </si>
  <si>
    <r>
      <rPr>
        <sz val="12"/>
        <rFont val="Arial MT"/>
        <family val="2"/>
      </rPr>
      <t>Salutabang</t>
    </r>
  </si>
  <si>
    <r>
      <rPr>
        <sz val="12"/>
        <rFont val="Arial MT"/>
        <family val="2"/>
      </rPr>
      <t>Salururu</t>
    </r>
  </si>
  <si>
    <r>
      <rPr>
        <sz val="12"/>
        <rFont val="Arial MT"/>
        <family val="2"/>
      </rPr>
      <t>Rantetarima</t>
    </r>
  </si>
  <si>
    <r>
      <rPr>
        <sz val="12"/>
        <rFont val="Arial MT"/>
        <family val="2"/>
      </rPr>
      <t>Balatana</t>
    </r>
  </si>
  <si>
    <r>
      <rPr>
        <sz val="12"/>
        <rFont val="Arial MT"/>
        <family val="2"/>
      </rPr>
      <t>Mamasa</t>
    </r>
  </si>
  <si>
    <r>
      <rPr>
        <sz val="12"/>
        <rFont val="Arial MT"/>
        <family val="2"/>
      </rPr>
      <t>Osango</t>
    </r>
  </si>
  <si>
    <r>
      <rPr>
        <sz val="12"/>
        <rFont val="Arial MT"/>
        <family val="2"/>
      </rPr>
      <t>Rambu Saratu</t>
    </r>
  </si>
  <si>
    <r>
      <rPr>
        <sz val="12"/>
        <rFont val="Arial MT"/>
        <family val="2"/>
      </rPr>
      <t>Lambanan</t>
    </r>
  </si>
  <si>
    <r>
      <rPr>
        <sz val="12"/>
        <rFont val="Arial MT"/>
        <family val="2"/>
      </rPr>
      <t>Lembangna Salulo</t>
    </r>
  </si>
  <si>
    <r>
      <rPr>
        <sz val="12"/>
        <rFont val="Arial MT"/>
        <family val="2"/>
      </rPr>
      <t>Taupe</t>
    </r>
  </si>
  <si>
    <r>
      <rPr>
        <sz val="12"/>
        <rFont val="Arial MT"/>
        <family val="2"/>
      </rPr>
      <t>Buntubuda</t>
    </r>
  </si>
  <si>
    <r>
      <rPr>
        <sz val="12"/>
        <rFont val="Arial MT"/>
        <family val="2"/>
      </rPr>
      <t>Tondok Bakaru</t>
    </r>
  </si>
  <si>
    <r>
      <rPr>
        <sz val="12"/>
        <rFont val="Arial MT"/>
        <family val="2"/>
      </rPr>
      <t>Pebassian</t>
    </r>
  </si>
  <si>
    <r>
      <rPr>
        <sz val="12"/>
        <rFont val="Arial MT"/>
        <family val="2"/>
      </rPr>
      <t>Mambuliling</t>
    </r>
  </si>
  <si>
    <r>
      <rPr>
        <sz val="12"/>
        <rFont val="Arial MT"/>
        <family val="2"/>
      </rPr>
      <t>Pana</t>
    </r>
  </si>
  <si>
    <r>
      <rPr>
        <sz val="12"/>
        <rFont val="Arial MT"/>
        <family val="2"/>
      </rPr>
      <t>Nosu</t>
    </r>
  </si>
  <si>
    <r>
      <rPr>
        <sz val="12"/>
        <rFont val="Arial MT"/>
        <family val="2"/>
      </rPr>
      <t>Rantebulahan Timur</t>
    </r>
  </si>
  <si>
    <r>
      <rPr>
        <sz val="12"/>
        <rFont val="Arial MT"/>
        <family val="2"/>
      </rPr>
      <t>Mambi</t>
    </r>
  </si>
  <si>
    <r>
      <rPr>
        <sz val="12"/>
        <rFont val="Arial MT"/>
        <family val="2"/>
      </rPr>
      <t>Tawalian</t>
    </r>
  </si>
  <si>
    <r>
      <rPr>
        <sz val="12"/>
        <rFont val="Arial MT"/>
        <family val="2"/>
      </rPr>
      <t>Balla</t>
    </r>
  </si>
  <si>
    <r>
      <rPr>
        <sz val="12"/>
        <rFont val="Arial MT"/>
        <family val="2"/>
      </rPr>
      <t>Sesenapadang</t>
    </r>
  </si>
  <si>
    <r>
      <rPr>
        <sz val="12"/>
        <rFont val="Arial MT"/>
        <family val="2"/>
      </rPr>
      <t>Aralle</t>
    </r>
  </si>
  <si>
    <r>
      <rPr>
        <sz val="12"/>
        <rFont val="Arial MT"/>
        <family val="2"/>
      </rPr>
      <t>Tanduk Kalua</t>
    </r>
  </si>
  <si>
    <r>
      <rPr>
        <sz val="12"/>
        <rFont val="Arial MT"/>
        <family val="2"/>
      </rPr>
      <t>Tabang</t>
    </r>
  </si>
  <si>
    <r>
      <rPr>
        <sz val="12"/>
        <rFont val="Arial MT"/>
        <family val="2"/>
      </rPr>
      <t>Messawa</t>
    </r>
  </si>
  <si>
    <r>
      <rPr>
        <sz val="12"/>
        <rFont val="Arial MT"/>
        <family val="2"/>
      </rPr>
      <t>Buntu Malangka</t>
    </r>
  </si>
  <si>
    <t>total</t>
  </si>
  <si>
    <r>
      <rPr>
        <sz val="11"/>
        <rFont val="Arial MT"/>
        <family val="2"/>
      </rPr>
      <t>Sarudu</t>
    </r>
  </si>
  <si>
    <r>
      <rPr>
        <sz val="11"/>
        <rFont val="Arial MT"/>
        <family val="2"/>
      </rPr>
      <t>Kumasari</t>
    </r>
  </si>
  <si>
    <r>
      <rPr>
        <sz val="11"/>
        <rFont val="Arial MT"/>
        <family val="2"/>
      </rPr>
      <t>Bulu Mario</t>
    </r>
  </si>
  <si>
    <r>
      <rPr>
        <sz val="11"/>
        <rFont val="Arial MT"/>
        <family val="2"/>
      </rPr>
      <t>Patika</t>
    </r>
  </si>
  <si>
    <r>
      <rPr>
        <sz val="11"/>
        <rFont val="Arial MT"/>
        <family val="2"/>
      </rPr>
      <t>Doda</t>
    </r>
  </si>
  <si>
    <r>
      <rPr>
        <sz val="11"/>
        <rFont val="Arial MT"/>
        <family val="2"/>
      </rPr>
      <t>Sarjo</t>
    </r>
  </si>
  <si>
    <r>
      <rPr>
        <sz val="11"/>
        <rFont val="Arial MT"/>
        <family val="2"/>
      </rPr>
      <t>Maponu</t>
    </r>
  </si>
  <si>
    <r>
      <rPr>
        <sz val="11"/>
        <rFont val="Arial MT"/>
        <family val="2"/>
      </rPr>
      <t>Letawa</t>
    </r>
  </si>
  <si>
    <r>
      <rPr>
        <sz val="11"/>
        <rFont val="Arial MT"/>
        <family val="2"/>
      </rPr>
      <t>Sarude</t>
    </r>
  </si>
  <si>
    <r>
      <rPr>
        <sz val="11"/>
        <rFont val="Arial MT"/>
        <family val="2"/>
      </rPr>
      <t>Tikke Raya</t>
    </r>
  </si>
  <si>
    <r>
      <rPr>
        <sz val="11"/>
        <rFont val="Arial MT"/>
        <family val="2"/>
      </rPr>
      <t>Lariang</t>
    </r>
  </si>
  <si>
    <r>
      <rPr>
        <sz val="11"/>
        <rFont val="Arial MT"/>
        <family val="2"/>
      </rPr>
      <t>Jengeng Raya</t>
    </r>
  </si>
  <si>
    <r>
      <rPr>
        <sz val="11"/>
        <rFont val="Arial MT"/>
        <family val="2"/>
      </rPr>
      <t>Tikke</t>
    </r>
  </si>
  <si>
    <r>
      <rPr>
        <sz val="11"/>
        <rFont val="Arial MT"/>
        <family val="2"/>
      </rPr>
      <t>Makmur Jaya</t>
    </r>
  </si>
  <si>
    <r>
      <rPr>
        <sz val="11"/>
        <rFont val="Arial MT"/>
        <family val="2"/>
      </rPr>
      <t>Pajalele</t>
    </r>
  </si>
  <si>
    <r>
      <rPr>
        <sz val="11"/>
        <rFont val="Arial MT"/>
        <family val="2"/>
      </rPr>
      <t>Bambaira</t>
    </r>
  </si>
  <si>
    <r>
      <rPr>
        <sz val="11"/>
        <rFont val="Arial MT"/>
        <family val="2"/>
      </rPr>
      <t>Kasoloang</t>
    </r>
  </si>
  <si>
    <r>
      <rPr>
        <sz val="11"/>
        <rFont val="Arial MT"/>
        <family val="2"/>
      </rPr>
      <t>Kaluku Nagka</t>
    </r>
  </si>
  <si>
    <r>
      <rPr>
        <sz val="11"/>
        <rFont val="Arial MT"/>
        <family val="2"/>
      </rPr>
      <t>Tampaure</t>
    </r>
  </si>
  <si>
    <r>
      <rPr>
        <sz val="11"/>
        <rFont val="Arial MT"/>
        <family val="2"/>
      </rPr>
      <t>Duripoku</t>
    </r>
  </si>
  <si>
    <r>
      <rPr>
        <sz val="11"/>
        <rFont val="Arial MT"/>
        <family val="2"/>
      </rPr>
      <t>Tammarunang</t>
    </r>
  </si>
  <si>
    <r>
      <rPr>
        <sz val="11"/>
        <rFont val="Arial MT"/>
        <family val="2"/>
      </rPr>
      <t>Saptanajaya</t>
    </r>
  </si>
  <si>
    <r>
      <rPr>
        <sz val="11"/>
        <rFont val="Arial MT"/>
        <family val="2"/>
      </rPr>
      <t>Taranggi</t>
    </r>
  </si>
  <si>
    <r>
      <rPr>
        <sz val="11"/>
        <rFont val="Arial MT"/>
        <family val="2"/>
      </rPr>
      <t>Sipakainga</t>
    </r>
  </si>
  <si>
    <r>
      <rPr>
        <sz val="11"/>
        <rFont val="Arial MT"/>
        <family val="2"/>
      </rPr>
      <t>Bambalamotu</t>
    </r>
  </si>
  <si>
    <r>
      <rPr>
        <sz val="11"/>
        <rFont val="Arial MT"/>
        <family val="2"/>
      </rPr>
      <t>Polewali</t>
    </r>
  </si>
  <si>
    <r>
      <rPr>
        <sz val="11"/>
        <rFont val="Arial MT"/>
        <family val="2"/>
      </rPr>
      <t>Randomaynag</t>
    </r>
  </si>
  <si>
    <r>
      <rPr>
        <sz val="11"/>
        <rFont val="Arial MT"/>
        <family val="2"/>
      </rPr>
      <t>Pangiang</t>
    </r>
  </si>
  <si>
    <r>
      <rPr>
        <sz val="11"/>
        <rFont val="Arial MT"/>
        <family val="2"/>
      </rPr>
      <t>Kalola</t>
    </r>
  </si>
  <si>
    <r>
      <rPr>
        <sz val="11"/>
        <rFont val="Arial MT"/>
        <family val="2"/>
      </rPr>
      <t>Wulai</t>
    </r>
  </si>
  <si>
    <r>
      <rPr>
        <sz val="11"/>
        <rFont val="Arial MT"/>
        <family val="2"/>
      </rPr>
      <t>Bajawali</t>
    </r>
  </si>
  <si>
    <r>
      <rPr>
        <sz val="11"/>
        <rFont val="Arial MT"/>
        <family val="2"/>
      </rPr>
      <t>Singgani</t>
    </r>
  </si>
  <si>
    <r>
      <rPr>
        <sz val="11"/>
        <rFont val="Arial MT"/>
        <family val="2"/>
      </rPr>
      <t>Parabu</t>
    </r>
  </si>
  <si>
    <r>
      <rPr>
        <sz val="11"/>
        <rFont val="Arial MT"/>
        <family val="2"/>
      </rPr>
      <t>Kenangan</t>
    </r>
  </si>
  <si>
    <r>
      <rPr>
        <sz val="11"/>
        <rFont val="Arial MT"/>
        <family val="2"/>
      </rPr>
      <t>Kulu</t>
    </r>
  </si>
  <si>
    <r>
      <rPr>
        <sz val="11"/>
        <rFont val="Arial MT"/>
        <family val="2"/>
      </rPr>
      <t>Bambakoro</t>
    </r>
  </si>
  <si>
    <r>
      <rPr>
        <sz val="11"/>
        <rFont val="Arial MT"/>
        <family val="2"/>
      </rPr>
      <t>Batu Matoru</t>
    </r>
  </si>
  <si>
    <r>
      <rPr>
        <sz val="11"/>
        <rFont val="Arial MT"/>
        <family val="2"/>
      </rPr>
      <t>Pedongga</t>
    </r>
  </si>
  <si>
    <r>
      <rPr>
        <sz val="11"/>
        <rFont val="Arial MT"/>
        <family val="2"/>
      </rPr>
      <t>Martasari</t>
    </r>
  </si>
  <si>
    <r>
      <rPr>
        <sz val="11"/>
        <rFont val="Arial MT"/>
        <family val="2"/>
      </rPr>
      <t>Malei</t>
    </r>
  </si>
  <si>
    <r>
      <rPr>
        <sz val="11"/>
        <rFont val="Arial MT"/>
        <family val="2"/>
      </rPr>
      <t>Pedanda</t>
    </r>
  </si>
  <si>
    <r>
      <rPr>
        <sz val="11"/>
        <rFont val="Arial MT"/>
        <family val="2"/>
      </rPr>
      <t>Batu Oge</t>
    </r>
  </si>
  <si>
    <r>
      <rPr>
        <sz val="11"/>
        <rFont val="Arial MT"/>
        <family val="2"/>
      </rPr>
      <t>Pasangkayu</t>
    </r>
  </si>
  <si>
    <r>
      <rPr>
        <sz val="11"/>
        <rFont val="Arial MT"/>
        <family val="2"/>
      </rPr>
      <t>Martajaya</t>
    </r>
  </si>
  <si>
    <r>
      <rPr>
        <sz val="11"/>
        <rFont val="Arial MT"/>
        <family val="2"/>
      </rPr>
      <t>Pakawa</t>
    </r>
  </si>
  <si>
    <r>
      <rPr>
        <sz val="11"/>
        <rFont val="Arial MT"/>
        <family val="2"/>
      </rPr>
      <t>Karya Bersama</t>
    </r>
  </si>
  <si>
    <r>
      <rPr>
        <sz val="11"/>
        <rFont val="Arial MT"/>
        <family val="2"/>
      </rPr>
      <t>Ako</t>
    </r>
  </si>
  <si>
    <r>
      <rPr>
        <sz val="11"/>
        <rFont val="Arial MT"/>
        <family val="2"/>
      </rPr>
      <t>Gunung Sari</t>
    </r>
  </si>
  <si>
    <r>
      <rPr>
        <sz val="11"/>
        <rFont val="Arial MT"/>
        <family val="2"/>
      </rPr>
      <t>Bulu Taba</t>
    </r>
  </si>
  <si>
    <r>
      <rPr>
        <sz val="11"/>
        <rFont val="Arial MT"/>
        <family val="2"/>
      </rPr>
      <t>Karave</t>
    </r>
  </si>
  <si>
    <r>
      <rPr>
        <sz val="11"/>
        <rFont val="Arial MT"/>
        <family val="2"/>
      </rPr>
      <t>Lilimori</t>
    </r>
  </si>
  <si>
    <r>
      <rPr>
        <sz val="11"/>
        <rFont val="Arial MT"/>
        <family val="2"/>
      </rPr>
      <t>Bukit Harapan</t>
    </r>
  </si>
  <si>
    <r>
      <rPr>
        <sz val="11"/>
        <rFont val="Arial MT"/>
        <family val="2"/>
      </rPr>
      <t>Ompi</t>
    </r>
  </si>
  <si>
    <r>
      <rPr>
        <sz val="11"/>
        <rFont val="Arial MT"/>
        <family val="2"/>
      </rPr>
      <t>Sumber Sari</t>
    </r>
  </si>
  <si>
    <r>
      <rPr>
        <sz val="11"/>
        <rFont val="Arial MT"/>
        <family val="2"/>
      </rPr>
      <t>Lelejae</t>
    </r>
  </si>
  <si>
    <r>
      <rPr>
        <sz val="11"/>
        <rFont val="Arial MT"/>
        <family val="2"/>
      </rPr>
      <t>Kasta Buana</t>
    </r>
  </si>
  <si>
    <r>
      <rPr>
        <sz val="11"/>
        <rFont val="Arial MT"/>
        <family val="2"/>
      </rPr>
      <t>Dapurang</t>
    </r>
  </si>
  <si>
    <r>
      <rPr>
        <sz val="11"/>
        <rFont val="Arial MT"/>
        <family val="2"/>
      </rPr>
      <t>Benggaulu</t>
    </r>
  </si>
  <si>
    <r>
      <rPr>
        <sz val="11"/>
        <rFont val="Arial MT"/>
        <family val="2"/>
      </rPr>
      <t>Bulu Bonggu</t>
    </r>
  </si>
  <si>
    <r>
      <rPr>
        <sz val="11"/>
        <rFont val="Arial MT"/>
        <family val="2"/>
      </rPr>
      <t>Tirta Buana</t>
    </r>
  </si>
  <si>
    <r>
      <rPr>
        <sz val="11"/>
        <rFont val="Arial MT"/>
        <family val="2"/>
      </rPr>
      <t>Sarasa</t>
    </r>
  </si>
  <si>
    <r>
      <rPr>
        <sz val="11"/>
        <rFont val="Arial MT"/>
        <family val="2"/>
      </rPr>
      <t>Baras</t>
    </r>
  </si>
  <si>
    <r>
      <rPr>
        <sz val="11"/>
        <rFont val="Arial MT"/>
        <family val="2"/>
      </rPr>
      <t>Balanti</t>
    </r>
  </si>
  <si>
    <r>
      <rPr>
        <sz val="11"/>
        <rFont val="Arial MT"/>
        <family val="2"/>
      </rPr>
      <t>Motu</t>
    </r>
  </si>
  <si>
    <r>
      <rPr>
        <sz val="11"/>
        <rFont val="Arial MT"/>
        <family val="2"/>
      </rPr>
      <t>Bulu Parigi</t>
    </r>
  </si>
  <si>
    <r>
      <rPr>
        <sz val="11"/>
        <rFont val="Arial MT"/>
        <family val="2"/>
      </rPr>
      <t>Towoni</t>
    </r>
  </si>
  <si>
    <r>
      <rPr>
        <sz val="11"/>
        <rFont val="Arial MT"/>
        <family val="2"/>
      </rPr>
      <t>Kasano</t>
    </r>
  </si>
  <si>
    <r>
      <rPr>
        <sz val="11"/>
        <rFont val="Arial MT"/>
        <family val="2"/>
      </rPr>
      <t>Total</t>
    </r>
  </si>
  <si>
    <t>Campalagian</t>
  </si>
  <si>
    <t>Laliko</t>
  </si>
  <si>
    <t>Lapeo</t>
  </si>
  <si>
    <t>Kenje</t>
  </si>
  <si>
    <t>Suruang</t>
  </si>
  <si>
    <t>Pappang</t>
  </si>
  <si>
    <t>Bonde</t>
  </si>
  <si>
    <t>Parappa</t>
  </si>
  <si>
    <t>Panyampa</t>
  </si>
  <si>
    <t>Lemo</t>
  </si>
  <si>
    <t>Lampoko</t>
  </si>
  <si>
    <t>Ongko</t>
  </si>
  <si>
    <t>Sumarrang</t>
  </si>
  <si>
    <t>Botto</t>
  </si>
  <si>
    <t>Lagi Agi</t>
  </si>
  <si>
    <t>Padang</t>
  </si>
  <si>
    <t>Gattungan</t>
  </si>
  <si>
    <t>Padang Timur</t>
  </si>
  <si>
    <t>Katumbangan</t>
  </si>
  <si>
    <t>Anreapi</t>
  </si>
  <si>
    <t>Duampanua</t>
  </si>
  <si>
    <t>Papandangan</t>
  </si>
  <si>
    <t>Kelapa Dua</t>
  </si>
  <si>
    <t>Kunyi</t>
  </si>
  <si>
    <t>Alu</t>
  </si>
  <si>
    <t>Saragian</t>
  </si>
  <si>
    <t>Mombi</t>
  </si>
  <si>
    <t>Petoosang</t>
  </si>
  <si>
    <t>Kalumammang</t>
  </si>
  <si>
    <t>Pao-Pao</t>
  </si>
  <si>
    <t>Puppurin</t>
  </si>
  <si>
    <t>Sayoang</t>
  </si>
  <si>
    <t>Balanipa</t>
  </si>
  <si>
    <t>Tammangalle</t>
  </si>
  <si>
    <t>Galung Tuluk</t>
  </si>
  <si>
    <t>Sabang Subik</t>
  </si>
  <si>
    <t>Pambusuang</t>
  </si>
  <si>
    <t>Bala</t>
  </si>
  <si>
    <t>Lego</t>
  </si>
  <si>
    <t>Lambanan</t>
  </si>
  <si>
    <t>Mosso</t>
  </si>
  <si>
    <t>Tammajarra</t>
  </si>
  <si>
    <t>Pallis</t>
  </si>
  <si>
    <t>Tubbi Taramanu</t>
  </si>
  <si>
    <t>Taramanu</t>
  </si>
  <si>
    <t>Poda</t>
  </si>
  <si>
    <t>Taramanu Tua</t>
  </si>
  <si>
    <t>Ambopadang</t>
  </si>
  <si>
    <t>Peburru</t>
  </si>
  <si>
    <t>Arabua</t>
  </si>
  <si>
    <t>Tubbi</t>
  </si>
  <si>
    <t>Pollewani</t>
  </si>
  <si>
    <t>Taloba</t>
  </si>
  <si>
    <t>Ratte</t>
  </si>
  <si>
    <t>Besoangin</t>
  </si>
  <si>
    <t>Besoangin Utara</t>
  </si>
  <si>
    <t>Piriang Tapiko</t>
  </si>
  <si>
    <t>Polewali</t>
  </si>
  <si>
    <t>Darma</t>
  </si>
  <si>
    <t>Manding</t>
  </si>
  <si>
    <t>Madatte</t>
  </si>
  <si>
    <t>Pekkabata</t>
  </si>
  <si>
    <t>Takatidung</t>
  </si>
  <si>
    <t>Lantora</t>
  </si>
  <si>
    <t>Sulewatang</t>
  </si>
  <si>
    <t>Wattang</t>
  </si>
  <si>
    <t>Limboro</t>
  </si>
  <si>
    <t>Renggeang</t>
  </si>
  <si>
    <t>Tandasura</t>
  </si>
  <si>
    <t>Tangan Baru</t>
  </si>
  <si>
    <t>Lembang-Lembang</t>
  </si>
  <si>
    <t>Samasundu</t>
  </si>
  <si>
    <t>Napo</t>
  </si>
  <si>
    <t>Salarri</t>
  </si>
  <si>
    <t>Todang-Todang</t>
  </si>
  <si>
    <t>Pendulangan</t>
  </si>
  <si>
    <t>Palace</t>
  </si>
  <si>
    <t>Binuang</t>
  </si>
  <si>
    <t>Tonyaman</t>
  </si>
  <si>
    <t>Amassangan</t>
  </si>
  <si>
    <t>Mirring</t>
  </si>
  <si>
    <t>Paku</t>
  </si>
  <si>
    <t>Batetangnga</t>
  </si>
  <si>
    <t>Kuajang</t>
  </si>
  <si>
    <t>Mammi</t>
  </si>
  <si>
    <t>Kaleok</t>
  </si>
  <si>
    <t>Rea</t>
  </si>
  <si>
    <t>Amola</t>
  </si>
  <si>
    <t>Tinambung</t>
  </si>
  <si>
    <t>Tandung</t>
  </si>
  <si>
    <t>Sepabatu</t>
  </si>
  <si>
    <t>Tangna-Tangnga</t>
  </si>
  <si>
    <t>Karama</t>
  </si>
  <si>
    <t>Batulaya</t>
  </si>
  <si>
    <t>Lekopadis</t>
  </si>
  <si>
    <t>Galung Lombok</t>
  </si>
  <si>
    <t>Matakali</t>
  </si>
  <si>
    <t>Patampanua</t>
  </si>
  <si>
    <t>Tonrolima</t>
  </si>
  <si>
    <t>Indomakombong</t>
  </si>
  <si>
    <t>Barumbung</t>
  </si>
  <si>
    <t>Pasiang</t>
  </si>
  <si>
    <t>Bunga-Bunga</t>
  </si>
  <si>
    <t>Matangnga</t>
  </si>
  <si>
    <t>Lili</t>
  </si>
  <si>
    <t>Tapua</t>
  </si>
  <si>
    <t>Rangoan</t>
  </si>
  <si>
    <t>Baba Tapua</t>
  </si>
  <si>
    <t>Mambu Tapua</t>
  </si>
  <si>
    <t>Katimbang</t>
  </si>
  <si>
    <t>Mapilli</t>
  </si>
  <si>
    <t>Buku</t>
  </si>
  <si>
    <t>Rumpa</t>
  </si>
  <si>
    <t>Ugi Baru</t>
  </si>
  <si>
    <t>Bonne-Bonne</t>
  </si>
  <si>
    <t>Kurma</t>
  </si>
  <si>
    <t>Rappang Barat</t>
  </si>
  <si>
    <t>Beroangin</t>
  </si>
  <si>
    <t>Segerang</t>
  </si>
  <si>
    <t>Bonra</t>
  </si>
  <si>
    <t>Sattoko</t>
  </si>
  <si>
    <t>Landi Kanusuang</t>
  </si>
  <si>
    <t>Bulo</t>
  </si>
  <si>
    <t>Pulliewa</t>
  </si>
  <si>
    <t>Patambanua</t>
  </si>
  <si>
    <t>Daala Timur</t>
  </si>
  <si>
    <t>Karombang</t>
  </si>
  <si>
    <t>Lenggo</t>
  </si>
  <si>
    <t>Ihing</t>
  </si>
  <si>
    <t>Sepporakki</t>
  </si>
  <si>
    <t>Sabura</t>
  </si>
  <si>
    <t>Luyo</t>
  </si>
  <si>
    <t>Sambaliwali</t>
  </si>
  <si>
    <t>Tenggelang</t>
  </si>
  <si>
    <t>Baru</t>
  </si>
  <si>
    <t>Mapilli Barat</t>
  </si>
  <si>
    <t>Mambu</t>
  </si>
  <si>
    <t>Pussui</t>
  </si>
  <si>
    <t>Batupanga</t>
  </si>
  <si>
    <t>Batupanga Daala</t>
  </si>
  <si>
    <t>Puccadi</t>
  </si>
  <si>
    <t>Pussui Barat</t>
  </si>
  <si>
    <t>Tapango</t>
  </si>
  <si>
    <t>Dakka</t>
  </si>
  <si>
    <t>Pelitakan</t>
  </si>
  <si>
    <t>Riso</t>
  </si>
  <si>
    <t>Palatta</t>
  </si>
  <si>
    <t>Batu</t>
  </si>
  <si>
    <t>Rappang</t>
  </si>
  <si>
    <t>Kurrak</t>
  </si>
  <si>
    <t>Tapango Barat</t>
  </si>
  <si>
    <t>Bussu</t>
  </si>
  <si>
    <t>Tuttula</t>
  </si>
  <si>
    <t>Jambu Malea</t>
  </si>
  <si>
    <t>Banata Rejo</t>
  </si>
  <si>
    <t>Kalimbua</t>
  </si>
  <si>
    <t>Wonomulyo</t>
  </si>
  <si>
    <t>Tumpiling</t>
  </si>
  <si>
    <t>Nepo</t>
  </si>
  <si>
    <t>Kebunsari</t>
  </si>
  <si>
    <t>Arjosari</t>
  </si>
  <si>
    <t>Bumiayu</t>
  </si>
  <si>
    <t>Bumimulyo</t>
  </si>
  <si>
    <t>Sidorejo</t>
  </si>
  <si>
    <t>Sidodadi</t>
  </si>
  <si>
    <t>Campurjo</t>
  </si>
  <si>
    <t>Sumberjo</t>
  </si>
  <si>
    <t>Sugihwaras</t>
  </si>
  <si>
    <t>Banua Baru</t>
  </si>
  <si>
    <t>Bakka-Bakka</t>
  </si>
  <si>
    <t>Galeso</t>
  </si>
  <si>
    <t>Total</t>
  </si>
  <si>
    <t>Tappalang</t>
  </si>
  <si>
    <t>Kasambang</t>
  </si>
  <si>
    <t>Bela</t>
  </si>
  <si>
    <t>Galung</t>
  </si>
  <si>
    <t>Orobatu</t>
  </si>
  <si>
    <t>Takandeang</t>
  </si>
  <si>
    <t>Taan</t>
  </si>
  <si>
    <t>Kopeang</t>
  </si>
  <si>
    <t>Rantedoda</t>
  </si>
  <si>
    <t>Tampalang</t>
  </si>
  <si>
    <t>Dayanginna</t>
  </si>
  <si>
    <t>Simboro</t>
  </si>
  <si>
    <t>Botteng</t>
  </si>
  <si>
    <t>Saletto</t>
  </si>
  <si>
    <t>Rangas</t>
  </si>
  <si>
    <t>Sumare</t>
  </si>
  <si>
    <t>Botteng Utara</t>
  </si>
  <si>
    <t>Tapandulu</t>
  </si>
  <si>
    <t>Patidi</t>
  </si>
  <si>
    <t>Mamuju</t>
  </si>
  <si>
    <t>Binanga</t>
  </si>
  <si>
    <t>Mamunyu</t>
  </si>
  <si>
    <t>Tadui</t>
  </si>
  <si>
    <t>Bambu</t>
  </si>
  <si>
    <t>Karampuang</t>
  </si>
  <si>
    <t>Rimuku</t>
  </si>
  <si>
    <t>Karema</t>
  </si>
  <si>
    <t>Batupannu</t>
  </si>
  <si>
    <t>Sampaga</t>
  </si>
  <si>
    <t>Salubarana</t>
  </si>
  <si>
    <t>Kalonding</t>
  </si>
  <si>
    <t>Tanambuah</t>
  </si>
  <si>
    <t>Bunde</t>
  </si>
  <si>
    <t>Tarailu</t>
  </si>
  <si>
    <t>Losso</t>
  </si>
  <si>
    <t>Bala-Balakang</t>
  </si>
  <si>
    <t>Bala-Balakang Timu</t>
  </si>
  <si>
    <t>Tappalang Barat</t>
  </si>
  <si>
    <t>Pasabu</t>
  </si>
  <si>
    <t>Dungkait</t>
  </si>
  <si>
    <t>Labuang Rano</t>
  </si>
  <si>
    <t>Lebani</t>
  </si>
  <si>
    <t>Tanete Pao</t>
  </si>
  <si>
    <t>Pangasaan</t>
  </si>
  <si>
    <t>Ahu</t>
  </si>
  <si>
    <t>Bonehau</t>
  </si>
  <si>
    <t>Buttu Ada</t>
  </si>
  <si>
    <t>Salutiwo</t>
  </si>
  <si>
    <t>Lumika</t>
  </si>
  <si>
    <t>Tamalea</t>
  </si>
  <si>
    <t>Mappu</t>
  </si>
  <si>
    <t>Banuada</t>
  </si>
  <si>
    <t>Hinua</t>
  </si>
  <si>
    <t>Kinatang</t>
  </si>
  <si>
    <t>Kalumpang</t>
  </si>
  <si>
    <t>Karataun</t>
  </si>
  <si>
    <t>Siraun</t>
  </si>
  <si>
    <t>Tumonga</t>
  </si>
  <si>
    <t>Salumakki</t>
  </si>
  <si>
    <t>Polio</t>
  </si>
  <si>
    <t>Limbong</t>
  </si>
  <si>
    <t>Sandapang</t>
  </si>
  <si>
    <t>Kondo Bulo</t>
  </si>
  <si>
    <t>Makkaliki</t>
  </si>
  <si>
    <t>Lasa</t>
  </si>
  <si>
    <t>Batu Makkada</t>
  </si>
  <si>
    <t>Tommo</t>
  </si>
  <si>
    <t>Tamemongga</t>
  </si>
  <si>
    <t>Buana Sakti</t>
  </si>
  <si>
    <t>Campaloga</t>
  </si>
  <si>
    <t>Rante Mario</t>
  </si>
  <si>
    <t>Tamejarra</t>
  </si>
  <si>
    <t>Malino</t>
  </si>
  <si>
    <t>Kakullasan</t>
  </si>
  <si>
    <t>Leling</t>
  </si>
  <si>
    <t>Kalepu</t>
  </si>
  <si>
    <t>Saludengen</t>
  </si>
  <si>
    <t>Sandana</t>
  </si>
  <si>
    <t>Leling Barat</t>
  </si>
  <si>
    <t>Leling Utara</t>
  </si>
  <si>
    <t>Pappalang</t>
  </si>
  <si>
    <t>Papalang</t>
  </si>
  <si>
    <t>Topore</t>
  </si>
  <si>
    <t>Sukadamai</t>
  </si>
  <si>
    <t>Salukayu</t>
  </si>
  <si>
    <t>Toabo</t>
  </si>
  <si>
    <t>Bonda</t>
  </si>
  <si>
    <t>Boda-Boda</t>
  </si>
  <si>
    <t>Batu Ampa</t>
  </si>
  <si>
    <t>Sisango</t>
  </si>
  <si>
    <t>Kalukku</t>
  </si>
  <si>
    <t>Bebanga</t>
  </si>
  <si>
    <t>Sinyonyoi</t>
  </si>
  <si>
    <t>Keang</t>
  </si>
  <si>
    <t>Sondoang</t>
  </si>
  <si>
    <t>Beru-Beru</t>
  </si>
  <si>
    <t>Kabuloang</t>
  </si>
  <si>
    <t>Belang-Belang</t>
  </si>
  <si>
    <t>Pokkang</t>
  </si>
  <si>
    <t>Guliling</t>
  </si>
  <si>
    <t>Uhaimate</t>
  </si>
  <si>
    <t>Kalukku Barat</t>
  </si>
  <si>
    <t>Pammulukang</t>
  </si>
  <si>
    <t>Sinyonyoi Selatan</t>
  </si>
  <si>
    <t>Topoyo</t>
  </si>
  <si>
    <t>Budong-Budong</t>
  </si>
  <si>
    <t>Pangalloang</t>
  </si>
  <si>
    <t>Paraili</t>
  </si>
  <si>
    <t>Kabubu</t>
  </si>
  <si>
    <t>Tumbu</t>
  </si>
  <si>
    <t>Sinabatta</t>
  </si>
  <si>
    <t>Waeputeh</t>
  </si>
  <si>
    <t>Tappalina</t>
  </si>
  <si>
    <t>Salupangkang IV</t>
  </si>
  <si>
    <t>Bambamanurung</t>
  </si>
  <si>
    <t>Salupangkang</t>
  </si>
  <si>
    <t>Tangkou</t>
  </si>
  <si>
    <t>Tabolang</t>
  </si>
  <si>
    <t>Salulekbo</t>
  </si>
  <si>
    <t>udong-Budon</t>
  </si>
  <si>
    <t>Lumu</t>
  </si>
  <si>
    <t>Salumanurung</t>
  </si>
  <si>
    <t>Barakkang</t>
  </si>
  <si>
    <t>Tinali</t>
  </si>
  <si>
    <t>Salogatta</t>
  </si>
  <si>
    <t>Kire</t>
  </si>
  <si>
    <t>Babana</t>
  </si>
  <si>
    <t>Ponyanakayyang</t>
  </si>
  <si>
    <t>Lembah Hada</t>
  </si>
  <si>
    <t>Bojo</t>
  </si>
  <si>
    <t>Pasapa</t>
  </si>
  <si>
    <t>Karossa</t>
  </si>
  <si>
    <t>Kambunong</t>
  </si>
  <si>
    <t>Tasokko</t>
  </si>
  <si>
    <t>Salubiro</t>
  </si>
  <si>
    <t>Lara</t>
  </si>
  <si>
    <t>Sukamaju</t>
  </si>
  <si>
    <t>Lembah Hopo</t>
  </si>
  <si>
    <t>Kayu Calla</t>
  </si>
  <si>
    <t>Kadaila</t>
  </si>
  <si>
    <t>Benggaulu</t>
  </si>
  <si>
    <t>Sanjango</t>
  </si>
  <si>
    <t>Pangale</t>
  </si>
  <si>
    <t>Lemo-Lemo</t>
  </si>
  <si>
    <t>Polo Pangale</t>
  </si>
  <si>
    <t>Sartanamju</t>
  </si>
  <si>
    <t>Kombiling</t>
  </si>
  <si>
    <t>Lamba-Lamba</t>
  </si>
  <si>
    <t>Polo Camba</t>
  </si>
  <si>
    <t>Polo Lereng</t>
  </si>
  <si>
    <t>Kuo</t>
  </si>
  <si>
    <t>Tobadak</t>
  </si>
  <si>
    <t>Sulobaja</t>
  </si>
  <si>
    <t>Bambadaru</t>
  </si>
  <si>
    <t>Saloadak</t>
  </si>
  <si>
    <t>Sejati</t>
  </si>
  <si>
    <t>Batu Parigi</t>
  </si>
  <si>
    <t>Polongaan</t>
  </si>
  <si>
    <t>Mahahe</t>
  </si>
  <si>
    <t>Desa/kelurahan</t>
  </si>
  <si>
    <t>Tammerodo Sendana</t>
  </si>
  <si>
    <t>Seppong</t>
  </si>
  <si>
    <t>Tammerodo</t>
  </si>
  <si>
    <t>Ulidang</t>
  </si>
  <si>
    <t>Talambalao</t>
  </si>
  <si>
    <t>Tammerodo Utara</t>
  </si>
  <si>
    <t>Manyamba</t>
  </si>
  <si>
    <t>Awo</t>
  </si>
  <si>
    <t>Pamboang</t>
  </si>
  <si>
    <t>Lalampanua</t>
  </si>
  <si>
    <t>Sirindu</t>
  </si>
  <si>
    <t>Adolang</t>
  </si>
  <si>
    <t>Bababulo</t>
  </si>
  <si>
    <t>Betteng</t>
  </si>
  <si>
    <t>Simbang</t>
  </si>
  <si>
    <t>Bonde Utara</t>
  </si>
  <si>
    <t>Bababulo Utara</t>
  </si>
  <si>
    <t>Buttu Pamboang</t>
  </si>
  <si>
    <t>Banua Adolang</t>
  </si>
  <si>
    <t>Adolang Dhua</t>
  </si>
  <si>
    <t>Pesuloang</t>
  </si>
  <si>
    <t>Balombong</t>
  </si>
  <si>
    <t>Mosso Dhua</t>
  </si>
  <si>
    <t>Totolisi Sendana</t>
  </si>
  <si>
    <t>Tallubanua</t>
  </si>
  <si>
    <t>Lalatedzong</t>
  </si>
  <si>
    <t>Puttada</t>
  </si>
  <si>
    <t>Paminggalang</t>
  </si>
  <si>
    <t>Leppangan</t>
  </si>
  <si>
    <t>Pundau</t>
  </si>
  <si>
    <t>Banua Sendana</t>
  </si>
  <si>
    <t>Tallubanua Utara</t>
  </si>
  <si>
    <t>Limboro Rambu-Ramb</t>
  </si>
  <si>
    <t>Limbua</t>
  </si>
  <si>
    <t>Bukit Samang</t>
  </si>
  <si>
    <t>Malunda</t>
  </si>
  <si>
    <t>Lamungan Batu</t>
  </si>
  <si>
    <t>Bambangan</t>
  </si>
  <si>
    <t>Lombang</t>
  </si>
  <si>
    <t>Lombong</t>
  </si>
  <si>
    <t>Mekatta</t>
  </si>
  <si>
    <t>Maliaya</t>
  </si>
  <si>
    <t>Lombang Timur</t>
  </si>
  <si>
    <t>Salutahongan</t>
  </si>
  <si>
    <t>Lombong Timur</t>
  </si>
  <si>
    <t>Mekatta Selatan</t>
  </si>
  <si>
    <t>Kayuangin</t>
  </si>
  <si>
    <t>Ulumanda</t>
  </si>
  <si>
    <t>Kabiraan</t>
  </si>
  <si>
    <t>Sambabo</t>
  </si>
  <si>
    <t>Tandeallo</t>
  </si>
  <si>
    <t>Salutambung</t>
  </si>
  <si>
    <t>Popenga</t>
  </si>
  <si>
    <t>Sulai</t>
  </si>
  <si>
    <t>Panggalo</t>
  </si>
  <si>
    <t>Banggae Timur</t>
  </si>
  <si>
    <t>Baurung</t>
  </si>
  <si>
    <t>Baruga</t>
  </si>
  <si>
    <t>Baruga Dhua</t>
  </si>
  <si>
    <t>Labuang</t>
  </si>
  <si>
    <t>Lembang</t>
  </si>
  <si>
    <t>Labuang Utara</t>
  </si>
  <si>
    <t>Tande Timur</t>
  </si>
  <si>
    <t>Buttu Baruga</t>
  </si>
  <si>
    <t>Tubo Sendana</t>
  </si>
  <si>
    <t>Onang</t>
  </si>
  <si>
    <t>Tubo</t>
  </si>
  <si>
    <t>Onang Utara</t>
  </si>
  <si>
    <t>Tubo Selatan</t>
  </si>
  <si>
    <t>Bonde-Bonde</t>
  </si>
  <si>
    <t>Tubo Tengah</t>
  </si>
  <si>
    <t>Tubo Poang</t>
  </si>
  <si>
    <t>Banggae</t>
  </si>
  <si>
    <t>Bangge</t>
  </si>
  <si>
    <t>Pangali-Ali</t>
  </si>
  <si>
    <t>Totoli</t>
  </si>
  <si>
    <t>Palipi Soreang</t>
  </si>
  <si>
    <t>Pamboborang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</si>
</sst>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"/>
    <numFmt numFmtId="169" formatCode="0.0"/>
    <numFmt numFmtId="170" formatCode="0;[Red]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2"/>
      <name val="Arial MT"/>
    </font>
    <font>
      <sz val="11"/>
      <color rgb="FF000000"/>
      <name val="Arial MT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Arial MT"/>
      <family val="2"/>
    </font>
    <font>
      <sz val="12"/>
      <color rgb="FF000000"/>
      <name val="Arial MT"/>
      <family val="2"/>
    </font>
    <font>
      <sz val="11"/>
      <name val="Bookman Old Style"/>
      <family val="1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2" fillId="0" borderId="6" xfId="0" applyFont="1" applyFill="1" applyBorder="1" applyAlignment="1">
      <alignment horizontal="center" vertical="top" wrapText="1"/>
    </xf>
    <xf numFmtId="1" fontId="0" fillId="0" borderId="0" xfId="0" applyNumberFormat="1"/>
    <xf numFmtId="0" fontId="2" fillId="0" borderId="1" xfId="0" applyFont="1" applyFill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top" wrapText="1" indent="2"/>
    </xf>
    <xf numFmtId="0" fontId="2" fillId="0" borderId="6" xfId="0" applyFont="1" applyFill="1" applyBorder="1" applyAlignment="1">
      <alignment horizontal="right" vertical="top" wrapText="1" indent="1"/>
    </xf>
    <xf numFmtId="0" fontId="2" fillId="0" borderId="6" xfId="0" applyFont="1" applyFill="1" applyBorder="1" applyAlignment="1">
      <alignment horizontal="left" vertical="top" wrapText="1" indent="1"/>
    </xf>
    <xf numFmtId="1" fontId="5" fillId="0" borderId="1" xfId="0" applyNumberFormat="1" applyFont="1" applyFill="1" applyBorder="1" applyAlignment="1">
      <alignment horizontal="center" vertical="center" shrinkToFit="1"/>
    </xf>
    <xf numFmtId="1" fontId="5" fillId="0" borderId="7" xfId="0" applyNumberFormat="1" applyFont="1" applyFill="1" applyBorder="1" applyAlignment="1">
      <alignment horizontal="center" vertical="center" shrinkToFit="1"/>
    </xf>
    <xf numFmtId="1" fontId="5" fillId="0" borderId="5" xfId="0" applyNumberFormat="1" applyFont="1" applyFill="1" applyBorder="1" applyAlignment="1">
      <alignment horizontal="center" vertical="center" shrinkToFit="1"/>
    </xf>
    <xf numFmtId="1" fontId="5" fillId="0" borderId="1" xfId="0" applyNumberFormat="1" applyFont="1" applyFill="1" applyBorder="1" applyAlignment="1">
      <alignment horizontal="left" vertical="center" shrinkToFit="1"/>
    </xf>
    <xf numFmtId="1" fontId="5" fillId="0" borderId="7" xfId="0" applyNumberFormat="1" applyFont="1" applyFill="1" applyBorder="1" applyAlignment="1">
      <alignment horizontal="left" vertical="center" shrinkToFit="1"/>
    </xf>
    <xf numFmtId="1" fontId="5" fillId="0" borderId="5" xfId="0" applyNumberFormat="1" applyFont="1" applyFill="1" applyBorder="1" applyAlignment="1">
      <alignment horizontal="left" vertical="center" shrinkToFi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3" fontId="7" fillId="3" borderId="0" xfId="0" applyNumberFormat="1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7" fillId="5" borderId="2" xfId="0" applyNumberFormat="1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1" fontId="10" fillId="0" borderId="1" xfId="0" applyNumberFormat="1" applyFont="1" applyFill="1" applyBorder="1" applyAlignment="1">
      <alignment horizontal="center" vertical="center" shrinkToFit="1"/>
    </xf>
    <xf numFmtId="1" fontId="10" fillId="0" borderId="7" xfId="0" applyNumberFormat="1" applyFont="1" applyFill="1" applyBorder="1" applyAlignment="1">
      <alignment horizontal="center" vertical="center" shrinkToFit="1"/>
    </xf>
    <xf numFmtId="1" fontId="10" fillId="0" borderId="5" xfId="0" applyNumberFormat="1" applyFont="1" applyFill="1" applyBorder="1" applyAlignment="1">
      <alignment horizontal="center" vertical="center" shrinkToFit="1"/>
    </xf>
    <xf numFmtId="1" fontId="10" fillId="0" borderId="1" xfId="0" applyNumberFormat="1" applyFont="1" applyFill="1" applyBorder="1" applyAlignment="1">
      <alignment horizontal="left" vertical="center" shrinkToFit="1"/>
    </xf>
    <xf numFmtId="1" fontId="10" fillId="0" borderId="7" xfId="0" applyNumberFormat="1" applyFont="1" applyFill="1" applyBorder="1" applyAlignment="1">
      <alignment horizontal="left" vertical="center" shrinkToFit="1"/>
    </xf>
    <xf numFmtId="1" fontId="10" fillId="0" borderId="5" xfId="0" applyNumberFormat="1" applyFont="1" applyFill="1" applyBorder="1" applyAlignment="1">
      <alignment horizontal="left" vertical="center" shrinkToFit="1"/>
    </xf>
    <xf numFmtId="0" fontId="11" fillId="6" borderId="8" xfId="1" applyFont="1" applyFill="1" applyBorder="1" applyAlignment="1">
      <alignment horizontal="center"/>
    </xf>
    <xf numFmtId="0" fontId="8" fillId="0" borderId="7" xfId="0" applyFont="1" applyBorder="1" applyAlignment="1">
      <alignment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8" fillId="0" borderId="7" xfId="0" applyFont="1" applyBorder="1"/>
    <xf numFmtId="2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8" xfId="0" applyFont="1" applyBorder="1"/>
    <xf numFmtId="1" fontId="10" fillId="0" borderId="8" xfId="0" applyNumberFormat="1" applyFont="1" applyFill="1" applyBorder="1" applyAlignment="1">
      <alignment horizontal="center" vertical="top" shrinkToFit="1"/>
    </xf>
    <xf numFmtId="1" fontId="6" fillId="0" borderId="8" xfId="0" applyNumberFormat="1" applyFont="1" applyBorder="1"/>
    <xf numFmtId="168" fontId="10" fillId="0" borderId="8" xfId="0" applyNumberFormat="1" applyFont="1" applyFill="1" applyBorder="1" applyAlignment="1">
      <alignment horizontal="center" vertical="top" shrinkToFit="1"/>
    </xf>
    <xf numFmtId="170" fontId="10" fillId="0" borderId="8" xfId="0" applyNumberFormat="1" applyFont="1" applyFill="1" applyBorder="1" applyAlignment="1">
      <alignment horizontal="center" vertical="top" shrinkToFit="1"/>
    </xf>
    <xf numFmtId="1" fontId="10" fillId="0" borderId="8" xfId="0" applyNumberFormat="1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left" vertical="center" wrapText="1" inden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 indent="2"/>
    </xf>
    <xf numFmtId="1" fontId="10" fillId="0" borderId="8" xfId="0" applyNumberFormat="1" applyFont="1" applyFill="1" applyBorder="1" applyAlignment="1">
      <alignment horizontal="left" vertical="center" shrinkToFit="1"/>
    </xf>
    <xf numFmtId="0" fontId="4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/>
    </xf>
    <xf numFmtId="1" fontId="0" fillId="0" borderId="8" xfId="0" applyNumberFormat="1" applyBorder="1"/>
    <xf numFmtId="0" fontId="12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4" fontId="13" fillId="7" borderId="2" xfId="0" applyNumberFormat="1" applyFont="1" applyFill="1" applyBorder="1" applyAlignment="1">
      <alignment horizontal="center"/>
    </xf>
    <xf numFmtId="37" fontId="5" fillId="0" borderId="8" xfId="0" applyNumberFormat="1" applyFont="1" applyFill="1" applyBorder="1" applyAlignment="1">
      <alignment horizontal="center" vertical="top" shrinkToFit="1"/>
    </xf>
    <xf numFmtId="0" fontId="0" fillId="0" borderId="8" xfId="0" applyBorder="1"/>
    <xf numFmtId="3" fontId="5" fillId="0" borderId="8" xfId="0" applyNumberFormat="1" applyFont="1" applyFill="1" applyBorder="1" applyAlignment="1">
      <alignment horizontal="center" vertical="top" shrinkToFit="1"/>
    </xf>
    <xf numFmtId="0" fontId="5" fillId="0" borderId="8" xfId="0" applyNumberFormat="1" applyFont="1" applyFill="1" applyBorder="1" applyAlignment="1">
      <alignment horizontal="center" vertical="top" shrinkToFit="1"/>
    </xf>
    <xf numFmtId="0" fontId="9" fillId="0" borderId="1" xfId="0" applyFont="1" applyFill="1" applyBorder="1" applyAlignment="1">
      <alignment horizontal="left" vertical="center" wrapText="1" indent="1"/>
    </xf>
    <xf numFmtId="0" fontId="9" fillId="0" borderId="7" xfId="0" applyFont="1" applyFill="1" applyBorder="1" applyAlignment="1">
      <alignment horizontal="left" vertical="center" wrapText="1" indent="1"/>
    </xf>
    <xf numFmtId="0" fontId="9" fillId="0" borderId="5" xfId="0" applyFont="1" applyFill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wrapText="1" indent="2"/>
    </xf>
    <xf numFmtId="0" fontId="9" fillId="0" borderId="7" xfId="0" applyFont="1" applyFill="1" applyBorder="1" applyAlignment="1">
      <alignment horizontal="left" vertical="center" wrapText="1" indent="2"/>
    </xf>
    <xf numFmtId="0" fontId="9" fillId="0" borderId="5" xfId="0" applyFont="1" applyFill="1" applyBorder="1" applyAlignment="1">
      <alignment horizontal="left" vertical="center" wrapText="1" indent="2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169" fontId="6" fillId="0" borderId="8" xfId="2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0" fillId="0" borderId="0" xfId="0"/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0" xfId="0" applyNumberFormat="1"/>
    <xf numFmtId="0" fontId="8" fillId="0" borderId="10" xfId="0" applyFont="1" applyBorder="1" applyAlignment="1">
      <alignment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left" vertical="top" wrapText="1" indent="2"/>
    </xf>
    <xf numFmtId="0" fontId="9" fillId="0" borderId="2" xfId="0" applyFont="1" applyFill="1" applyBorder="1" applyAlignment="1">
      <alignment horizontal="left" vertical="top" wrapText="1" indent="1"/>
    </xf>
    <xf numFmtId="0" fontId="9" fillId="0" borderId="2" xfId="0" applyFont="1" applyFill="1" applyBorder="1" applyAlignment="1">
      <alignment horizontal="right" vertical="top" wrapText="1" indent="1"/>
    </xf>
    <xf numFmtId="4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3" fontId="7" fillId="3" borderId="8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2" fontId="7" fillId="5" borderId="8" xfId="0" applyNumberFormat="1" applyFont="1" applyFill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wrapText="1"/>
    </xf>
    <xf numFmtId="3" fontId="7" fillId="2" borderId="8" xfId="0" applyNumberFormat="1" applyFont="1" applyFill="1" applyBorder="1" applyAlignment="1">
      <alignment horizontal="center" vertical="center" wrapText="1"/>
    </xf>
    <xf numFmtId="3" fontId="7" fillId="3" borderId="8" xfId="0" applyNumberFormat="1" applyFont="1" applyFill="1" applyBorder="1" applyAlignment="1">
      <alignment horizontal="center" vertical="center" wrapText="1"/>
    </xf>
    <xf numFmtId="2" fontId="7" fillId="5" borderId="8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3" fontId="10" fillId="0" borderId="8" xfId="0" applyNumberFormat="1" applyFont="1" applyFill="1" applyBorder="1" applyAlignment="1">
      <alignment horizontal="center" vertical="top" shrinkToFit="1"/>
    </xf>
    <xf numFmtId="1" fontId="10" fillId="0" borderId="1" xfId="0" applyNumberFormat="1" applyFont="1" applyFill="1" applyBorder="1" applyAlignment="1">
      <alignment horizontal="center" vertical="top" shrinkToFit="1"/>
    </xf>
    <xf numFmtId="0" fontId="9" fillId="0" borderId="1" xfId="0" applyFont="1" applyFill="1" applyBorder="1" applyAlignment="1">
      <alignment horizontal="left" vertical="top" wrapText="1"/>
    </xf>
    <xf numFmtId="1" fontId="10" fillId="0" borderId="5" xfId="0" applyNumberFormat="1" applyFont="1" applyFill="1" applyBorder="1" applyAlignment="1">
      <alignment horizontal="center" vertical="top" shrinkToFit="1"/>
    </xf>
    <xf numFmtId="0" fontId="9" fillId="0" borderId="5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4" fontId="13" fillId="7" borderId="8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vertical="center" wrapText="1" indent="1"/>
    </xf>
    <xf numFmtId="0" fontId="15" fillId="0" borderId="7" xfId="0" applyFont="1" applyFill="1" applyBorder="1" applyAlignment="1">
      <alignment horizontal="left" vertical="center" wrapText="1" indent="1"/>
    </xf>
    <xf numFmtId="0" fontId="15" fillId="0" borderId="6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left" vertical="center" wrapText="1" inden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1" fontId="14" fillId="0" borderId="1" xfId="0" applyNumberFormat="1" applyFont="1" applyFill="1" applyBorder="1" applyAlignment="1">
      <alignment horizontal="left" vertical="center" shrinkToFit="1"/>
    </xf>
    <xf numFmtId="1" fontId="14" fillId="0" borderId="7" xfId="0" applyNumberFormat="1" applyFont="1" applyFill="1" applyBorder="1" applyAlignment="1">
      <alignment horizontal="left" vertical="center" shrinkToFit="1"/>
    </xf>
    <xf numFmtId="1" fontId="14" fillId="0" borderId="5" xfId="0" applyNumberFormat="1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top" shrinkToFit="1"/>
    </xf>
    <xf numFmtId="1" fontId="14" fillId="0" borderId="2" xfId="0" applyNumberFormat="1" applyFont="1" applyFill="1" applyBorder="1" applyAlignment="1">
      <alignment horizontal="center" vertical="center" shrinkToFit="1"/>
    </xf>
    <xf numFmtId="168" fontId="14" fillId="0" borderId="2" xfId="0" applyNumberFormat="1" applyFont="1" applyFill="1" applyBorder="1" applyAlignment="1">
      <alignment horizontal="center" vertical="center" shrinkToFi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H3" sqref="H3"/>
    </sheetView>
  </sheetViews>
  <sheetFormatPr defaultRowHeight="15"/>
  <cols>
    <col min="2" max="2" width="12.85546875" customWidth="1"/>
    <col min="3" max="3" width="15.28515625" customWidth="1"/>
    <col min="5" max="5" width="15.140625" customWidth="1"/>
    <col min="6" max="6" width="12.7109375" customWidth="1"/>
    <col min="12" max="12" width="11.28515625" customWidth="1"/>
    <col min="13" max="13" width="10.140625" customWidth="1"/>
    <col min="14" max="14" width="12.28515625" customWidth="1"/>
    <col min="15" max="15" width="14.28515625" customWidth="1"/>
  </cols>
  <sheetData>
    <row r="1" spans="1:15" ht="15.75">
      <c r="A1" s="18"/>
      <c r="B1" s="19" t="s">
        <v>12</v>
      </c>
      <c r="C1" s="19" t="s">
        <v>11</v>
      </c>
      <c r="D1" s="20" t="s">
        <v>0</v>
      </c>
      <c r="E1" s="19" t="s">
        <v>10</v>
      </c>
      <c r="F1" s="21" t="s">
        <v>1</v>
      </c>
      <c r="G1" s="22"/>
      <c r="H1" s="22"/>
      <c r="I1" s="23" t="s">
        <v>2</v>
      </c>
      <c r="J1" s="22"/>
      <c r="K1" s="22"/>
      <c r="L1" s="24" t="s">
        <v>3</v>
      </c>
      <c r="M1" s="25" t="s">
        <v>15</v>
      </c>
      <c r="N1" s="26"/>
      <c r="O1" s="27"/>
    </row>
    <row r="2" spans="1:15" ht="101.25" customHeight="1">
      <c r="A2" s="59" t="s">
        <v>14</v>
      </c>
      <c r="B2" s="35"/>
      <c r="C2" s="35"/>
      <c r="D2" s="35"/>
      <c r="E2" s="35"/>
      <c r="F2" s="36" t="s">
        <v>4</v>
      </c>
      <c r="G2" s="36" t="s">
        <v>5</v>
      </c>
      <c r="H2" s="36" t="s">
        <v>6</v>
      </c>
      <c r="I2" s="37" t="s">
        <v>4</v>
      </c>
      <c r="J2" s="37" t="s">
        <v>5</v>
      </c>
      <c r="K2" s="37" t="s">
        <v>6</v>
      </c>
      <c r="L2" s="38"/>
      <c r="M2" s="39" t="s">
        <v>7</v>
      </c>
      <c r="N2" s="40" t="s">
        <v>8</v>
      </c>
      <c r="O2" s="40" t="s">
        <v>9</v>
      </c>
    </row>
    <row r="3" spans="1:15" ht="15.75" customHeight="1">
      <c r="A3" s="41">
        <v>1</v>
      </c>
      <c r="B3" s="42" t="s">
        <v>13</v>
      </c>
      <c r="C3" s="43" t="s">
        <v>132</v>
      </c>
      <c r="D3" s="44">
        <v>20.66</v>
      </c>
      <c r="E3" s="45">
        <v>2307</v>
      </c>
      <c r="F3" s="46">
        <f>(D3*E3)/1000</f>
        <v>47.662620000000004</v>
      </c>
      <c r="G3" s="46">
        <f>F3/2</f>
        <v>23.831310000000002</v>
      </c>
      <c r="H3" s="46">
        <f>G3*80%</f>
        <v>19.065048000000001</v>
      </c>
      <c r="I3" s="46">
        <f>F3/12</f>
        <v>3.9718850000000003</v>
      </c>
      <c r="J3" s="46">
        <f>G3/12</f>
        <v>1.9859425000000002</v>
      </c>
      <c r="K3" s="46">
        <f>H3/12</f>
        <v>1.588754</v>
      </c>
      <c r="L3" s="34">
        <v>1</v>
      </c>
      <c r="M3" s="46">
        <f>I3/L3</f>
        <v>3.9718850000000003</v>
      </c>
      <c r="N3" s="46">
        <f>J3/L3</f>
        <v>1.9859425000000002</v>
      </c>
      <c r="O3" s="46">
        <f>K3/L3</f>
        <v>1.588754</v>
      </c>
    </row>
    <row r="4" spans="1:15" ht="18.75" customHeight="1">
      <c r="A4" s="41"/>
      <c r="B4" s="42"/>
      <c r="C4" s="43" t="s">
        <v>133</v>
      </c>
      <c r="D4" s="44">
        <v>20.66</v>
      </c>
      <c r="E4" s="45">
        <v>486</v>
      </c>
      <c r="F4" s="46">
        <f t="shared" ref="F4:F67" si="0">(D4*E4)/1000</f>
        <v>10.040760000000001</v>
      </c>
      <c r="G4" s="46">
        <f t="shared" ref="G4:G67" si="1">F4/2</f>
        <v>5.0203800000000003</v>
      </c>
      <c r="H4" s="46">
        <f t="shared" ref="H4:H67" si="2">G4*80%</f>
        <v>4.0163040000000008</v>
      </c>
      <c r="I4" s="46">
        <f t="shared" ref="I4:I67" si="3">F4/12</f>
        <v>0.83673000000000008</v>
      </c>
      <c r="J4" s="46">
        <f t="shared" ref="J4:J67" si="4">G4/12</f>
        <v>0.41836500000000004</v>
      </c>
      <c r="K4" s="46">
        <f t="shared" ref="K4:K67" si="5">H4/12</f>
        <v>0.33469200000000005</v>
      </c>
      <c r="L4" s="34">
        <v>1</v>
      </c>
      <c r="M4" s="46">
        <f t="shared" ref="M4:M67" si="6">I4/L4</f>
        <v>0.83673000000000008</v>
      </c>
      <c r="N4" s="46">
        <f t="shared" ref="N4:N67" si="7">J4/L4</f>
        <v>0.41836500000000004</v>
      </c>
      <c r="O4" s="46">
        <f t="shared" ref="O4:O67" si="8">K4/L4</f>
        <v>0.33469200000000005</v>
      </c>
    </row>
    <row r="5" spans="1:15" ht="15.75">
      <c r="A5" s="41"/>
      <c r="B5" s="42"/>
      <c r="C5" s="43" t="s">
        <v>134</v>
      </c>
      <c r="D5" s="44">
        <v>20.66</v>
      </c>
      <c r="E5" s="45">
        <v>1497</v>
      </c>
      <c r="F5" s="46">
        <f t="shared" si="0"/>
        <v>30.92802</v>
      </c>
      <c r="G5" s="46">
        <f t="shared" si="1"/>
        <v>15.46401</v>
      </c>
      <c r="H5" s="46">
        <f t="shared" si="2"/>
        <v>12.371208000000001</v>
      </c>
      <c r="I5" s="46">
        <f t="shared" si="3"/>
        <v>2.5773350000000002</v>
      </c>
      <c r="J5" s="46">
        <f t="shared" si="4"/>
        <v>1.2886675000000001</v>
      </c>
      <c r="K5" s="46">
        <f t="shared" si="5"/>
        <v>1.030934</v>
      </c>
      <c r="L5" s="34">
        <v>1</v>
      </c>
      <c r="M5" s="46">
        <f t="shared" si="6"/>
        <v>2.5773350000000002</v>
      </c>
      <c r="N5" s="46">
        <f t="shared" si="7"/>
        <v>1.2886675000000001</v>
      </c>
      <c r="O5" s="46">
        <f t="shared" si="8"/>
        <v>1.030934</v>
      </c>
    </row>
    <row r="6" spans="1:15" ht="20.25" customHeight="1">
      <c r="A6" s="41"/>
      <c r="B6" s="42"/>
      <c r="C6" s="43" t="s">
        <v>135</v>
      </c>
      <c r="D6" s="44">
        <v>20.66</v>
      </c>
      <c r="E6" s="45">
        <v>445</v>
      </c>
      <c r="F6" s="46">
        <f t="shared" si="0"/>
        <v>9.1937000000000015</v>
      </c>
      <c r="G6" s="46">
        <f t="shared" si="1"/>
        <v>4.5968500000000008</v>
      </c>
      <c r="H6" s="46">
        <f t="shared" si="2"/>
        <v>3.677480000000001</v>
      </c>
      <c r="I6" s="46">
        <f t="shared" si="3"/>
        <v>0.76614166666666683</v>
      </c>
      <c r="J6" s="46">
        <f t="shared" si="4"/>
        <v>0.38307083333333342</v>
      </c>
      <c r="K6" s="46">
        <f t="shared" si="5"/>
        <v>0.30645666666666677</v>
      </c>
      <c r="L6" s="34">
        <v>1</v>
      </c>
      <c r="M6" s="46">
        <f t="shared" si="6"/>
        <v>0.76614166666666683</v>
      </c>
      <c r="N6" s="46">
        <f t="shared" si="7"/>
        <v>0.38307083333333342</v>
      </c>
      <c r="O6" s="46">
        <f t="shared" si="8"/>
        <v>0.30645666666666677</v>
      </c>
    </row>
    <row r="7" spans="1:15" ht="18" customHeight="1">
      <c r="A7" s="41"/>
      <c r="B7" s="42"/>
      <c r="C7" s="43" t="s">
        <v>136</v>
      </c>
      <c r="D7" s="44">
        <v>20.66</v>
      </c>
      <c r="E7" s="45">
        <v>377</v>
      </c>
      <c r="F7" s="46">
        <f t="shared" si="0"/>
        <v>7.7888199999999994</v>
      </c>
      <c r="G7" s="46">
        <f t="shared" si="1"/>
        <v>3.8944099999999997</v>
      </c>
      <c r="H7" s="46">
        <f t="shared" si="2"/>
        <v>3.1155279999999999</v>
      </c>
      <c r="I7" s="46">
        <f t="shared" si="3"/>
        <v>0.64906833333333325</v>
      </c>
      <c r="J7" s="46">
        <f t="shared" si="4"/>
        <v>0.32453416666666662</v>
      </c>
      <c r="K7" s="46">
        <f t="shared" si="5"/>
        <v>0.25962733333333332</v>
      </c>
      <c r="L7" s="34">
        <v>1</v>
      </c>
      <c r="M7" s="46">
        <f t="shared" si="6"/>
        <v>0.64906833333333325</v>
      </c>
      <c r="N7" s="46">
        <f t="shared" si="7"/>
        <v>0.32453416666666662</v>
      </c>
      <c r="O7" s="46">
        <f t="shared" si="8"/>
        <v>0.25962733333333332</v>
      </c>
    </row>
    <row r="8" spans="1:15" ht="26.25" customHeight="1">
      <c r="A8" s="41"/>
      <c r="B8" s="42"/>
      <c r="C8" s="43" t="s">
        <v>137</v>
      </c>
      <c r="D8" s="44">
        <v>20.66</v>
      </c>
      <c r="E8" s="47">
        <v>1366</v>
      </c>
      <c r="F8" s="46">
        <f t="shared" si="0"/>
        <v>28.22156</v>
      </c>
      <c r="G8" s="46">
        <f t="shared" si="1"/>
        <v>14.11078</v>
      </c>
      <c r="H8" s="46">
        <f t="shared" si="2"/>
        <v>11.288624</v>
      </c>
      <c r="I8" s="46">
        <f t="shared" si="3"/>
        <v>2.3517966666666665</v>
      </c>
      <c r="J8" s="46">
        <f t="shared" si="4"/>
        <v>1.1758983333333333</v>
      </c>
      <c r="K8" s="46">
        <f t="shared" si="5"/>
        <v>0.9407186666666667</v>
      </c>
      <c r="L8" s="34">
        <v>1</v>
      </c>
      <c r="M8" s="46">
        <f t="shared" si="6"/>
        <v>2.3517966666666665</v>
      </c>
      <c r="N8" s="46">
        <f t="shared" si="7"/>
        <v>1.1758983333333333</v>
      </c>
      <c r="O8" s="46">
        <f t="shared" si="8"/>
        <v>0.9407186666666667</v>
      </c>
    </row>
    <row r="9" spans="1:15" ht="30.75" customHeight="1">
      <c r="A9" s="41"/>
      <c r="B9" s="42"/>
      <c r="C9" s="43" t="s">
        <v>138</v>
      </c>
      <c r="D9" s="44">
        <v>20.66</v>
      </c>
      <c r="E9" s="45">
        <v>369</v>
      </c>
      <c r="F9" s="46">
        <f t="shared" si="0"/>
        <v>7.6235400000000002</v>
      </c>
      <c r="G9" s="46">
        <f t="shared" si="1"/>
        <v>3.8117700000000001</v>
      </c>
      <c r="H9" s="46">
        <f t="shared" si="2"/>
        <v>3.0494160000000003</v>
      </c>
      <c r="I9" s="46">
        <f t="shared" si="3"/>
        <v>0.63529500000000005</v>
      </c>
      <c r="J9" s="46">
        <f t="shared" si="4"/>
        <v>0.31764750000000003</v>
      </c>
      <c r="K9" s="46">
        <f t="shared" si="5"/>
        <v>0.25411800000000001</v>
      </c>
      <c r="L9" s="34">
        <v>1</v>
      </c>
      <c r="M9" s="46">
        <f t="shared" si="6"/>
        <v>0.63529500000000005</v>
      </c>
      <c r="N9" s="46">
        <f t="shared" si="7"/>
        <v>0.31764750000000003</v>
      </c>
      <c r="O9" s="46">
        <f t="shared" si="8"/>
        <v>0.25411800000000001</v>
      </c>
    </row>
    <row r="10" spans="1:15" ht="15.75">
      <c r="A10" s="41"/>
      <c r="B10" s="42"/>
      <c r="C10" s="43" t="s">
        <v>139</v>
      </c>
      <c r="D10" s="44">
        <v>20.66</v>
      </c>
      <c r="E10" s="45">
        <v>945</v>
      </c>
      <c r="F10" s="46">
        <f t="shared" si="0"/>
        <v>19.523700000000002</v>
      </c>
      <c r="G10" s="46">
        <f t="shared" si="1"/>
        <v>9.7618500000000008</v>
      </c>
      <c r="H10" s="46">
        <f t="shared" si="2"/>
        <v>7.8094800000000006</v>
      </c>
      <c r="I10" s="46">
        <f t="shared" si="3"/>
        <v>1.6269750000000001</v>
      </c>
      <c r="J10" s="46">
        <f t="shared" si="4"/>
        <v>0.81348750000000003</v>
      </c>
      <c r="K10" s="46">
        <f t="shared" si="5"/>
        <v>0.65079000000000009</v>
      </c>
      <c r="L10" s="34">
        <v>1</v>
      </c>
      <c r="M10" s="46">
        <f t="shared" si="6"/>
        <v>1.6269750000000001</v>
      </c>
      <c r="N10" s="46">
        <f t="shared" si="7"/>
        <v>0.81348750000000003</v>
      </c>
      <c r="O10" s="46">
        <f t="shared" si="8"/>
        <v>0.65079000000000009</v>
      </c>
    </row>
    <row r="11" spans="1:15" ht="18" customHeight="1">
      <c r="A11" s="41"/>
      <c r="B11" s="42"/>
      <c r="C11" s="43" t="s">
        <v>140</v>
      </c>
      <c r="D11" s="44">
        <v>20.66</v>
      </c>
      <c r="E11" s="45">
        <v>578</v>
      </c>
      <c r="F11" s="46">
        <f t="shared" si="0"/>
        <v>11.94148</v>
      </c>
      <c r="G11" s="46">
        <f t="shared" si="1"/>
        <v>5.9707400000000002</v>
      </c>
      <c r="H11" s="46">
        <f t="shared" si="2"/>
        <v>4.7765919999999999</v>
      </c>
      <c r="I11" s="46">
        <f t="shared" si="3"/>
        <v>0.99512333333333336</v>
      </c>
      <c r="J11" s="46">
        <f t="shared" si="4"/>
        <v>0.49756166666666668</v>
      </c>
      <c r="K11" s="46">
        <f t="shared" si="5"/>
        <v>0.39804933333333331</v>
      </c>
      <c r="L11" s="34">
        <v>1</v>
      </c>
      <c r="M11" s="46">
        <f t="shared" si="6"/>
        <v>0.99512333333333336</v>
      </c>
      <c r="N11" s="46">
        <f t="shared" si="7"/>
        <v>0.49756166666666668</v>
      </c>
      <c r="O11" s="46">
        <f t="shared" si="8"/>
        <v>0.39804933333333331</v>
      </c>
    </row>
    <row r="12" spans="1:15" ht="21.75" customHeight="1">
      <c r="A12" s="41"/>
      <c r="B12" s="42"/>
      <c r="C12" s="43" t="s">
        <v>141</v>
      </c>
      <c r="D12" s="44">
        <v>20.66</v>
      </c>
      <c r="E12" s="45">
        <v>921</v>
      </c>
      <c r="F12" s="46">
        <f t="shared" si="0"/>
        <v>19.02786</v>
      </c>
      <c r="G12" s="46">
        <f t="shared" si="1"/>
        <v>9.5139300000000002</v>
      </c>
      <c r="H12" s="46">
        <f t="shared" si="2"/>
        <v>7.6111440000000004</v>
      </c>
      <c r="I12" s="46">
        <f t="shared" si="3"/>
        <v>1.585655</v>
      </c>
      <c r="J12" s="46">
        <f t="shared" si="4"/>
        <v>0.79282750000000002</v>
      </c>
      <c r="K12" s="46">
        <f t="shared" si="5"/>
        <v>0.63426199999999999</v>
      </c>
      <c r="L12" s="34">
        <v>1</v>
      </c>
      <c r="M12" s="46">
        <f t="shared" si="6"/>
        <v>1.585655</v>
      </c>
      <c r="N12" s="46">
        <f t="shared" si="7"/>
        <v>0.79282750000000002</v>
      </c>
      <c r="O12" s="46">
        <f t="shared" si="8"/>
        <v>0.63426199999999999</v>
      </c>
    </row>
    <row r="13" spans="1:15" ht="25.5" customHeight="1">
      <c r="A13" s="41"/>
      <c r="B13" s="42"/>
      <c r="C13" s="43" t="s">
        <v>142</v>
      </c>
      <c r="D13" s="44">
        <v>20.66</v>
      </c>
      <c r="E13" s="45">
        <v>728</v>
      </c>
      <c r="F13" s="46">
        <f t="shared" si="0"/>
        <v>15.040479999999999</v>
      </c>
      <c r="G13" s="46">
        <f t="shared" si="1"/>
        <v>7.5202399999999994</v>
      </c>
      <c r="H13" s="46">
        <f t="shared" si="2"/>
        <v>6.0161920000000002</v>
      </c>
      <c r="I13" s="46">
        <f t="shared" si="3"/>
        <v>1.2533733333333332</v>
      </c>
      <c r="J13" s="46">
        <f t="shared" si="4"/>
        <v>0.62668666666666661</v>
      </c>
      <c r="K13" s="46">
        <f t="shared" si="5"/>
        <v>0.50134933333333331</v>
      </c>
      <c r="L13" s="34">
        <v>1</v>
      </c>
      <c r="M13" s="46">
        <f t="shared" si="6"/>
        <v>1.2533733333333332</v>
      </c>
      <c r="N13" s="46">
        <f t="shared" si="7"/>
        <v>0.62668666666666661</v>
      </c>
      <c r="O13" s="46">
        <f t="shared" si="8"/>
        <v>0.50134933333333331</v>
      </c>
    </row>
    <row r="14" spans="1:15" ht="15.75">
      <c r="A14" s="41"/>
      <c r="B14" s="42"/>
      <c r="C14" s="43" t="s">
        <v>143</v>
      </c>
      <c r="D14" s="44">
        <v>20.66</v>
      </c>
      <c r="E14" s="45">
        <v>421</v>
      </c>
      <c r="F14" s="46">
        <f t="shared" si="0"/>
        <v>8.6978600000000004</v>
      </c>
      <c r="G14" s="46">
        <f t="shared" si="1"/>
        <v>4.3489300000000002</v>
      </c>
      <c r="H14" s="46">
        <f t="shared" si="2"/>
        <v>3.4791440000000002</v>
      </c>
      <c r="I14" s="46">
        <f t="shared" si="3"/>
        <v>0.7248216666666667</v>
      </c>
      <c r="J14" s="46">
        <f t="shared" si="4"/>
        <v>0.36241083333333335</v>
      </c>
      <c r="K14" s="46">
        <f t="shared" si="5"/>
        <v>0.28992866666666667</v>
      </c>
      <c r="L14" s="34">
        <v>1</v>
      </c>
      <c r="M14" s="46">
        <f t="shared" si="6"/>
        <v>0.7248216666666667</v>
      </c>
      <c r="N14" s="46">
        <f t="shared" si="7"/>
        <v>0.36241083333333335</v>
      </c>
      <c r="O14" s="46">
        <f t="shared" si="8"/>
        <v>0.28992866666666667</v>
      </c>
    </row>
    <row r="15" spans="1:15" ht="15.75">
      <c r="A15" s="41"/>
      <c r="B15" s="42"/>
      <c r="C15" s="43" t="s">
        <v>144</v>
      </c>
      <c r="D15" s="44">
        <v>20.66</v>
      </c>
      <c r="E15" s="45">
        <v>516</v>
      </c>
      <c r="F15" s="46">
        <f t="shared" si="0"/>
        <v>10.66056</v>
      </c>
      <c r="G15" s="46">
        <f t="shared" si="1"/>
        <v>5.3302800000000001</v>
      </c>
      <c r="H15" s="46">
        <f t="shared" si="2"/>
        <v>4.2642240000000005</v>
      </c>
      <c r="I15" s="46">
        <f t="shared" si="3"/>
        <v>0.88838000000000006</v>
      </c>
      <c r="J15" s="46">
        <f t="shared" si="4"/>
        <v>0.44419000000000003</v>
      </c>
      <c r="K15" s="46">
        <f t="shared" si="5"/>
        <v>0.35535200000000006</v>
      </c>
      <c r="L15" s="34">
        <v>1</v>
      </c>
      <c r="M15" s="46">
        <f t="shared" si="6"/>
        <v>0.88838000000000006</v>
      </c>
      <c r="N15" s="46">
        <f t="shared" si="7"/>
        <v>0.44419000000000003</v>
      </c>
      <c r="O15" s="46">
        <f t="shared" si="8"/>
        <v>0.35535200000000006</v>
      </c>
    </row>
    <row r="16" spans="1:15" ht="15.75">
      <c r="A16" s="41"/>
      <c r="B16" s="42"/>
      <c r="C16" s="43" t="s">
        <v>145</v>
      </c>
      <c r="D16" s="44">
        <v>20.66</v>
      </c>
      <c r="E16" s="45">
        <v>525</v>
      </c>
      <c r="F16" s="46">
        <f t="shared" si="0"/>
        <v>10.846500000000001</v>
      </c>
      <c r="G16" s="46">
        <f t="shared" si="1"/>
        <v>5.4232500000000003</v>
      </c>
      <c r="H16" s="46">
        <f t="shared" si="2"/>
        <v>4.3386000000000005</v>
      </c>
      <c r="I16" s="46">
        <f t="shared" si="3"/>
        <v>0.9038750000000001</v>
      </c>
      <c r="J16" s="46">
        <f t="shared" si="4"/>
        <v>0.45193750000000005</v>
      </c>
      <c r="K16" s="46">
        <f t="shared" si="5"/>
        <v>0.36155000000000004</v>
      </c>
      <c r="L16" s="34">
        <v>1</v>
      </c>
      <c r="M16" s="46">
        <f t="shared" si="6"/>
        <v>0.9038750000000001</v>
      </c>
      <c r="N16" s="46">
        <f t="shared" si="7"/>
        <v>0.45193750000000005</v>
      </c>
      <c r="O16" s="46">
        <f t="shared" si="8"/>
        <v>0.36155000000000004</v>
      </c>
    </row>
    <row r="17" spans="1:15" ht="15.75">
      <c r="A17" s="41">
        <v>2</v>
      </c>
      <c r="B17" s="41" t="s">
        <v>16</v>
      </c>
      <c r="C17" s="43" t="s">
        <v>146</v>
      </c>
      <c r="D17" s="44">
        <v>20.66</v>
      </c>
      <c r="E17" s="45">
        <v>1139</v>
      </c>
      <c r="F17" s="46">
        <f t="shared" si="0"/>
        <v>23.531740000000003</v>
      </c>
      <c r="G17" s="46">
        <f t="shared" si="1"/>
        <v>11.765870000000001</v>
      </c>
      <c r="H17" s="46">
        <f t="shared" si="2"/>
        <v>9.4126960000000022</v>
      </c>
      <c r="I17" s="46">
        <f t="shared" si="3"/>
        <v>1.9609783333333335</v>
      </c>
      <c r="J17" s="46">
        <f t="shared" si="4"/>
        <v>0.98048916666666674</v>
      </c>
      <c r="K17" s="46">
        <f t="shared" si="5"/>
        <v>0.78439133333333355</v>
      </c>
      <c r="L17" s="44">
        <v>1</v>
      </c>
      <c r="M17" s="46">
        <f t="shared" si="6"/>
        <v>1.9609783333333335</v>
      </c>
      <c r="N17" s="46">
        <f t="shared" si="7"/>
        <v>0.98048916666666674</v>
      </c>
      <c r="O17" s="46">
        <f t="shared" si="8"/>
        <v>0.78439133333333355</v>
      </c>
    </row>
    <row r="18" spans="1:15" ht="15.75">
      <c r="A18" s="41"/>
      <c r="B18" s="41"/>
      <c r="C18" s="43" t="s">
        <v>147</v>
      </c>
      <c r="D18" s="44">
        <v>20.66</v>
      </c>
      <c r="E18" s="45">
        <v>956</v>
      </c>
      <c r="F18" s="46">
        <f t="shared" si="0"/>
        <v>19.750959999999999</v>
      </c>
      <c r="G18" s="46">
        <f t="shared" si="1"/>
        <v>9.8754799999999996</v>
      </c>
      <c r="H18" s="46">
        <f t="shared" si="2"/>
        <v>7.9003839999999999</v>
      </c>
      <c r="I18" s="46">
        <f t="shared" si="3"/>
        <v>1.6459133333333333</v>
      </c>
      <c r="J18" s="46">
        <f t="shared" si="4"/>
        <v>0.82295666666666667</v>
      </c>
      <c r="K18" s="46">
        <f t="shared" si="5"/>
        <v>0.65836533333333336</v>
      </c>
      <c r="L18" s="44">
        <v>1</v>
      </c>
      <c r="M18" s="46">
        <f t="shared" si="6"/>
        <v>1.6459133333333333</v>
      </c>
      <c r="N18" s="46">
        <f t="shared" si="7"/>
        <v>0.82295666666666667</v>
      </c>
      <c r="O18" s="46">
        <f t="shared" si="8"/>
        <v>0.65836533333333336</v>
      </c>
    </row>
    <row r="19" spans="1:15" ht="15.75">
      <c r="A19" s="41"/>
      <c r="B19" s="41"/>
      <c r="C19" s="43" t="s">
        <v>148</v>
      </c>
      <c r="D19" s="44">
        <v>20.66</v>
      </c>
      <c r="E19" s="45">
        <v>1154</v>
      </c>
      <c r="F19" s="46">
        <f t="shared" si="0"/>
        <v>23.841639999999998</v>
      </c>
      <c r="G19" s="46">
        <f t="shared" si="1"/>
        <v>11.920819999999999</v>
      </c>
      <c r="H19" s="46">
        <f t="shared" si="2"/>
        <v>9.5366559999999989</v>
      </c>
      <c r="I19" s="46">
        <f t="shared" si="3"/>
        <v>1.9868033333333333</v>
      </c>
      <c r="J19" s="46">
        <f t="shared" si="4"/>
        <v>0.99340166666666663</v>
      </c>
      <c r="K19" s="46">
        <f t="shared" si="5"/>
        <v>0.79472133333333328</v>
      </c>
      <c r="L19" s="44">
        <v>1</v>
      </c>
      <c r="M19" s="46">
        <f t="shared" si="6"/>
        <v>1.9868033333333333</v>
      </c>
      <c r="N19" s="46">
        <f t="shared" si="7"/>
        <v>0.99340166666666663</v>
      </c>
      <c r="O19" s="46">
        <f t="shared" si="8"/>
        <v>0.79472133333333328</v>
      </c>
    </row>
    <row r="20" spans="1:15" ht="15.75">
      <c r="A20" s="41"/>
      <c r="B20" s="41"/>
      <c r="C20" s="43" t="s">
        <v>149</v>
      </c>
      <c r="D20" s="44">
        <v>20.66</v>
      </c>
      <c r="E20" s="48">
        <v>1618</v>
      </c>
      <c r="F20" s="46">
        <f t="shared" si="0"/>
        <v>33.427879999999995</v>
      </c>
      <c r="G20" s="46">
        <f t="shared" si="1"/>
        <v>16.713939999999997</v>
      </c>
      <c r="H20" s="46">
        <f t="shared" si="2"/>
        <v>13.371151999999999</v>
      </c>
      <c r="I20" s="46">
        <f t="shared" si="3"/>
        <v>2.7856566666666662</v>
      </c>
      <c r="J20" s="46">
        <f t="shared" si="4"/>
        <v>1.3928283333333331</v>
      </c>
      <c r="K20" s="46">
        <f t="shared" si="5"/>
        <v>1.1142626666666666</v>
      </c>
      <c r="L20" s="44">
        <v>1</v>
      </c>
      <c r="M20" s="46">
        <f t="shared" si="6"/>
        <v>2.7856566666666662</v>
      </c>
      <c r="N20" s="46">
        <f t="shared" si="7"/>
        <v>1.3928283333333331</v>
      </c>
      <c r="O20" s="46">
        <f t="shared" si="8"/>
        <v>1.1142626666666666</v>
      </c>
    </row>
    <row r="21" spans="1:15" ht="15.75">
      <c r="A21" s="41"/>
      <c r="B21" s="41"/>
      <c r="C21" s="43" t="s">
        <v>150</v>
      </c>
      <c r="D21" s="44">
        <v>20.66</v>
      </c>
      <c r="E21" s="45">
        <v>1391</v>
      </c>
      <c r="F21" s="46">
        <f t="shared" si="0"/>
        <v>28.738060000000001</v>
      </c>
      <c r="G21" s="46">
        <f t="shared" si="1"/>
        <v>14.36903</v>
      </c>
      <c r="H21" s="46">
        <f t="shared" si="2"/>
        <v>11.495224</v>
      </c>
      <c r="I21" s="46">
        <f t="shared" si="3"/>
        <v>2.3948383333333334</v>
      </c>
      <c r="J21" s="46">
        <f t="shared" si="4"/>
        <v>1.1974191666666667</v>
      </c>
      <c r="K21" s="46">
        <f t="shared" si="5"/>
        <v>0.95793533333333336</v>
      </c>
      <c r="L21" s="44">
        <v>1</v>
      </c>
      <c r="M21" s="46">
        <f t="shared" si="6"/>
        <v>2.3948383333333334</v>
      </c>
      <c r="N21" s="46">
        <f t="shared" si="7"/>
        <v>1.1974191666666667</v>
      </c>
      <c r="O21" s="46">
        <f t="shared" si="8"/>
        <v>0.95793533333333336</v>
      </c>
    </row>
    <row r="22" spans="1:15" ht="15.75">
      <c r="A22" s="41"/>
      <c r="B22" s="41"/>
      <c r="C22" s="43" t="s">
        <v>151</v>
      </c>
      <c r="D22" s="44">
        <v>20.66</v>
      </c>
      <c r="E22" s="45">
        <v>1423</v>
      </c>
      <c r="F22" s="46">
        <f t="shared" si="0"/>
        <v>29.399180000000001</v>
      </c>
      <c r="G22" s="46">
        <f t="shared" si="1"/>
        <v>14.699590000000001</v>
      </c>
      <c r="H22" s="46">
        <f t="shared" si="2"/>
        <v>11.759672000000002</v>
      </c>
      <c r="I22" s="46">
        <f t="shared" si="3"/>
        <v>2.4499316666666666</v>
      </c>
      <c r="J22" s="46">
        <f t="shared" si="4"/>
        <v>1.2249658333333333</v>
      </c>
      <c r="K22" s="46">
        <f t="shared" si="5"/>
        <v>0.97997266666666683</v>
      </c>
      <c r="L22" s="44">
        <v>1</v>
      </c>
      <c r="M22" s="46">
        <f t="shared" si="6"/>
        <v>2.4499316666666666</v>
      </c>
      <c r="N22" s="46">
        <f t="shared" si="7"/>
        <v>1.2249658333333333</v>
      </c>
      <c r="O22" s="46">
        <f t="shared" si="8"/>
        <v>0.97997266666666683</v>
      </c>
    </row>
    <row r="23" spans="1:15" ht="15.75">
      <c r="A23" s="41"/>
      <c r="B23" s="41"/>
      <c r="C23" s="43" t="s">
        <v>152</v>
      </c>
      <c r="D23" s="44">
        <v>20.66</v>
      </c>
      <c r="E23" s="45">
        <v>990</v>
      </c>
      <c r="F23" s="46">
        <f t="shared" si="0"/>
        <v>20.453400000000002</v>
      </c>
      <c r="G23" s="46">
        <f t="shared" si="1"/>
        <v>10.226700000000001</v>
      </c>
      <c r="H23" s="46">
        <f t="shared" si="2"/>
        <v>8.1813600000000015</v>
      </c>
      <c r="I23" s="46">
        <f t="shared" si="3"/>
        <v>1.7044500000000002</v>
      </c>
      <c r="J23" s="46">
        <f t="shared" si="4"/>
        <v>0.85222500000000012</v>
      </c>
      <c r="K23" s="46">
        <f t="shared" si="5"/>
        <v>0.68178000000000016</v>
      </c>
      <c r="L23" s="44">
        <v>1</v>
      </c>
      <c r="M23" s="46">
        <f t="shared" si="6"/>
        <v>1.7044500000000002</v>
      </c>
      <c r="N23" s="46">
        <f t="shared" si="7"/>
        <v>0.85222500000000012</v>
      </c>
      <c r="O23" s="46">
        <f t="shared" si="8"/>
        <v>0.68178000000000016</v>
      </c>
    </row>
    <row r="24" spans="1:15" ht="15.75">
      <c r="A24" s="41"/>
      <c r="B24" s="41"/>
      <c r="C24" s="43" t="s">
        <v>153</v>
      </c>
      <c r="D24" s="44">
        <v>20.66</v>
      </c>
      <c r="E24" s="45">
        <v>989</v>
      </c>
      <c r="F24" s="46">
        <f t="shared" si="0"/>
        <v>20.432740000000003</v>
      </c>
      <c r="G24" s="46">
        <f t="shared" si="1"/>
        <v>10.216370000000001</v>
      </c>
      <c r="H24" s="46">
        <f t="shared" si="2"/>
        <v>8.173096000000001</v>
      </c>
      <c r="I24" s="46">
        <f t="shared" si="3"/>
        <v>1.7027283333333336</v>
      </c>
      <c r="J24" s="46">
        <f t="shared" si="4"/>
        <v>0.85136416666666681</v>
      </c>
      <c r="K24" s="46">
        <f t="shared" si="5"/>
        <v>0.68109133333333338</v>
      </c>
      <c r="L24" s="44">
        <v>1</v>
      </c>
      <c r="M24" s="46">
        <f t="shared" si="6"/>
        <v>1.7027283333333336</v>
      </c>
      <c r="N24" s="46">
        <f t="shared" si="7"/>
        <v>0.85136416666666681</v>
      </c>
      <c r="O24" s="46">
        <f t="shared" si="8"/>
        <v>0.68109133333333338</v>
      </c>
    </row>
    <row r="25" spans="1:15" ht="30">
      <c r="A25" s="41"/>
      <c r="B25" s="41"/>
      <c r="C25" s="43" t="s">
        <v>154</v>
      </c>
      <c r="D25" s="44">
        <v>20.66</v>
      </c>
      <c r="E25" s="45">
        <v>994</v>
      </c>
      <c r="F25" s="46">
        <f t="shared" si="0"/>
        <v>20.53604</v>
      </c>
      <c r="G25" s="46">
        <f t="shared" si="1"/>
        <v>10.26802</v>
      </c>
      <c r="H25" s="46">
        <f t="shared" si="2"/>
        <v>8.2144159999999999</v>
      </c>
      <c r="I25" s="46">
        <f t="shared" si="3"/>
        <v>1.7113366666666667</v>
      </c>
      <c r="J25" s="46">
        <f t="shared" si="4"/>
        <v>0.85566833333333336</v>
      </c>
      <c r="K25" s="46">
        <f t="shared" si="5"/>
        <v>0.68453466666666662</v>
      </c>
      <c r="L25" s="44">
        <v>1</v>
      </c>
      <c r="M25" s="46">
        <f t="shared" si="6"/>
        <v>1.7113366666666667</v>
      </c>
      <c r="N25" s="46">
        <f t="shared" si="7"/>
        <v>0.85566833333333336</v>
      </c>
      <c r="O25" s="46">
        <f t="shared" si="8"/>
        <v>0.68453466666666662</v>
      </c>
    </row>
    <row r="26" spans="1:15" ht="30">
      <c r="A26" s="41"/>
      <c r="B26" s="41"/>
      <c r="C26" s="43" t="s">
        <v>155</v>
      </c>
      <c r="D26" s="44">
        <v>20.66</v>
      </c>
      <c r="E26" s="45">
        <v>1438</v>
      </c>
      <c r="F26" s="46">
        <f t="shared" si="0"/>
        <v>29.70908</v>
      </c>
      <c r="G26" s="46">
        <f t="shared" si="1"/>
        <v>14.85454</v>
      </c>
      <c r="H26" s="46">
        <f t="shared" si="2"/>
        <v>11.883632</v>
      </c>
      <c r="I26" s="46">
        <f t="shared" si="3"/>
        <v>2.4757566666666668</v>
      </c>
      <c r="J26" s="46">
        <f t="shared" si="4"/>
        <v>1.2378783333333334</v>
      </c>
      <c r="K26" s="46">
        <f t="shared" si="5"/>
        <v>0.99030266666666666</v>
      </c>
      <c r="L26" s="44">
        <v>1</v>
      </c>
      <c r="M26" s="46">
        <f t="shared" si="6"/>
        <v>2.4757566666666668</v>
      </c>
      <c r="N26" s="46">
        <f t="shared" si="7"/>
        <v>1.2378783333333334</v>
      </c>
      <c r="O26" s="46">
        <f t="shared" si="8"/>
        <v>0.99030266666666666</v>
      </c>
    </row>
    <row r="27" spans="1:15" ht="15.75">
      <c r="A27" s="41">
        <v>3</v>
      </c>
      <c r="B27" s="41" t="s">
        <v>17</v>
      </c>
      <c r="C27" s="43" t="s">
        <v>156</v>
      </c>
      <c r="D27" s="44">
        <v>20.66</v>
      </c>
      <c r="E27" s="45">
        <v>553</v>
      </c>
      <c r="F27" s="46">
        <f t="shared" si="0"/>
        <v>11.42498</v>
      </c>
      <c r="G27" s="46">
        <f t="shared" si="1"/>
        <v>5.7124899999999998</v>
      </c>
      <c r="H27" s="46">
        <f t="shared" si="2"/>
        <v>4.5699920000000001</v>
      </c>
      <c r="I27" s="46">
        <f t="shared" si="3"/>
        <v>0.9520816666666666</v>
      </c>
      <c r="J27" s="46">
        <f t="shared" si="4"/>
        <v>0.4760408333333333</v>
      </c>
      <c r="K27" s="46">
        <f t="shared" si="5"/>
        <v>0.38083266666666665</v>
      </c>
      <c r="L27" s="44">
        <v>1</v>
      </c>
      <c r="M27" s="46">
        <f t="shared" si="6"/>
        <v>0.9520816666666666</v>
      </c>
      <c r="N27" s="46">
        <f t="shared" si="7"/>
        <v>0.4760408333333333</v>
      </c>
      <c r="O27" s="46">
        <f t="shared" si="8"/>
        <v>0.38083266666666665</v>
      </c>
    </row>
    <row r="28" spans="1:15" ht="15.75">
      <c r="A28" s="41"/>
      <c r="B28" s="41"/>
      <c r="C28" s="43" t="s">
        <v>157</v>
      </c>
      <c r="D28" s="44">
        <v>20.66</v>
      </c>
      <c r="E28" s="45">
        <v>290</v>
      </c>
      <c r="F28" s="46">
        <f t="shared" si="0"/>
        <v>5.9913999999999996</v>
      </c>
      <c r="G28" s="46">
        <f t="shared" si="1"/>
        <v>2.9956999999999998</v>
      </c>
      <c r="H28" s="46">
        <f t="shared" si="2"/>
        <v>2.39656</v>
      </c>
      <c r="I28" s="46">
        <f t="shared" si="3"/>
        <v>0.4992833333333333</v>
      </c>
      <c r="J28" s="46">
        <f t="shared" si="4"/>
        <v>0.24964166666666665</v>
      </c>
      <c r="K28" s="46">
        <f t="shared" si="5"/>
        <v>0.19971333333333333</v>
      </c>
      <c r="L28" s="44">
        <v>1</v>
      </c>
      <c r="M28" s="46">
        <f t="shared" si="6"/>
        <v>0.4992833333333333</v>
      </c>
      <c r="N28" s="46">
        <f t="shared" si="7"/>
        <v>0.24964166666666665</v>
      </c>
      <c r="O28" s="46">
        <f t="shared" si="8"/>
        <v>0.19971333333333333</v>
      </c>
    </row>
    <row r="29" spans="1:15" ht="15.75">
      <c r="A29" s="41"/>
      <c r="B29" s="41"/>
      <c r="C29" s="43" t="s">
        <v>158</v>
      </c>
      <c r="D29" s="44">
        <v>20.66</v>
      </c>
      <c r="E29" s="45">
        <v>530</v>
      </c>
      <c r="F29" s="46">
        <f t="shared" si="0"/>
        <v>10.9498</v>
      </c>
      <c r="G29" s="46">
        <f t="shared" si="1"/>
        <v>5.4748999999999999</v>
      </c>
      <c r="H29" s="46">
        <f t="shared" si="2"/>
        <v>4.3799200000000003</v>
      </c>
      <c r="I29" s="46">
        <f t="shared" si="3"/>
        <v>0.91248333333333331</v>
      </c>
      <c r="J29" s="46">
        <f t="shared" si="4"/>
        <v>0.45624166666666666</v>
      </c>
      <c r="K29" s="46">
        <f t="shared" si="5"/>
        <v>0.36499333333333334</v>
      </c>
      <c r="L29" s="44">
        <v>1</v>
      </c>
      <c r="M29" s="46">
        <f t="shared" si="6"/>
        <v>0.91248333333333331</v>
      </c>
      <c r="N29" s="46">
        <f t="shared" si="7"/>
        <v>0.45624166666666666</v>
      </c>
      <c r="O29" s="46">
        <f t="shared" si="8"/>
        <v>0.36499333333333334</v>
      </c>
    </row>
    <row r="30" spans="1:15" ht="30">
      <c r="A30" s="41"/>
      <c r="B30" s="41"/>
      <c r="C30" s="43" t="s">
        <v>159</v>
      </c>
      <c r="D30" s="44">
        <v>20.66</v>
      </c>
      <c r="E30" s="45">
        <v>245</v>
      </c>
      <c r="F30" s="46">
        <f t="shared" si="0"/>
        <v>5.0617000000000001</v>
      </c>
      <c r="G30" s="46">
        <f t="shared" si="1"/>
        <v>2.53085</v>
      </c>
      <c r="H30" s="46">
        <f t="shared" si="2"/>
        <v>2.02468</v>
      </c>
      <c r="I30" s="46">
        <f t="shared" si="3"/>
        <v>0.42180833333333334</v>
      </c>
      <c r="J30" s="46">
        <f t="shared" si="4"/>
        <v>0.21090416666666667</v>
      </c>
      <c r="K30" s="46">
        <f t="shared" si="5"/>
        <v>0.16872333333333334</v>
      </c>
      <c r="L30" s="44">
        <v>1</v>
      </c>
      <c r="M30" s="46">
        <f t="shared" si="6"/>
        <v>0.42180833333333334</v>
      </c>
      <c r="N30" s="46">
        <f t="shared" si="7"/>
        <v>0.21090416666666667</v>
      </c>
      <c r="O30" s="46">
        <f t="shared" si="8"/>
        <v>0.16872333333333334</v>
      </c>
    </row>
    <row r="31" spans="1:15" ht="15.75">
      <c r="A31" s="41"/>
      <c r="B31" s="41"/>
      <c r="C31" s="43" t="s">
        <v>160</v>
      </c>
      <c r="D31" s="44">
        <v>20.66</v>
      </c>
      <c r="E31" s="45">
        <v>531</v>
      </c>
      <c r="F31" s="46">
        <f t="shared" si="0"/>
        <v>10.970460000000001</v>
      </c>
      <c r="G31" s="46">
        <f t="shared" si="1"/>
        <v>5.4852300000000005</v>
      </c>
      <c r="H31" s="46">
        <f t="shared" si="2"/>
        <v>4.3881840000000008</v>
      </c>
      <c r="I31" s="46">
        <f t="shared" si="3"/>
        <v>0.91420500000000005</v>
      </c>
      <c r="J31" s="46">
        <f t="shared" si="4"/>
        <v>0.45710250000000002</v>
      </c>
      <c r="K31" s="46">
        <f t="shared" si="5"/>
        <v>0.36568200000000006</v>
      </c>
      <c r="L31" s="44">
        <v>1</v>
      </c>
      <c r="M31" s="46">
        <f t="shared" si="6"/>
        <v>0.91420500000000005</v>
      </c>
      <c r="N31" s="46">
        <f t="shared" si="7"/>
        <v>0.45710250000000002</v>
      </c>
      <c r="O31" s="46">
        <f t="shared" si="8"/>
        <v>0.36568200000000006</v>
      </c>
    </row>
    <row r="32" spans="1:15" ht="15.75">
      <c r="A32" s="41"/>
      <c r="B32" s="41"/>
      <c r="C32" s="43" t="s">
        <v>161</v>
      </c>
      <c r="D32" s="44">
        <v>20.66</v>
      </c>
      <c r="E32" s="45">
        <v>471</v>
      </c>
      <c r="F32" s="46">
        <f t="shared" si="0"/>
        <v>9.7308599999999998</v>
      </c>
      <c r="G32" s="46">
        <f t="shared" si="1"/>
        <v>4.8654299999999999</v>
      </c>
      <c r="H32" s="46">
        <f t="shared" si="2"/>
        <v>3.892344</v>
      </c>
      <c r="I32" s="46">
        <f t="shared" si="3"/>
        <v>0.81090499999999999</v>
      </c>
      <c r="J32" s="46">
        <f t="shared" si="4"/>
        <v>0.40545249999999999</v>
      </c>
      <c r="K32" s="46">
        <f t="shared" si="5"/>
        <v>0.32436199999999998</v>
      </c>
      <c r="L32" s="44">
        <v>1</v>
      </c>
      <c r="M32" s="46">
        <f t="shared" si="6"/>
        <v>0.81090499999999999</v>
      </c>
      <c r="N32" s="46">
        <f t="shared" si="7"/>
        <v>0.40545249999999999</v>
      </c>
      <c r="O32" s="46">
        <f t="shared" si="8"/>
        <v>0.32436199999999998</v>
      </c>
    </row>
    <row r="33" spans="1:15" ht="30">
      <c r="A33" s="41"/>
      <c r="B33" s="41"/>
      <c r="C33" s="43" t="s">
        <v>162</v>
      </c>
      <c r="D33" s="44">
        <v>20.66</v>
      </c>
      <c r="E33" s="45">
        <v>627</v>
      </c>
      <c r="F33" s="46">
        <f t="shared" si="0"/>
        <v>12.95382</v>
      </c>
      <c r="G33" s="46">
        <f t="shared" si="1"/>
        <v>6.4769100000000002</v>
      </c>
      <c r="H33" s="46">
        <f t="shared" si="2"/>
        <v>5.1815280000000001</v>
      </c>
      <c r="I33" s="46">
        <f t="shared" si="3"/>
        <v>1.079485</v>
      </c>
      <c r="J33" s="46">
        <f t="shared" si="4"/>
        <v>0.53974250000000001</v>
      </c>
      <c r="K33" s="46">
        <f t="shared" si="5"/>
        <v>0.43179400000000001</v>
      </c>
      <c r="L33" s="44">
        <v>1</v>
      </c>
      <c r="M33" s="46">
        <f t="shared" si="6"/>
        <v>1.079485</v>
      </c>
      <c r="N33" s="46">
        <f t="shared" si="7"/>
        <v>0.53974250000000001</v>
      </c>
      <c r="O33" s="46">
        <f t="shared" si="8"/>
        <v>0.43179400000000001</v>
      </c>
    </row>
    <row r="34" spans="1:15" ht="15.75">
      <c r="A34" s="41"/>
      <c r="B34" s="41"/>
      <c r="C34" s="43" t="s">
        <v>163</v>
      </c>
      <c r="D34" s="44">
        <v>20.66</v>
      </c>
      <c r="E34" s="45">
        <v>502</v>
      </c>
      <c r="F34" s="46">
        <f t="shared" si="0"/>
        <v>10.371319999999999</v>
      </c>
      <c r="G34" s="46">
        <f t="shared" si="1"/>
        <v>5.1856599999999995</v>
      </c>
      <c r="H34" s="46">
        <f t="shared" si="2"/>
        <v>4.1485279999999998</v>
      </c>
      <c r="I34" s="46">
        <f t="shared" si="3"/>
        <v>0.86427666666666658</v>
      </c>
      <c r="J34" s="46">
        <f t="shared" si="4"/>
        <v>0.43213833333333329</v>
      </c>
      <c r="K34" s="46">
        <f t="shared" si="5"/>
        <v>0.34571066666666667</v>
      </c>
      <c r="L34" s="44">
        <v>1</v>
      </c>
      <c r="M34" s="46">
        <f t="shared" si="6"/>
        <v>0.86427666666666658</v>
      </c>
      <c r="N34" s="46">
        <f t="shared" si="7"/>
        <v>0.43213833333333329</v>
      </c>
      <c r="O34" s="46">
        <f t="shared" si="8"/>
        <v>0.34571066666666667</v>
      </c>
    </row>
    <row r="35" spans="1:15" ht="15.75">
      <c r="A35" s="41"/>
      <c r="B35" s="41"/>
      <c r="C35" s="43" t="s">
        <v>164</v>
      </c>
      <c r="D35" s="44">
        <v>20.66</v>
      </c>
      <c r="E35" s="45">
        <v>264</v>
      </c>
      <c r="F35" s="46">
        <f t="shared" si="0"/>
        <v>5.4542399999999995</v>
      </c>
      <c r="G35" s="46">
        <f t="shared" si="1"/>
        <v>2.7271199999999998</v>
      </c>
      <c r="H35" s="46">
        <f t="shared" si="2"/>
        <v>2.1816960000000001</v>
      </c>
      <c r="I35" s="46">
        <f t="shared" si="3"/>
        <v>0.45451999999999998</v>
      </c>
      <c r="J35" s="46">
        <f t="shared" si="4"/>
        <v>0.22725999999999999</v>
      </c>
      <c r="K35" s="46">
        <f t="shared" si="5"/>
        <v>0.181808</v>
      </c>
      <c r="L35" s="44">
        <v>1</v>
      </c>
      <c r="M35" s="46">
        <f t="shared" si="6"/>
        <v>0.45451999999999998</v>
      </c>
      <c r="N35" s="46">
        <f t="shared" si="7"/>
        <v>0.22725999999999999</v>
      </c>
      <c r="O35" s="46">
        <f t="shared" si="8"/>
        <v>0.181808</v>
      </c>
    </row>
    <row r="36" spans="1:15" ht="15.75">
      <c r="A36" s="41"/>
      <c r="B36" s="41"/>
      <c r="C36" s="43" t="s">
        <v>165</v>
      </c>
      <c r="D36" s="44">
        <v>20.66</v>
      </c>
      <c r="E36" s="45">
        <v>206</v>
      </c>
      <c r="F36" s="46">
        <f t="shared" si="0"/>
        <v>4.25596</v>
      </c>
      <c r="G36" s="46">
        <f t="shared" si="1"/>
        <v>2.12798</v>
      </c>
      <c r="H36" s="46">
        <f t="shared" si="2"/>
        <v>1.7023840000000001</v>
      </c>
      <c r="I36" s="46">
        <f t="shared" si="3"/>
        <v>0.35466333333333333</v>
      </c>
      <c r="J36" s="46">
        <f t="shared" si="4"/>
        <v>0.17733166666666667</v>
      </c>
      <c r="K36" s="46">
        <f t="shared" si="5"/>
        <v>0.14186533333333334</v>
      </c>
      <c r="L36" s="44">
        <v>1</v>
      </c>
      <c r="M36" s="46">
        <f t="shared" si="6"/>
        <v>0.35466333333333333</v>
      </c>
      <c r="N36" s="46">
        <f t="shared" si="7"/>
        <v>0.17733166666666667</v>
      </c>
      <c r="O36" s="46">
        <f t="shared" si="8"/>
        <v>0.14186533333333334</v>
      </c>
    </row>
    <row r="37" spans="1:15" ht="15.75">
      <c r="A37" s="41"/>
      <c r="B37" s="41"/>
      <c r="C37" s="43" t="s">
        <v>153</v>
      </c>
      <c r="D37" s="44">
        <v>20.66</v>
      </c>
      <c r="E37" s="45">
        <v>302</v>
      </c>
      <c r="F37" s="46">
        <f t="shared" si="0"/>
        <v>6.2393199999999993</v>
      </c>
      <c r="G37" s="46">
        <f t="shared" si="1"/>
        <v>3.1196599999999997</v>
      </c>
      <c r="H37" s="46">
        <f t="shared" si="2"/>
        <v>2.4957279999999997</v>
      </c>
      <c r="I37" s="46">
        <f t="shared" si="3"/>
        <v>0.51994333333333331</v>
      </c>
      <c r="J37" s="46">
        <f t="shared" si="4"/>
        <v>0.25997166666666666</v>
      </c>
      <c r="K37" s="46">
        <f t="shared" si="5"/>
        <v>0.20797733333333332</v>
      </c>
      <c r="L37" s="44">
        <v>1</v>
      </c>
      <c r="M37" s="46">
        <f t="shared" si="6"/>
        <v>0.51994333333333331</v>
      </c>
      <c r="N37" s="46">
        <f t="shared" si="7"/>
        <v>0.25997166666666666</v>
      </c>
      <c r="O37" s="46">
        <f t="shared" si="8"/>
        <v>0.20797733333333332</v>
      </c>
    </row>
    <row r="38" spans="1:15" ht="15.75">
      <c r="A38" s="49">
        <v>4</v>
      </c>
      <c r="B38" s="50" t="s">
        <v>166</v>
      </c>
      <c r="C38" s="43" t="s">
        <v>166</v>
      </c>
      <c r="D38" s="44">
        <v>20.66</v>
      </c>
      <c r="E38" s="45">
        <v>1164</v>
      </c>
      <c r="F38" s="46">
        <f t="shared" si="0"/>
        <v>24.04824</v>
      </c>
      <c r="G38" s="46">
        <f t="shared" si="1"/>
        <v>12.02412</v>
      </c>
      <c r="H38" s="46">
        <f t="shared" si="2"/>
        <v>9.6192960000000003</v>
      </c>
      <c r="I38" s="46">
        <f t="shared" si="3"/>
        <v>2.0040200000000001</v>
      </c>
      <c r="J38" s="46">
        <f t="shared" si="4"/>
        <v>1.0020100000000001</v>
      </c>
      <c r="K38" s="46">
        <f t="shared" si="5"/>
        <v>0.80160799999999999</v>
      </c>
      <c r="L38" s="44">
        <v>1</v>
      </c>
      <c r="M38" s="46">
        <f t="shared" si="6"/>
        <v>2.0040200000000001</v>
      </c>
      <c r="N38" s="46">
        <f t="shared" si="7"/>
        <v>1.0020100000000001</v>
      </c>
      <c r="O38" s="46">
        <f t="shared" si="8"/>
        <v>0.80160799999999999</v>
      </c>
    </row>
    <row r="39" spans="1:15" ht="30">
      <c r="A39" s="49"/>
      <c r="B39" s="50"/>
      <c r="C39" s="43" t="s">
        <v>167</v>
      </c>
      <c r="D39" s="44">
        <v>20.66</v>
      </c>
      <c r="E39" s="45">
        <v>744</v>
      </c>
      <c r="F39" s="46">
        <f t="shared" si="0"/>
        <v>15.371040000000001</v>
      </c>
      <c r="G39" s="46">
        <f t="shared" si="1"/>
        <v>7.6855200000000004</v>
      </c>
      <c r="H39" s="46">
        <f t="shared" si="2"/>
        <v>6.148416000000001</v>
      </c>
      <c r="I39" s="46">
        <f t="shared" si="3"/>
        <v>1.2809200000000001</v>
      </c>
      <c r="J39" s="46">
        <f t="shared" si="4"/>
        <v>0.64046000000000003</v>
      </c>
      <c r="K39" s="46">
        <f t="shared" si="5"/>
        <v>0.51236800000000005</v>
      </c>
      <c r="L39" s="44">
        <v>1</v>
      </c>
      <c r="M39" s="46">
        <f t="shared" si="6"/>
        <v>1.2809200000000001</v>
      </c>
      <c r="N39" s="46">
        <f t="shared" si="7"/>
        <v>0.64046000000000003</v>
      </c>
      <c r="O39" s="46">
        <f t="shared" si="8"/>
        <v>0.51236800000000005</v>
      </c>
    </row>
    <row r="40" spans="1:15" ht="15.75">
      <c r="A40" s="49"/>
      <c r="B40" s="50"/>
      <c r="C40" s="43" t="s">
        <v>168</v>
      </c>
      <c r="D40" s="44">
        <v>20.66</v>
      </c>
      <c r="E40" s="45">
        <v>405</v>
      </c>
      <c r="F40" s="46">
        <f t="shared" si="0"/>
        <v>8.3672999999999984</v>
      </c>
      <c r="G40" s="46">
        <f t="shared" si="1"/>
        <v>4.1836499999999992</v>
      </c>
      <c r="H40" s="46">
        <f t="shared" si="2"/>
        <v>3.3469199999999995</v>
      </c>
      <c r="I40" s="46">
        <f t="shared" si="3"/>
        <v>0.69727499999999987</v>
      </c>
      <c r="J40" s="46">
        <f t="shared" si="4"/>
        <v>0.34863749999999993</v>
      </c>
      <c r="K40" s="46">
        <f t="shared" si="5"/>
        <v>0.27890999999999994</v>
      </c>
      <c r="L40" s="44">
        <v>1</v>
      </c>
      <c r="M40" s="46">
        <f t="shared" si="6"/>
        <v>0.69727499999999987</v>
      </c>
      <c r="N40" s="46">
        <f t="shared" si="7"/>
        <v>0.34863749999999993</v>
      </c>
      <c r="O40" s="46">
        <f t="shared" si="8"/>
        <v>0.27890999999999994</v>
      </c>
    </row>
    <row r="41" spans="1:15" ht="15.75">
      <c r="A41" s="49"/>
      <c r="B41" s="50"/>
      <c r="C41" s="43" t="s">
        <v>169</v>
      </c>
      <c r="D41" s="44">
        <v>20.66</v>
      </c>
      <c r="E41" s="45">
        <v>709</v>
      </c>
      <c r="F41" s="46">
        <f t="shared" si="0"/>
        <v>14.64794</v>
      </c>
      <c r="G41" s="46">
        <f t="shared" si="1"/>
        <v>7.3239700000000001</v>
      </c>
      <c r="H41" s="46">
        <f t="shared" si="2"/>
        <v>5.8591760000000006</v>
      </c>
      <c r="I41" s="46">
        <f t="shared" si="3"/>
        <v>1.2206616666666668</v>
      </c>
      <c r="J41" s="46">
        <f t="shared" si="4"/>
        <v>0.61033083333333338</v>
      </c>
      <c r="K41" s="46">
        <f t="shared" si="5"/>
        <v>0.48826466666666674</v>
      </c>
      <c r="L41" s="44">
        <v>1</v>
      </c>
      <c r="M41" s="46">
        <f t="shared" si="6"/>
        <v>1.2206616666666668</v>
      </c>
      <c r="N41" s="46">
        <f t="shared" si="7"/>
        <v>0.61033083333333338</v>
      </c>
      <c r="O41" s="46">
        <f t="shared" si="8"/>
        <v>0.48826466666666674</v>
      </c>
    </row>
    <row r="42" spans="1:15" ht="15.75">
      <c r="A42" s="49"/>
      <c r="B42" s="50"/>
      <c r="C42" s="43" t="s">
        <v>170</v>
      </c>
      <c r="D42" s="44">
        <v>20.66</v>
      </c>
      <c r="E42" s="45">
        <v>467</v>
      </c>
      <c r="F42" s="46">
        <f t="shared" si="0"/>
        <v>9.6482199999999985</v>
      </c>
      <c r="G42" s="46">
        <f t="shared" si="1"/>
        <v>4.8241099999999992</v>
      </c>
      <c r="H42" s="46">
        <f t="shared" si="2"/>
        <v>3.8592879999999994</v>
      </c>
      <c r="I42" s="46">
        <f t="shared" si="3"/>
        <v>0.80401833333333317</v>
      </c>
      <c r="J42" s="46">
        <f t="shared" si="4"/>
        <v>0.40200916666666658</v>
      </c>
      <c r="K42" s="46">
        <f t="shared" si="5"/>
        <v>0.3216073333333333</v>
      </c>
      <c r="L42" s="44">
        <v>1</v>
      </c>
      <c r="M42" s="46">
        <f t="shared" si="6"/>
        <v>0.80401833333333317</v>
      </c>
      <c r="N42" s="46">
        <f t="shared" si="7"/>
        <v>0.40200916666666658</v>
      </c>
      <c r="O42" s="46">
        <f t="shared" si="8"/>
        <v>0.3216073333333333</v>
      </c>
    </row>
    <row r="43" spans="1:15" ht="15.75">
      <c r="A43" s="49"/>
      <c r="B43" s="50"/>
      <c r="C43" s="43" t="s">
        <v>171</v>
      </c>
      <c r="D43" s="44">
        <v>20.66</v>
      </c>
      <c r="E43" s="45">
        <v>1149</v>
      </c>
      <c r="F43" s="46">
        <f t="shared" si="0"/>
        <v>23.738340000000001</v>
      </c>
      <c r="G43" s="46">
        <f t="shared" si="1"/>
        <v>11.86917</v>
      </c>
      <c r="H43" s="46">
        <f t="shared" si="2"/>
        <v>9.495336</v>
      </c>
      <c r="I43" s="46">
        <f t="shared" si="3"/>
        <v>1.9781950000000001</v>
      </c>
      <c r="J43" s="46">
        <f t="shared" si="4"/>
        <v>0.98909750000000007</v>
      </c>
      <c r="K43" s="46">
        <f t="shared" si="5"/>
        <v>0.79127800000000004</v>
      </c>
      <c r="L43" s="44">
        <v>1</v>
      </c>
      <c r="M43" s="46">
        <f t="shared" si="6"/>
        <v>1.9781950000000001</v>
      </c>
      <c r="N43" s="46">
        <f t="shared" si="7"/>
        <v>0.98909750000000007</v>
      </c>
      <c r="O43" s="46">
        <f t="shared" si="8"/>
        <v>0.79127800000000004</v>
      </c>
    </row>
    <row r="44" spans="1:15" ht="15.75">
      <c r="A44" s="49"/>
      <c r="B44" s="50"/>
      <c r="C44" s="43" t="s">
        <v>172</v>
      </c>
      <c r="D44" s="44">
        <v>20.66</v>
      </c>
      <c r="E44" s="45">
        <v>427</v>
      </c>
      <c r="F44" s="46">
        <f t="shared" si="0"/>
        <v>8.8218199999999989</v>
      </c>
      <c r="G44" s="46">
        <f t="shared" si="1"/>
        <v>4.4109099999999994</v>
      </c>
      <c r="H44" s="46">
        <f t="shared" si="2"/>
        <v>3.5287279999999996</v>
      </c>
      <c r="I44" s="46">
        <f t="shared" si="3"/>
        <v>0.73515166666666654</v>
      </c>
      <c r="J44" s="46">
        <f t="shared" si="4"/>
        <v>0.36757583333333327</v>
      </c>
      <c r="K44" s="46">
        <f t="shared" si="5"/>
        <v>0.29406066666666664</v>
      </c>
      <c r="L44" s="44">
        <v>1</v>
      </c>
      <c r="M44" s="46">
        <f t="shared" si="6"/>
        <v>0.73515166666666654</v>
      </c>
      <c r="N44" s="46">
        <f t="shared" si="7"/>
        <v>0.36757583333333327</v>
      </c>
      <c r="O44" s="46">
        <f t="shared" si="8"/>
        <v>0.29406066666666664</v>
      </c>
    </row>
    <row r="45" spans="1:15" ht="30">
      <c r="A45" s="49"/>
      <c r="B45" s="50"/>
      <c r="C45" s="43" t="s">
        <v>173</v>
      </c>
      <c r="D45" s="44">
        <v>20.66</v>
      </c>
      <c r="E45" s="45">
        <v>488</v>
      </c>
      <c r="F45" s="46">
        <f t="shared" si="0"/>
        <v>10.082079999999999</v>
      </c>
      <c r="G45" s="46">
        <f t="shared" si="1"/>
        <v>5.0410399999999997</v>
      </c>
      <c r="H45" s="46">
        <f t="shared" si="2"/>
        <v>4.032832</v>
      </c>
      <c r="I45" s="46">
        <f t="shared" si="3"/>
        <v>0.84017333333333333</v>
      </c>
      <c r="J45" s="46">
        <f t="shared" si="4"/>
        <v>0.42008666666666666</v>
      </c>
      <c r="K45" s="46">
        <f t="shared" si="5"/>
        <v>0.33606933333333333</v>
      </c>
      <c r="L45" s="44">
        <v>1</v>
      </c>
      <c r="M45" s="46">
        <f t="shared" si="6"/>
        <v>0.84017333333333333</v>
      </c>
      <c r="N45" s="46">
        <f t="shared" si="7"/>
        <v>0.42008666666666666</v>
      </c>
      <c r="O45" s="46">
        <f t="shared" si="8"/>
        <v>0.33606933333333333</v>
      </c>
    </row>
    <row r="46" spans="1:15" ht="15.75">
      <c r="A46" s="49"/>
      <c r="B46" s="50"/>
      <c r="C46" s="43" t="s">
        <v>174</v>
      </c>
      <c r="D46" s="44">
        <v>20.66</v>
      </c>
      <c r="E46" s="45">
        <v>484</v>
      </c>
      <c r="F46" s="46">
        <f t="shared" si="0"/>
        <v>9.9994399999999999</v>
      </c>
      <c r="G46" s="46">
        <f t="shared" si="1"/>
        <v>4.9997199999999999</v>
      </c>
      <c r="H46" s="46">
        <f t="shared" si="2"/>
        <v>3.9997760000000002</v>
      </c>
      <c r="I46" s="46">
        <f t="shared" si="3"/>
        <v>0.83328666666666662</v>
      </c>
      <c r="J46" s="46">
        <f t="shared" si="4"/>
        <v>0.41664333333333331</v>
      </c>
      <c r="K46" s="46">
        <f t="shared" si="5"/>
        <v>0.3333146666666667</v>
      </c>
      <c r="L46" s="44">
        <v>1</v>
      </c>
      <c r="M46" s="46">
        <f t="shared" si="6"/>
        <v>0.83328666666666662</v>
      </c>
      <c r="N46" s="46">
        <f t="shared" si="7"/>
        <v>0.41664333333333331</v>
      </c>
      <c r="O46" s="46">
        <f t="shared" si="8"/>
        <v>0.3333146666666667</v>
      </c>
    </row>
    <row r="47" spans="1:15" ht="15.75">
      <c r="A47" s="49"/>
      <c r="B47" s="50"/>
      <c r="C47" s="43" t="s">
        <v>175</v>
      </c>
      <c r="D47" s="44">
        <v>20.66</v>
      </c>
      <c r="E47" s="45">
        <v>384</v>
      </c>
      <c r="F47" s="46">
        <f t="shared" si="0"/>
        <v>7.9334400000000009</v>
      </c>
      <c r="G47" s="46">
        <f t="shared" si="1"/>
        <v>3.9667200000000005</v>
      </c>
      <c r="H47" s="46">
        <f t="shared" si="2"/>
        <v>3.1733760000000006</v>
      </c>
      <c r="I47" s="46">
        <f t="shared" si="3"/>
        <v>0.66112000000000004</v>
      </c>
      <c r="J47" s="46">
        <f t="shared" si="4"/>
        <v>0.33056000000000002</v>
      </c>
      <c r="K47" s="46">
        <f t="shared" si="5"/>
        <v>0.26444800000000007</v>
      </c>
      <c r="L47" s="44">
        <v>1</v>
      </c>
      <c r="M47" s="46">
        <f t="shared" si="6"/>
        <v>0.66112000000000004</v>
      </c>
      <c r="N47" s="46">
        <f t="shared" si="7"/>
        <v>0.33056000000000002</v>
      </c>
      <c r="O47" s="46">
        <f t="shared" si="8"/>
        <v>0.26444800000000007</v>
      </c>
    </row>
    <row r="48" spans="1:15" ht="15.75">
      <c r="A48" s="49"/>
      <c r="B48" s="50"/>
      <c r="C48" s="43" t="s">
        <v>176</v>
      </c>
      <c r="D48" s="44">
        <v>20.66</v>
      </c>
      <c r="E48" s="45">
        <v>1129</v>
      </c>
      <c r="F48" s="46">
        <f t="shared" si="0"/>
        <v>23.325140000000001</v>
      </c>
      <c r="G48" s="46">
        <f t="shared" si="1"/>
        <v>11.662570000000001</v>
      </c>
      <c r="H48" s="46">
        <f t="shared" si="2"/>
        <v>9.3300560000000008</v>
      </c>
      <c r="I48" s="46">
        <f t="shared" si="3"/>
        <v>1.9437616666666668</v>
      </c>
      <c r="J48" s="46">
        <f t="shared" si="4"/>
        <v>0.97188083333333342</v>
      </c>
      <c r="K48" s="46">
        <f t="shared" si="5"/>
        <v>0.77750466666666673</v>
      </c>
      <c r="L48" s="44">
        <v>1</v>
      </c>
      <c r="M48" s="46">
        <f t="shared" si="6"/>
        <v>1.9437616666666668</v>
      </c>
      <c r="N48" s="46">
        <f t="shared" si="7"/>
        <v>0.97188083333333342</v>
      </c>
      <c r="O48" s="46">
        <f t="shared" si="8"/>
        <v>0.77750466666666673</v>
      </c>
    </row>
    <row r="49" spans="1:15" ht="15.75">
      <c r="A49" s="49"/>
      <c r="B49" s="50"/>
      <c r="C49" s="43" t="s">
        <v>177</v>
      </c>
      <c r="D49" s="44">
        <v>20.66</v>
      </c>
      <c r="E49" s="45">
        <v>450</v>
      </c>
      <c r="F49" s="46">
        <f t="shared" si="0"/>
        <v>9.2970000000000006</v>
      </c>
      <c r="G49" s="46">
        <f t="shared" si="1"/>
        <v>4.6485000000000003</v>
      </c>
      <c r="H49" s="46">
        <f t="shared" si="2"/>
        <v>3.7188000000000003</v>
      </c>
      <c r="I49" s="46">
        <f t="shared" si="3"/>
        <v>0.77475000000000005</v>
      </c>
      <c r="J49" s="46">
        <f t="shared" si="4"/>
        <v>0.38737500000000002</v>
      </c>
      <c r="K49" s="46">
        <f t="shared" si="5"/>
        <v>0.30990000000000001</v>
      </c>
      <c r="L49" s="44">
        <v>1</v>
      </c>
      <c r="M49" s="46">
        <f t="shared" si="6"/>
        <v>0.77475000000000005</v>
      </c>
      <c r="N49" s="46">
        <f t="shared" si="7"/>
        <v>0.38737500000000002</v>
      </c>
      <c r="O49" s="46">
        <f t="shared" si="8"/>
        <v>0.30990000000000001</v>
      </c>
    </row>
    <row r="50" spans="1:15" ht="15.75">
      <c r="A50" s="49"/>
      <c r="B50" s="50"/>
      <c r="C50" s="43" t="s">
        <v>178</v>
      </c>
      <c r="D50" s="44">
        <v>20.66</v>
      </c>
      <c r="E50" s="45">
        <v>649</v>
      </c>
      <c r="F50" s="46">
        <f t="shared" si="0"/>
        <v>13.408340000000001</v>
      </c>
      <c r="G50" s="46">
        <f t="shared" si="1"/>
        <v>6.7041700000000004</v>
      </c>
      <c r="H50" s="46">
        <f t="shared" si="2"/>
        <v>5.3633360000000003</v>
      </c>
      <c r="I50" s="46">
        <f t="shared" si="3"/>
        <v>1.1173616666666668</v>
      </c>
      <c r="J50" s="46">
        <f t="shared" si="4"/>
        <v>0.5586808333333334</v>
      </c>
      <c r="K50" s="46">
        <f t="shared" si="5"/>
        <v>0.44694466666666671</v>
      </c>
      <c r="L50" s="44">
        <v>1</v>
      </c>
      <c r="M50" s="46">
        <f t="shared" si="6"/>
        <v>1.1173616666666668</v>
      </c>
      <c r="N50" s="46">
        <f t="shared" si="7"/>
        <v>0.5586808333333334</v>
      </c>
      <c r="O50" s="46">
        <f t="shared" si="8"/>
        <v>0.44694466666666671</v>
      </c>
    </row>
    <row r="51" spans="1:15" ht="30">
      <c r="A51" s="49"/>
      <c r="B51" s="50"/>
      <c r="C51" s="43" t="s">
        <v>179</v>
      </c>
      <c r="D51" s="44">
        <v>20.66</v>
      </c>
      <c r="E51" s="45">
        <v>855</v>
      </c>
      <c r="F51" s="46">
        <f t="shared" si="0"/>
        <v>17.664300000000001</v>
      </c>
      <c r="G51" s="46">
        <f t="shared" si="1"/>
        <v>8.8321500000000004</v>
      </c>
      <c r="H51" s="46">
        <f t="shared" si="2"/>
        <v>7.0657200000000007</v>
      </c>
      <c r="I51" s="46">
        <f t="shared" si="3"/>
        <v>1.4720250000000001</v>
      </c>
      <c r="J51" s="46">
        <f t="shared" si="4"/>
        <v>0.73601250000000007</v>
      </c>
      <c r="K51" s="46">
        <f t="shared" si="5"/>
        <v>0.58881000000000006</v>
      </c>
      <c r="L51" s="44">
        <v>1</v>
      </c>
      <c r="M51" s="46">
        <f t="shared" si="6"/>
        <v>1.4720250000000001</v>
      </c>
      <c r="N51" s="46">
        <f t="shared" si="7"/>
        <v>0.73601250000000007</v>
      </c>
      <c r="O51" s="46">
        <f t="shared" si="8"/>
        <v>0.58881000000000006</v>
      </c>
    </row>
    <row r="52" spans="1:15" ht="15.75">
      <c r="A52" s="49"/>
      <c r="B52" s="50"/>
      <c r="C52" s="43" t="s">
        <v>180</v>
      </c>
      <c r="D52" s="44">
        <v>20.66</v>
      </c>
      <c r="E52" s="45">
        <v>654</v>
      </c>
      <c r="F52" s="46">
        <f t="shared" si="0"/>
        <v>13.51164</v>
      </c>
      <c r="G52" s="46">
        <f t="shared" si="1"/>
        <v>6.7558199999999999</v>
      </c>
      <c r="H52" s="46">
        <f t="shared" si="2"/>
        <v>5.4046560000000001</v>
      </c>
      <c r="I52" s="46">
        <f t="shared" si="3"/>
        <v>1.1259699999999999</v>
      </c>
      <c r="J52" s="46">
        <f t="shared" si="4"/>
        <v>0.56298499999999996</v>
      </c>
      <c r="K52" s="46">
        <f t="shared" si="5"/>
        <v>0.45038800000000001</v>
      </c>
      <c r="L52" s="44">
        <v>1</v>
      </c>
      <c r="M52" s="46">
        <f t="shared" si="6"/>
        <v>1.1259699999999999</v>
      </c>
      <c r="N52" s="46">
        <f t="shared" si="7"/>
        <v>0.56298499999999996</v>
      </c>
      <c r="O52" s="46">
        <f t="shared" si="8"/>
        <v>0.45038800000000001</v>
      </c>
    </row>
    <row r="53" spans="1:15" ht="30">
      <c r="A53" s="49"/>
      <c r="B53" s="50"/>
      <c r="C53" s="43" t="s">
        <v>181</v>
      </c>
      <c r="D53" s="44">
        <v>20.66</v>
      </c>
      <c r="E53" s="45">
        <v>382</v>
      </c>
      <c r="F53" s="46">
        <f t="shared" si="0"/>
        <v>7.8921200000000002</v>
      </c>
      <c r="G53" s="46">
        <f t="shared" si="1"/>
        <v>3.9460600000000001</v>
      </c>
      <c r="H53" s="46">
        <f t="shared" si="2"/>
        <v>3.1568480000000001</v>
      </c>
      <c r="I53" s="46">
        <f t="shared" si="3"/>
        <v>0.65767666666666669</v>
      </c>
      <c r="J53" s="46">
        <f t="shared" si="4"/>
        <v>0.32883833333333334</v>
      </c>
      <c r="K53" s="46">
        <f t="shared" si="5"/>
        <v>0.26307066666666667</v>
      </c>
      <c r="L53" s="44">
        <v>1</v>
      </c>
      <c r="M53" s="46">
        <f t="shared" si="6"/>
        <v>0.65767666666666669</v>
      </c>
      <c r="N53" s="46">
        <f t="shared" si="7"/>
        <v>0.32883833333333334</v>
      </c>
      <c r="O53" s="46">
        <f t="shared" si="8"/>
        <v>0.26307066666666667</v>
      </c>
    </row>
    <row r="54" spans="1:15" ht="15.75">
      <c r="A54" s="49"/>
      <c r="B54" s="50"/>
      <c r="C54" s="43" t="s">
        <v>182</v>
      </c>
      <c r="D54" s="44">
        <v>20.66</v>
      </c>
      <c r="E54" s="45">
        <v>329</v>
      </c>
      <c r="F54" s="46">
        <f t="shared" si="0"/>
        <v>6.7971400000000006</v>
      </c>
      <c r="G54" s="46">
        <f t="shared" si="1"/>
        <v>3.3985700000000003</v>
      </c>
      <c r="H54" s="46">
        <f t="shared" si="2"/>
        <v>2.7188560000000006</v>
      </c>
      <c r="I54" s="46">
        <f t="shared" si="3"/>
        <v>0.56642833333333342</v>
      </c>
      <c r="J54" s="46">
        <f t="shared" si="4"/>
        <v>0.28321416666666671</v>
      </c>
      <c r="K54" s="46">
        <f t="shared" si="5"/>
        <v>0.22657133333333337</v>
      </c>
      <c r="L54" s="44">
        <v>1</v>
      </c>
      <c r="M54" s="46">
        <f t="shared" si="6"/>
        <v>0.56642833333333342</v>
      </c>
      <c r="N54" s="46">
        <f t="shared" si="7"/>
        <v>0.28321416666666671</v>
      </c>
      <c r="O54" s="46">
        <f t="shared" si="8"/>
        <v>0.22657133333333337</v>
      </c>
    </row>
    <row r="55" spans="1:15" ht="15.75">
      <c r="A55" s="49"/>
      <c r="B55" s="50"/>
      <c r="C55" s="43" t="s">
        <v>183</v>
      </c>
      <c r="D55" s="44">
        <v>20.66</v>
      </c>
      <c r="E55" s="45">
        <v>214</v>
      </c>
      <c r="F55" s="46">
        <f t="shared" si="0"/>
        <v>4.4212400000000001</v>
      </c>
      <c r="G55" s="46">
        <f t="shared" si="1"/>
        <v>2.21062</v>
      </c>
      <c r="H55" s="46">
        <f t="shared" si="2"/>
        <v>1.7684960000000001</v>
      </c>
      <c r="I55" s="46">
        <f t="shared" si="3"/>
        <v>0.36843666666666669</v>
      </c>
      <c r="J55" s="46">
        <f t="shared" si="4"/>
        <v>0.18421833333333335</v>
      </c>
      <c r="K55" s="46">
        <f t="shared" si="5"/>
        <v>0.14737466666666668</v>
      </c>
      <c r="L55" s="44">
        <v>1</v>
      </c>
      <c r="M55" s="46">
        <f t="shared" si="6"/>
        <v>0.36843666666666669</v>
      </c>
      <c r="N55" s="46">
        <f t="shared" si="7"/>
        <v>0.18421833333333335</v>
      </c>
      <c r="O55" s="46">
        <f t="shared" si="8"/>
        <v>0.14737466666666668</v>
      </c>
    </row>
    <row r="56" spans="1:15" ht="15.75">
      <c r="A56" s="49"/>
      <c r="B56" s="50"/>
      <c r="C56" s="43" t="s">
        <v>184</v>
      </c>
      <c r="D56" s="44">
        <v>20.66</v>
      </c>
      <c r="E56" s="45">
        <v>280</v>
      </c>
      <c r="F56" s="46">
        <f t="shared" si="0"/>
        <v>5.7848000000000006</v>
      </c>
      <c r="G56" s="46">
        <f t="shared" si="1"/>
        <v>2.8924000000000003</v>
      </c>
      <c r="H56" s="46">
        <f t="shared" si="2"/>
        <v>2.3139200000000004</v>
      </c>
      <c r="I56" s="46">
        <f t="shared" si="3"/>
        <v>0.4820666666666667</v>
      </c>
      <c r="J56" s="46">
        <f t="shared" si="4"/>
        <v>0.24103333333333335</v>
      </c>
      <c r="K56" s="46">
        <f t="shared" si="5"/>
        <v>0.1928266666666667</v>
      </c>
      <c r="L56" s="44">
        <v>1</v>
      </c>
      <c r="M56" s="46">
        <f t="shared" si="6"/>
        <v>0.4820666666666667</v>
      </c>
      <c r="N56" s="46">
        <f t="shared" si="7"/>
        <v>0.24103333333333335</v>
      </c>
      <c r="O56" s="46">
        <f t="shared" si="8"/>
        <v>0.1928266666666667</v>
      </c>
    </row>
    <row r="57" spans="1:15" ht="15.75">
      <c r="A57" s="49"/>
      <c r="B57" s="50"/>
      <c r="C57" s="43" t="s">
        <v>185</v>
      </c>
      <c r="D57" s="44">
        <v>20.66</v>
      </c>
      <c r="E57" s="45">
        <v>380</v>
      </c>
      <c r="F57" s="46">
        <f t="shared" si="0"/>
        <v>7.8508000000000004</v>
      </c>
      <c r="G57" s="46">
        <f t="shared" si="1"/>
        <v>3.9254000000000002</v>
      </c>
      <c r="H57" s="46">
        <f t="shared" si="2"/>
        <v>3.1403200000000004</v>
      </c>
      <c r="I57" s="46">
        <f t="shared" si="3"/>
        <v>0.65423333333333333</v>
      </c>
      <c r="J57" s="46">
        <f t="shared" si="4"/>
        <v>0.32711666666666667</v>
      </c>
      <c r="K57" s="46">
        <f t="shared" si="5"/>
        <v>0.26169333333333339</v>
      </c>
      <c r="L57" s="44">
        <v>1</v>
      </c>
      <c r="M57" s="46">
        <f t="shared" si="6"/>
        <v>0.65423333333333333</v>
      </c>
      <c r="N57" s="46">
        <f t="shared" si="7"/>
        <v>0.32711666666666667</v>
      </c>
      <c r="O57" s="46">
        <f t="shared" si="8"/>
        <v>0.26169333333333339</v>
      </c>
    </row>
    <row r="58" spans="1:15" ht="15.75">
      <c r="A58" s="49">
        <v>5</v>
      </c>
      <c r="B58" s="50" t="s">
        <v>186</v>
      </c>
      <c r="C58" s="43" t="s">
        <v>186</v>
      </c>
      <c r="D58" s="44">
        <v>20.66</v>
      </c>
      <c r="E58" s="47">
        <v>4581</v>
      </c>
      <c r="F58" s="46">
        <f t="shared" si="0"/>
        <v>94.643460000000005</v>
      </c>
      <c r="G58" s="46">
        <f t="shared" si="1"/>
        <v>47.321730000000002</v>
      </c>
      <c r="H58" s="46">
        <f t="shared" si="2"/>
        <v>37.857384000000003</v>
      </c>
      <c r="I58" s="46">
        <f t="shared" si="3"/>
        <v>7.8869550000000004</v>
      </c>
      <c r="J58" s="46">
        <f t="shared" si="4"/>
        <v>3.9434775000000002</v>
      </c>
      <c r="K58" s="46">
        <f t="shared" si="5"/>
        <v>3.1547820000000004</v>
      </c>
      <c r="L58" s="44">
        <v>1</v>
      </c>
      <c r="M58" s="46">
        <f t="shared" si="6"/>
        <v>7.8869550000000004</v>
      </c>
      <c r="N58" s="46">
        <f t="shared" si="7"/>
        <v>3.9434775000000002</v>
      </c>
      <c r="O58" s="46">
        <f t="shared" si="8"/>
        <v>3.1547820000000004</v>
      </c>
    </row>
    <row r="59" spans="1:15" ht="15.75">
      <c r="A59" s="49"/>
      <c r="B59" s="50"/>
      <c r="C59" s="43" t="s">
        <v>187</v>
      </c>
      <c r="D59" s="44">
        <v>20.66</v>
      </c>
      <c r="E59" s="47">
        <v>3734</v>
      </c>
      <c r="F59" s="46">
        <f t="shared" si="0"/>
        <v>77.144440000000003</v>
      </c>
      <c r="G59" s="46">
        <f t="shared" si="1"/>
        <v>38.572220000000002</v>
      </c>
      <c r="H59" s="46">
        <f t="shared" si="2"/>
        <v>30.857776000000001</v>
      </c>
      <c r="I59" s="46">
        <f t="shared" si="3"/>
        <v>6.4287033333333339</v>
      </c>
      <c r="J59" s="46">
        <f t="shared" si="4"/>
        <v>3.2143516666666669</v>
      </c>
      <c r="K59" s="46">
        <f t="shared" si="5"/>
        <v>2.5714813333333333</v>
      </c>
      <c r="L59" s="44">
        <v>1</v>
      </c>
      <c r="M59" s="46">
        <f t="shared" si="6"/>
        <v>6.4287033333333339</v>
      </c>
      <c r="N59" s="46">
        <f t="shared" si="7"/>
        <v>3.2143516666666669</v>
      </c>
      <c r="O59" s="46">
        <f t="shared" si="8"/>
        <v>2.5714813333333333</v>
      </c>
    </row>
    <row r="60" spans="1:15" ht="30">
      <c r="A60" s="49"/>
      <c r="B60" s="50"/>
      <c r="C60" s="43" t="s">
        <v>188</v>
      </c>
      <c r="D60" s="44">
        <v>20.66</v>
      </c>
      <c r="E60" s="47">
        <v>2485</v>
      </c>
      <c r="F60" s="46">
        <f t="shared" si="0"/>
        <v>51.3401</v>
      </c>
      <c r="G60" s="46">
        <f t="shared" si="1"/>
        <v>25.67005</v>
      </c>
      <c r="H60" s="46">
        <f t="shared" si="2"/>
        <v>20.53604</v>
      </c>
      <c r="I60" s="46">
        <f t="shared" si="3"/>
        <v>4.2783416666666669</v>
      </c>
      <c r="J60" s="46">
        <f t="shared" si="4"/>
        <v>2.1391708333333335</v>
      </c>
      <c r="K60" s="46">
        <f t="shared" si="5"/>
        <v>1.7113366666666667</v>
      </c>
      <c r="L60" s="44">
        <v>1</v>
      </c>
      <c r="M60" s="46">
        <f t="shared" si="6"/>
        <v>4.2783416666666669</v>
      </c>
      <c r="N60" s="46">
        <f t="shared" si="7"/>
        <v>2.1391708333333335</v>
      </c>
      <c r="O60" s="46">
        <f t="shared" si="8"/>
        <v>1.7113366666666667</v>
      </c>
    </row>
    <row r="61" spans="1:15" ht="15.75">
      <c r="A61" s="49"/>
      <c r="B61" s="50"/>
      <c r="C61" s="43" t="s">
        <v>189</v>
      </c>
      <c r="D61" s="44">
        <v>20.66</v>
      </c>
      <c r="E61" s="47">
        <v>3074</v>
      </c>
      <c r="F61" s="46">
        <f t="shared" si="0"/>
        <v>63.508840000000006</v>
      </c>
      <c r="G61" s="46">
        <f t="shared" si="1"/>
        <v>31.754420000000003</v>
      </c>
      <c r="H61" s="46">
        <f t="shared" si="2"/>
        <v>25.403536000000003</v>
      </c>
      <c r="I61" s="46">
        <f t="shared" si="3"/>
        <v>5.2924033333333336</v>
      </c>
      <c r="J61" s="46">
        <f t="shared" si="4"/>
        <v>2.6462016666666668</v>
      </c>
      <c r="K61" s="46">
        <f t="shared" si="5"/>
        <v>2.1169613333333337</v>
      </c>
      <c r="L61" s="44">
        <v>1</v>
      </c>
      <c r="M61" s="46">
        <f t="shared" si="6"/>
        <v>5.2924033333333336</v>
      </c>
      <c r="N61" s="46">
        <f t="shared" si="7"/>
        <v>2.6462016666666668</v>
      </c>
      <c r="O61" s="46">
        <f t="shared" si="8"/>
        <v>2.1169613333333337</v>
      </c>
    </row>
    <row r="62" spans="1:15" ht="30">
      <c r="A62" s="49"/>
      <c r="B62" s="50"/>
      <c r="C62" s="43" t="s">
        <v>190</v>
      </c>
      <c r="D62" s="44">
        <v>20.66</v>
      </c>
      <c r="E62" s="45">
        <v>845</v>
      </c>
      <c r="F62" s="46">
        <f t="shared" si="0"/>
        <v>17.457699999999999</v>
      </c>
      <c r="G62" s="46">
        <f t="shared" si="1"/>
        <v>8.7288499999999996</v>
      </c>
      <c r="H62" s="46">
        <f t="shared" si="2"/>
        <v>6.9830800000000002</v>
      </c>
      <c r="I62" s="46">
        <f t="shared" si="3"/>
        <v>1.4548083333333333</v>
      </c>
      <c r="J62" s="46">
        <f t="shared" si="4"/>
        <v>0.72740416666666663</v>
      </c>
      <c r="K62" s="46">
        <f t="shared" si="5"/>
        <v>0.58192333333333335</v>
      </c>
      <c r="L62" s="44">
        <v>1</v>
      </c>
      <c r="M62" s="46">
        <f t="shared" si="6"/>
        <v>1.4548083333333333</v>
      </c>
      <c r="N62" s="46">
        <f t="shared" si="7"/>
        <v>0.72740416666666663</v>
      </c>
      <c r="O62" s="46">
        <f t="shared" si="8"/>
        <v>0.58192333333333335</v>
      </c>
    </row>
    <row r="63" spans="1:15" ht="15.75">
      <c r="A63" s="49"/>
      <c r="B63" s="50"/>
      <c r="C63" s="43" t="s">
        <v>191</v>
      </c>
      <c r="D63" s="44">
        <v>20.66</v>
      </c>
      <c r="E63" s="47">
        <v>1977</v>
      </c>
      <c r="F63" s="46">
        <f t="shared" si="0"/>
        <v>40.844819999999999</v>
      </c>
      <c r="G63" s="46">
        <f t="shared" si="1"/>
        <v>20.422409999999999</v>
      </c>
      <c r="H63" s="46">
        <f t="shared" si="2"/>
        <v>16.337928000000002</v>
      </c>
      <c r="I63" s="46">
        <f t="shared" si="3"/>
        <v>3.4037349999999997</v>
      </c>
      <c r="J63" s="46">
        <f t="shared" si="4"/>
        <v>1.7018674999999999</v>
      </c>
      <c r="K63" s="46">
        <f t="shared" si="5"/>
        <v>1.3614940000000002</v>
      </c>
      <c r="L63" s="44">
        <v>1</v>
      </c>
      <c r="M63" s="46">
        <f t="shared" si="6"/>
        <v>3.4037349999999997</v>
      </c>
      <c r="N63" s="46">
        <f t="shared" si="7"/>
        <v>1.7018674999999999</v>
      </c>
      <c r="O63" s="46">
        <f t="shared" si="8"/>
        <v>1.3614940000000002</v>
      </c>
    </row>
    <row r="64" spans="1:15" ht="15.75">
      <c r="A64" s="49"/>
      <c r="B64" s="50"/>
      <c r="C64" s="43" t="s">
        <v>192</v>
      </c>
      <c r="D64" s="44">
        <v>20.66</v>
      </c>
      <c r="E64" s="47">
        <v>2852</v>
      </c>
      <c r="F64" s="46">
        <f t="shared" si="0"/>
        <v>58.922319999999999</v>
      </c>
      <c r="G64" s="46">
        <f t="shared" si="1"/>
        <v>29.46116</v>
      </c>
      <c r="H64" s="46">
        <f t="shared" si="2"/>
        <v>23.568928</v>
      </c>
      <c r="I64" s="46">
        <f t="shared" si="3"/>
        <v>4.910193333333333</v>
      </c>
      <c r="J64" s="46">
        <f t="shared" si="4"/>
        <v>2.4550966666666665</v>
      </c>
      <c r="K64" s="46">
        <f t="shared" si="5"/>
        <v>1.9640773333333332</v>
      </c>
      <c r="L64" s="44">
        <v>1</v>
      </c>
      <c r="M64" s="46">
        <f t="shared" si="6"/>
        <v>4.910193333333333</v>
      </c>
      <c r="N64" s="46">
        <f t="shared" si="7"/>
        <v>2.4550966666666665</v>
      </c>
      <c r="O64" s="46">
        <f t="shared" si="8"/>
        <v>1.9640773333333332</v>
      </c>
    </row>
    <row r="65" spans="1:15" ht="30">
      <c r="A65" s="49"/>
      <c r="B65" s="50"/>
      <c r="C65" s="43" t="s">
        <v>193</v>
      </c>
      <c r="D65" s="44">
        <v>20.66</v>
      </c>
      <c r="E65" s="47">
        <v>2236</v>
      </c>
      <c r="F65" s="46">
        <f t="shared" si="0"/>
        <v>46.19576</v>
      </c>
      <c r="G65" s="46">
        <f t="shared" si="1"/>
        <v>23.09788</v>
      </c>
      <c r="H65" s="46">
        <f t="shared" si="2"/>
        <v>18.478304000000001</v>
      </c>
      <c r="I65" s="46">
        <f t="shared" si="3"/>
        <v>3.8496466666666667</v>
      </c>
      <c r="J65" s="46">
        <f t="shared" si="4"/>
        <v>1.9248233333333333</v>
      </c>
      <c r="K65" s="46">
        <f t="shared" si="5"/>
        <v>1.5398586666666667</v>
      </c>
      <c r="L65" s="44">
        <v>1</v>
      </c>
      <c r="M65" s="46">
        <f t="shared" si="6"/>
        <v>3.8496466666666667</v>
      </c>
      <c r="N65" s="46">
        <f t="shared" si="7"/>
        <v>1.9248233333333333</v>
      </c>
      <c r="O65" s="46">
        <f t="shared" si="8"/>
        <v>1.5398586666666667</v>
      </c>
    </row>
    <row r="66" spans="1:15" ht="15.75">
      <c r="A66" s="49"/>
      <c r="B66" s="50"/>
      <c r="C66" s="43" t="s">
        <v>194</v>
      </c>
      <c r="D66" s="44">
        <v>20.66</v>
      </c>
      <c r="E66" s="45">
        <v>856</v>
      </c>
      <c r="F66" s="46">
        <f t="shared" si="0"/>
        <v>17.68496</v>
      </c>
      <c r="G66" s="46">
        <f t="shared" si="1"/>
        <v>8.8424800000000001</v>
      </c>
      <c r="H66" s="46">
        <f t="shared" si="2"/>
        <v>7.0739840000000003</v>
      </c>
      <c r="I66" s="46">
        <f t="shared" si="3"/>
        <v>1.4737466666666668</v>
      </c>
      <c r="J66" s="46">
        <f t="shared" si="4"/>
        <v>0.73687333333333338</v>
      </c>
      <c r="K66" s="46">
        <f t="shared" si="5"/>
        <v>0.58949866666666673</v>
      </c>
      <c r="L66" s="44">
        <v>1</v>
      </c>
      <c r="M66" s="46">
        <f t="shared" si="6"/>
        <v>1.4737466666666668</v>
      </c>
      <c r="N66" s="46">
        <f t="shared" si="7"/>
        <v>0.73687333333333338</v>
      </c>
      <c r="O66" s="46">
        <f t="shared" si="8"/>
        <v>0.58949866666666673</v>
      </c>
    </row>
    <row r="67" spans="1:15" ht="15.75">
      <c r="A67" s="49"/>
      <c r="B67" s="50"/>
      <c r="C67" s="43" t="s">
        <v>195</v>
      </c>
      <c r="D67" s="44">
        <v>20.66</v>
      </c>
      <c r="E67" s="45">
        <v>995</v>
      </c>
      <c r="F67" s="46">
        <f t="shared" si="0"/>
        <v>20.556699999999999</v>
      </c>
      <c r="G67" s="46">
        <f t="shared" si="1"/>
        <v>10.27835</v>
      </c>
      <c r="H67" s="46">
        <f t="shared" si="2"/>
        <v>8.2226800000000004</v>
      </c>
      <c r="I67" s="46">
        <f t="shared" si="3"/>
        <v>1.7130583333333333</v>
      </c>
      <c r="J67" s="46">
        <f t="shared" si="4"/>
        <v>0.85652916666666667</v>
      </c>
      <c r="K67" s="46">
        <f t="shared" si="5"/>
        <v>0.68522333333333341</v>
      </c>
      <c r="L67" s="44">
        <v>1</v>
      </c>
      <c r="M67" s="46">
        <f t="shared" si="6"/>
        <v>1.7130583333333333</v>
      </c>
      <c r="N67" s="46">
        <f t="shared" si="7"/>
        <v>0.85652916666666667</v>
      </c>
      <c r="O67" s="46">
        <f t="shared" si="8"/>
        <v>0.68522333333333341</v>
      </c>
    </row>
    <row r="68" spans="1:15" ht="30">
      <c r="A68" s="49"/>
      <c r="B68" s="50"/>
      <c r="C68" s="43" t="s">
        <v>130</v>
      </c>
      <c r="D68" s="44">
        <v>20.66</v>
      </c>
      <c r="E68" s="47">
        <v>1406</v>
      </c>
      <c r="F68" s="46">
        <f t="shared" ref="F68:F131" si="9">(D68*E68)/1000</f>
        <v>29.04796</v>
      </c>
      <c r="G68" s="46">
        <f t="shared" ref="G68:G131" si="10">F68/2</f>
        <v>14.52398</v>
      </c>
      <c r="H68" s="46">
        <f t="shared" ref="H68:H131" si="11">G68*80%</f>
        <v>11.619184000000001</v>
      </c>
      <c r="I68" s="46">
        <f t="shared" ref="I68:I131" si="12">F68/12</f>
        <v>2.4206633333333332</v>
      </c>
      <c r="J68" s="46">
        <f t="shared" ref="J68:J131" si="13">G68/12</f>
        <v>1.2103316666666666</v>
      </c>
      <c r="K68" s="46">
        <f t="shared" ref="K68:K131" si="14">H68/12</f>
        <v>0.96826533333333342</v>
      </c>
      <c r="L68" s="44">
        <v>1</v>
      </c>
      <c r="M68" s="46">
        <f t="shared" ref="M68:M131" si="15">I68/L68</f>
        <v>2.4206633333333332</v>
      </c>
      <c r="N68" s="46">
        <f t="shared" ref="N68:N131" si="16">J68/L68</f>
        <v>1.2103316666666666</v>
      </c>
      <c r="O68" s="46">
        <f t="shared" ref="O68:O131" si="17">K68/L68</f>
        <v>0.96826533333333342</v>
      </c>
    </row>
    <row r="69" spans="1:15" ht="15.75">
      <c r="A69" s="49"/>
      <c r="B69" s="50"/>
      <c r="C69" s="43" t="s">
        <v>131</v>
      </c>
      <c r="D69" s="44">
        <v>20.66</v>
      </c>
      <c r="E69" s="47">
        <v>1200</v>
      </c>
      <c r="F69" s="46">
        <f t="shared" si="9"/>
        <v>24.792000000000002</v>
      </c>
      <c r="G69" s="46">
        <f t="shared" si="10"/>
        <v>12.396000000000001</v>
      </c>
      <c r="H69" s="46">
        <f t="shared" si="11"/>
        <v>9.9168000000000021</v>
      </c>
      <c r="I69" s="46">
        <f t="shared" si="12"/>
        <v>2.0660000000000003</v>
      </c>
      <c r="J69" s="46">
        <f t="shared" si="13"/>
        <v>1.0330000000000001</v>
      </c>
      <c r="K69" s="46">
        <f t="shared" si="14"/>
        <v>0.82640000000000013</v>
      </c>
      <c r="L69" s="44">
        <v>1</v>
      </c>
      <c r="M69" s="46">
        <f t="shared" si="15"/>
        <v>2.0660000000000003</v>
      </c>
      <c r="N69" s="46">
        <f t="shared" si="16"/>
        <v>1.0330000000000001</v>
      </c>
      <c r="O69" s="46">
        <f t="shared" si="17"/>
        <v>0.82640000000000013</v>
      </c>
    </row>
    <row r="70" spans="1:15" ht="15.75">
      <c r="A70" s="49">
        <v>6</v>
      </c>
      <c r="B70" s="51" t="s">
        <v>196</v>
      </c>
      <c r="C70" s="43" t="s">
        <v>29</v>
      </c>
      <c r="D70" s="44">
        <v>20.66</v>
      </c>
      <c r="E70" s="45">
        <v>604</v>
      </c>
      <c r="F70" s="46">
        <f t="shared" si="9"/>
        <v>12.478639999999999</v>
      </c>
      <c r="G70" s="46">
        <f t="shared" si="10"/>
        <v>6.2393199999999993</v>
      </c>
      <c r="H70" s="46">
        <f t="shared" si="11"/>
        <v>4.9914559999999994</v>
      </c>
      <c r="I70" s="46">
        <f t="shared" si="12"/>
        <v>1.0398866666666666</v>
      </c>
      <c r="J70" s="46">
        <f t="shared" si="13"/>
        <v>0.51994333333333331</v>
      </c>
      <c r="K70" s="46">
        <f t="shared" si="14"/>
        <v>0.41595466666666664</v>
      </c>
      <c r="L70" s="44">
        <v>1</v>
      </c>
      <c r="M70" s="46">
        <f t="shared" si="15"/>
        <v>1.0398866666666666</v>
      </c>
      <c r="N70" s="46">
        <f t="shared" si="16"/>
        <v>0.51994333333333331</v>
      </c>
      <c r="O70" s="46">
        <f t="shared" si="17"/>
        <v>0.41595466666666664</v>
      </c>
    </row>
    <row r="71" spans="1:15" ht="15.75">
      <c r="A71" s="49"/>
      <c r="B71" s="51"/>
      <c r="C71" s="43" t="s">
        <v>30</v>
      </c>
      <c r="D71" s="44">
        <v>20.66</v>
      </c>
      <c r="E71" s="47">
        <v>1380</v>
      </c>
      <c r="F71" s="46">
        <f t="shared" si="9"/>
        <v>28.5108</v>
      </c>
      <c r="G71" s="46">
        <f t="shared" si="10"/>
        <v>14.2554</v>
      </c>
      <c r="H71" s="46">
        <f t="shared" si="11"/>
        <v>11.40432</v>
      </c>
      <c r="I71" s="46">
        <f t="shared" si="12"/>
        <v>2.3759000000000001</v>
      </c>
      <c r="J71" s="46">
        <f t="shared" si="13"/>
        <v>1.1879500000000001</v>
      </c>
      <c r="K71" s="46">
        <f t="shared" si="14"/>
        <v>0.95035999999999998</v>
      </c>
      <c r="L71" s="44">
        <v>1</v>
      </c>
      <c r="M71" s="46">
        <f t="shared" si="15"/>
        <v>2.3759000000000001</v>
      </c>
      <c r="N71" s="46">
        <f t="shared" si="16"/>
        <v>1.1879500000000001</v>
      </c>
      <c r="O71" s="46">
        <f t="shared" si="17"/>
        <v>0.95035999999999998</v>
      </c>
    </row>
    <row r="72" spans="1:15" ht="15.75">
      <c r="A72" s="49"/>
      <c r="B72" s="51"/>
      <c r="C72" s="43" t="s">
        <v>31</v>
      </c>
      <c r="D72" s="44">
        <v>20.66</v>
      </c>
      <c r="E72" s="45">
        <v>856</v>
      </c>
      <c r="F72" s="46">
        <f t="shared" si="9"/>
        <v>17.68496</v>
      </c>
      <c r="G72" s="46">
        <f t="shared" si="10"/>
        <v>8.8424800000000001</v>
      </c>
      <c r="H72" s="46">
        <f t="shared" si="11"/>
        <v>7.0739840000000003</v>
      </c>
      <c r="I72" s="46">
        <f t="shared" si="12"/>
        <v>1.4737466666666668</v>
      </c>
      <c r="J72" s="46">
        <f t="shared" si="13"/>
        <v>0.73687333333333338</v>
      </c>
      <c r="K72" s="46">
        <f t="shared" si="14"/>
        <v>0.58949866666666673</v>
      </c>
      <c r="L72" s="44">
        <v>1</v>
      </c>
      <c r="M72" s="46">
        <f t="shared" si="15"/>
        <v>1.4737466666666668</v>
      </c>
      <c r="N72" s="46">
        <f t="shared" si="16"/>
        <v>0.73687333333333338</v>
      </c>
      <c r="O72" s="46">
        <f t="shared" si="17"/>
        <v>0.58949866666666673</v>
      </c>
    </row>
    <row r="73" spans="1:15" ht="15.75">
      <c r="A73" s="49"/>
      <c r="B73" s="51"/>
      <c r="C73" s="43" t="s">
        <v>32</v>
      </c>
      <c r="D73" s="44">
        <v>20.66</v>
      </c>
      <c r="E73" s="45">
        <v>595</v>
      </c>
      <c r="F73" s="46">
        <f t="shared" si="9"/>
        <v>12.2927</v>
      </c>
      <c r="G73" s="46">
        <f t="shared" si="10"/>
        <v>6.14635</v>
      </c>
      <c r="H73" s="46">
        <f t="shared" si="11"/>
        <v>4.9170800000000003</v>
      </c>
      <c r="I73" s="46">
        <f t="shared" si="12"/>
        <v>1.0243916666666666</v>
      </c>
      <c r="J73" s="46">
        <f t="shared" si="13"/>
        <v>0.51219583333333329</v>
      </c>
      <c r="K73" s="46">
        <f t="shared" si="14"/>
        <v>0.40975666666666671</v>
      </c>
      <c r="L73" s="44">
        <v>1</v>
      </c>
      <c r="M73" s="46">
        <f t="shared" si="15"/>
        <v>1.0243916666666666</v>
      </c>
      <c r="N73" s="46">
        <f t="shared" si="16"/>
        <v>0.51219583333333329</v>
      </c>
      <c r="O73" s="46">
        <f t="shared" si="17"/>
        <v>0.40975666666666671</v>
      </c>
    </row>
    <row r="74" spans="1:15" ht="15.75">
      <c r="A74" s="49"/>
      <c r="B74" s="51"/>
      <c r="C74" s="43" t="s">
        <v>33</v>
      </c>
      <c r="D74" s="44">
        <v>20.66</v>
      </c>
      <c r="E74" s="45">
        <v>608</v>
      </c>
      <c r="F74" s="46">
        <f t="shared" si="9"/>
        <v>12.56128</v>
      </c>
      <c r="G74" s="46">
        <f t="shared" si="10"/>
        <v>6.28064</v>
      </c>
      <c r="H74" s="46">
        <f t="shared" si="11"/>
        <v>5.0245120000000005</v>
      </c>
      <c r="I74" s="46">
        <f t="shared" si="12"/>
        <v>1.0467733333333333</v>
      </c>
      <c r="J74" s="46">
        <f t="shared" si="13"/>
        <v>0.52338666666666667</v>
      </c>
      <c r="K74" s="46">
        <f t="shared" si="14"/>
        <v>0.41870933333333338</v>
      </c>
      <c r="L74" s="44">
        <v>1</v>
      </c>
      <c r="M74" s="46">
        <f t="shared" si="15"/>
        <v>1.0467733333333333</v>
      </c>
      <c r="N74" s="46">
        <f t="shared" si="16"/>
        <v>0.52338666666666667</v>
      </c>
      <c r="O74" s="46">
        <f t="shared" si="17"/>
        <v>0.41870933333333338</v>
      </c>
    </row>
    <row r="75" spans="1:15" ht="15.75">
      <c r="A75" s="49"/>
      <c r="B75" s="51"/>
      <c r="C75" s="43" t="s">
        <v>34</v>
      </c>
      <c r="D75" s="44">
        <v>20.66</v>
      </c>
      <c r="E75" s="45">
        <v>976</v>
      </c>
      <c r="F75" s="46">
        <f t="shared" si="9"/>
        <v>20.164159999999999</v>
      </c>
      <c r="G75" s="46">
        <f t="shared" si="10"/>
        <v>10.082079999999999</v>
      </c>
      <c r="H75" s="46">
        <f t="shared" si="11"/>
        <v>8.0656639999999999</v>
      </c>
      <c r="I75" s="46">
        <f t="shared" si="12"/>
        <v>1.6803466666666667</v>
      </c>
      <c r="J75" s="46">
        <f t="shared" si="13"/>
        <v>0.84017333333333333</v>
      </c>
      <c r="K75" s="46">
        <f t="shared" si="14"/>
        <v>0.67213866666666666</v>
      </c>
      <c r="L75" s="44">
        <v>1</v>
      </c>
      <c r="M75" s="46">
        <f t="shared" si="15"/>
        <v>1.6803466666666667</v>
      </c>
      <c r="N75" s="46">
        <f t="shared" si="16"/>
        <v>0.84017333333333333</v>
      </c>
      <c r="O75" s="46">
        <f t="shared" si="17"/>
        <v>0.67213866666666666</v>
      </c>
    </row>
    <row r="76" spans="1:15" ht="15.75">
      <c r="A76" s="49"/>
      <c r="B76" s="51"/>
      <c r="C76" s="43" t="s">
        <v>35</v>
      </c>
      <c r="D76" s="44">
        <v>20.66</v>
      </c>
      <c r="E76" s="45">
        <v>788</v>
      </c>
      <c r="F76" s="46">
        <f t="shared" si="9"/>
        <v>16.280080000000002</v>
      </c>
      <c r="G76" s="46">
        <f t="shared" si="10"/>
        <v>8.1400400000000008</v>
      </c>
      <c r="H76" s="46">
        <f t="shared" si="11"/>
        <v>6.5120320000000014</v>
      </c>
      <c r="I76" s="46">
        <f t="shared" si="12"/>
        <v>1.3566733333333334</v>
      </c>
      <c r="J76" s="46">
        <f t="shared" si="13"/>
        <v>0.6783366666666667</v>
      </c>
      <c r="K76" s="46">
        <f t="shared" si="14"/>
        <v>0.54266933333333345</v>
      </c>
      <c r="L76" s="44">
        <v>1</v>
      </c>
      <c r="M76" s="46">
        <f t="shared" si="15"/>
        <v>1.3566733333333334</v>
      </c>
      <c r="N76" s="46">
        <f t="shared" si="16"/>
        <v>0.6783366666666667</v>
      </c>
      <c r="O76" s="46">
        <f t="shared" si="17"/>
        <v>0.54266933333333345</v>
      </c>
    </row>
    <row r="77" spans="1:15" ht="30">
      <c r="A77" s="49"/>
      <c r="B77" s="51"/>
      <c r="C77" s="43" t="s">
        <v>36</v>
      </c>
      <c r="D77" s="44">
        <v>20.66</v>
      </c>
      <c r="E77" s="45">
        <v>662</v>
      </c>
      <c r="F77" s="46">
        <f t="shared" si="9"/>
        <v>13.676920000000001</v>
      </c>
      <c r="G77" s="46">
        <f t="shared" si="10"/>
        <v>6.8384600000000004</v>
      </c>
      <c r="H77" s="46">
        <f t="shared" si="11"/>
        <v>5.4707680000000005</v>
      </c>
      <c r="I77" s="46">
        <f t="shared" si="12"/>
        <v>1.1397433333333333</v>
      </c>
      <c r="J77" s="46">
        <f t="shared" si="13"/>
        <v>0.56987166666666667</v>
      </c>
      <c r="K77" s="46">
        <f t="shared" si="14"/>
        <v>0.45589733333333338</v>
      </c>
      <c r="L77" s="44">
        <v>1</v>
      </c>
      <c r="M77" s="46">
        <f t="shared" si="15"/>
        <v>1.1397433333333333</v>
      </c>
      <c r="N77" s="46">
        <f t="shared" si="16"/>
        <v>0.56987166666666667</v>
      </c>
      <c r="O77" s="46">
        <f t="shared" si="17"/>
        <v>0.45589733333333338</v>
      </c>
    </row>
    <row r="78" spans="1:15" ht="15.75">
      <c r="A78" s="49"/>
      <c r="B78" s="51"/>
      <c r="C78" s="43" t="s">
        <v>37</v>
      </c>
      <c r="D78" s="44">
        <v>20.66</v>
      </c>
      <c r="E78" s="45">
        <v>593</v>
      </c>
      <c r="F78" s="46">
        <f t="shared" si="9"/>
        <v>12.251379999999999</v>
      </c>
      <c r="G78" s="46">
        <f t="shared" si="10"/>
        <v>6.1256899999999996</v>
      </c>
      <c r="H78" s="46">
        <f t="shared" si="11"/>
        <v>4.9005520000000002</v>
      </c>
      <c r="I78" s="46">
        <f t="shared" si="12"/>
        <v>1.0209483333333333</v>
      </c>
      <c r="J78" s="46">
        <f t="shared" si="13"/>
        <v>0.51047416666666667</v>
      </c>
      <c r="K78" s="46">
        <f t="shared" si="14"/>
        <v>0.40837933333333337</v>
      </c>
      <c r="L78" s="44">
        <v>1</v>
      </c>
      <c r="M78" s="46">
        <f t="shared" si="15"/>
        <v>1.0209483333333333</v>
      </c>
      <c r="N78" s="46">
        <f t="shared" si="16"/>
        <v>0.51047416666666667</v>
      </c>
      <c r="O78" s="46">
        <f t="shared" si="17"/>
        <v>0.40837933333333337</v>
      </c>
    </row>
    <row r="79" spans="1:15" ht="15.75">
      <c r="A79" s="49"/>
      <c r="B79" s="51"/>
      <c r="C79" s="43" t="s">
        <v>38</v>
      </c>
      <c r="D79" s="44">
        <v>20.66</v>
      </c>
      <c r="E79" s="45">
        <v>493</v>
      </c>
      <c r="F79" s="46">
        <f t="shared" si="9"/>
        <v>10.185379999999999</v>
      </c>
      <c r="G79" s="46">
        <f t="shared" si="10"/>
        <v>5.0926899999999993</v>
      </c>
      <c r="H79" s="46">
        <f t="shared" si="11"/>
        <v>4.0741519999999998</v>
      </c>
      <c r="I79" s="46">
        <f t="shared" si="12"/>
        <v>0.84878166666666655</v>
      </c>
      <c r="J79" s="46">
        <f t="shared" si="13"/>
        <v>0.42439083333333327</v>
      </c>
      <c r="K79" s="46">
        <f t="shared" si="14"/>
        <v>0.33951266666666663</v>
      </c>
      <c r="L79" s="44">
        <v>1</v>
      </c>
      <c r="M79" s="46">
        <f t="shared" si="15"/>
        <v>0.84878166666666655</v>
      </c>
      <c r="N79" s="46">
        <f t="shared" si="16"/>
        <v>0.42439083333333327</v>
      </c>
      <c r="O79" s="46">
        <f t="shared" si="17"/>
        <v>0.33951266666666663</v>
      </c>
    </row>
    <row r="80" spans="1:15" ht="15.75">
      <c r="A80" s="49"/>
      <c r="B80" s="51"/>
      <c r="C80" s="43" t="s">
        <v>39</v>
      </c>
      <c r="D80" s="44">
        <v>20.66</v>
      </c>
      <c r="E80" s="45">
        <v>600</v>
      </c>
      <c r="F80" s="46">
        <f t="shared" si="9"/>
        <v>12.396000000000001</v>
      </c>
      <c r="G80" s="46">
        <f t="shared" si="10"/>
        <v>6.1980000000000004</v>
      </c>
      <c r="H80" s="46">
        <f t="shared" si="11"/>
        <v>4.958400000000001</v>
      </c>
      <c r="I80" s="46">
        <f t="shared" si="12"/>
        <v>1.0330000000000001</v>
      </c>
      <c r="J80" s="46">
        <f t="shared" si="13"/>
        <v>0.51650000000000007</v>
      </c>
      <c r="K80" s="46">
        <f t="shared" si="14"/>
        <v>0.41320000000000007</v>
      </c>
      <c r="L80" s="44">
        <v>1</v>
      </c>
      <c r="M80" s="46">
        <f t="shared" si="15"/>
        <v>1.0330000000000001</v>
      </c>
      <c r="N80" s="46">
        <f t="shared" si="16"/>
        <v>0.51650000000000007</v>
      </c>
      <c r="O80" s="46">
        <f t="shared" si="17"/>
        <v>0.41320000000000007</v>
      </c>
    </row>
    <row r="81" spans="1:15" ht="15.75">
      <c r="A81" s="49"/>
      <c r="B81" s="51"/>
      <c r="C81" s="43" t="s">
        <v>20</v>
      </c>
      <c r="D81" s="44">
        <v>20.66</v>
      </c>
      <c r="E81" s="45">
        <v>627</v>
      </c>
      <c r="F81" s="46">
        <f t="shared" si="9"/>
        <v>12.95382</v>
      </c>
      <c r="G81" s="46">
        <f t="shared" si="10"/>
        <v>6.4769100000000002</v>
      </c>
      <c r="H81" s="46">
        <f t="shared" si="11"/>
        <v>5.1815280000000001</v>
      </c>
      <c r="I81" s="46">
        <f t="shared" si="12"/>
        <v>1.079485</v>
      </c>
      <c r="J81" s="46">
        <f t="shared" si="13"/>
        <v>0.53974250000000001</v>
      </c>
      <c r="K81" s="46">
        <f t="shared" si="14"/>
        <v>0.43179400000000001</v>
      </c>
      <c r="L81" s="44">
        <v>1</v>
      </c>
      <c r="M81" s="46">
        <f t="shared" si="15"/>
        <v>1.079485</v>
      </c>
      <c r="N81" s="46">
        <f t="shared" si="16"/>
        <v>0.53974250000000001</v>
      </c>
      <c r="O81" s="46">
        <f t="shared" si="17"/>
        <v>0.43179400000000001</v>
      </c>
    </row>
    <row r="82" spans="1:15" ht="15.75">
      <c r="A82" s="49"/>
      <c r="B82" s="51"/>
      <c r="C82" s="43" t="s">
        <v>40</v>
      </c>
      <c r="D82" s="44">
        <v>20.66</v>
      </c>
      <c r="E82" s="45">
        <v>996</v>
      </c>
      <c r="F82" s="46">
        <f t="shared" si="9"/>
        <v>20.577360000000002</v>
      </c>
      <c r="G82" s="46">
        <f t="shared" si="10"/>
        <v>10.288680000000001</v>
      </c>
      <c r="H82" s="46">
        <f t="shared" si="11"/>
        <v>8.2309440000000009</v>
      </c>
      <c r="I82" s="46">
        <f t="shared" si="12"/>
        <v>1.7147800000000002</v>
      </c>
      <c r="J82" s="46">
        <f t="shared" si="13"/>
        <v>0.8573900000000001</v>
      </c>
      <c r="K82" s="46">
        <f t="shared" si="14"/>
        <v>0.68591200000000008</v>
      </c>
      <c r="L82" s="44">
        <v>1</v>
      </c>
      <c r="M82" s="46">
        <f t="shared" si="15"/>
        <v>1.7147800000000002</v>
      </c>
      <c r="N82" s="46">
        <f t="shared" si="16"/>
        <v>0.8573900000000001</v>
      </c>
      <c r="O82" s="46">
        <f t="shared" si="17"/>
        <v>0.68591200000000008</v>
      </c>
    </row>
    <row r="83" spans="1:15" ht="15.75">
      <c r="A83" s="49">
        <v>7</v>
      </c>
      <c r="B83" s="51" t="s">
        <v>197</v>
      </c>
      <c r="C83" s="43" t="s">
        <v>41</v>
      </c>
      <c r="D83" s="44">
        <v>20.66</v>
      </c>
      <c r="E83" s="45">
        <v>946</v>
      </c>
      <c r="F83" s="46">
        <f t="shared" si="9"/>
        <v>19.544360000000001</v>
      </c>
      <c r="G83" s="46">
        <f t="shared" si="10"/>
        <v>9.7721800000000005</v>
      </c>
      <c r="H83" s="46">
        <f t="shared" si="11"/>
        <v>7.8177440000000011</v>
      </c>
      <c r="I83" s="46">
        <f t="shared" si="12"/>
        <v>1.6286966666666667</v>
      </c>
      <c r="J83" s="46">
        <f t="shared" si="13"/>
        <v>0.81434833333333334</v>
      </c>
      <c r="K83" s="46">
        <f t="shared" si="14"/>
        <v>0.65147866666666676</v>
      </c>
      <c r="L83" s="44">
        <v>1</v>
      </c>
      <c r="M83" s="46">
        <f t="shared" si="15"/>
        <v>1.6286966666666667</v>
      </c>
      <c r="N83" s="46">
        <f t="shared" si="16"/>
        <v>0.81434833333333334</v>
      </c>
      <c r="O83" s="46">
        <f t="shared" si="17"/>
        <v>0.65147866666666676</v>
      </c>
    </row>
    <row r="84" spans="1:15" ht="15.75">
      <c r="A84" s="49"/>
      <c r="B84" s="51"/>
      <c r="C84" s="43" t="s">
        <v>42</v>
      </c>
      <c r="D84" s="44">
        <v>20.66</v>
      </c>
      <c r="E84" s="47">
        <v>1016</v>
      </c>
      <c r="F84" s="46">
        <f t="shared" si="9"/>
        <v>20.990560000000002</v>
      </c>
      <c r="G84" s="46">
        <f t="shared" si="10"/>
        <v>10.495280000000001</v>
      </c>
      <c r="H84" s="46">
        <f t="shared" si="11"/>
        <v>8.3962240000000019</v>
      </c>
      <c r="I84" s="46">
        <f t="shared" si="12"/>
        <v>1.7492133333333335</v>
      </c>
      <c r="J84" s="46">
        <f t="shared" si="13"/>
        <v>0.87460666666666675</v>
      </c>
      <c r="K84" s="46">
        <f t="shared" si="14"/>
        <v>0.69968533333333349</v>
      </c>
      <c r="L84" s="44">
        <v>1</v>
      </c>
      <c r="M84" s="46">
        <f t="shared" si="15"/>
        <v>1.7492133333333335</v>
      </c>
      <c r="N84" s="46">
        <f t="shared" si="16"/>
        <v>0.87460666666666675</v>
      </c>
      <c r="O84" s="46">
        <f t="shared" si="17"/>
        <v>0.69968533333333349</v>
      </c>
    </row>
    <row r="85" spans="1:15" ht="15.75">
      <c r="A85" s="49"/>
      <c r="B85" s="51"/>
      <c r="C85" s="43" t="s">
        <v>43</v>
      </c>
      <c r="D85" s="44">
        <v>20.66</v>
      </c>
      <c r="E85" s="47">
        <v>1092</v>
      </c>
      <c r="F85" s="46">
        <f t="shared" si="9"/>
        <v>22.56072</v>
      </c>
      <c r="G85" s="46">
        <f t="shared" si="10"/>
        <v>11.28036</v>
      </c>
      <c r="H85" s="46">
        <f t="shared" si="11"/>
        <v>9.0242880000000003</v>
      </c>
      <c r="I85" s="46">
        <f t="shared" si="12"/>
        <v>1.8800600000000001</v>
      </c>
      <c r="J85" s="46">
        <f t="shared" si="13"/>
        <v>0.94003000000000003</v>
      </c>
      <c r="K85" s="46">
        <f t="shared" si="14"/>
        <v>0.75202400000000003</v>
      </c>
      <c r="L85" s="44">
        <v>1</v>
      </c>
      <c r="M85" s="46">
        <f t="shared" si="15"/>
        <v>1.8800600000000001</v>
      </c>
      <c r="N85" s="46">
        <f t="shared" si="16"/>
        <v>0.94003000000000003</v>
      </c>
      <c r="O85" s="46">
        <f t="shared" si="17"/>
        <v>0.75202400000000003</v>
      </c>
    </row>
    <row r="86" spans="1:15" ht="15.75">
      <c r="A86" s="49"/>
      <c r="B86" s="51"/>
      <c r="C86" s="43" t="s">
        <v>44</v>
      </c>
      <c r="D86" s="44">
        <v>20.66</v>
      </c>
      <c r="E86" s="45">
        <v>528</v>
      </c>
      <c r="F86" s="46">
        <f t="shared" si="9"/>
        <v>10.908479999999999</v>
      </c>
      <c r="G86" s="46">
        <f t="shared" si="10"/>
        <v>5.4542399999999995</v>
      </c>
      <c r="H86" s="46">
        <f t="shared" si="11"/>
        <v>4.3633920000000002</v>
      </c>
      <c r="I86" s="46">
        <f t="shared" si="12"/>
        <v>0.90903999999999996</v>
      </c>
      <c r="J86" s="46">
        <f t="shared" si="13"/>
        <v>0.45451999999999998</v>
      </c>
      <c r="K86" s="46">
        <f t="shared" si="14"/>
        <v>0.36361599999999999</v>
      </c>
      <c r="L86" s="44">
        <v>1</v>
      </c>
      <c r="M86" s="46">
        <f t="shared" si="15"/>
        <v>0.90903999999999996</v>
      </c>
      <c r="N86" s="46">
        <f t="shared" si="16"/>
        <v>0.45451999999999998</v>
      </c>
      <c r="O86" s="46">
        <f t="shared" si="17"/>
        <v>0.36361599999999999</v>
      </c>
    </row>
    <row r="87" spans="1:15" ht="15.75">
      <c r="A87" s="49"/>
      <c r="B87" s="51"/>
      <c r="C87" s="43" t="s">
        <v>45</v>
      </c>
      <c r="D87" s="44">
        <v>20.66</v>
      </c>
      <c r="E87" s="45">
        <v>585</v>
      </c>
      <c r="F87" s="46">
        <f t="shared" si="9"/>
        <v>12.0861</v>
      </c>
      <c r="G87" s="46">
        <f t="shared" si="10"/>
        <v>6.04305</v>
      </c>
      <c r="H87" s="46">
        <f t="shared" si="11"/>
        <v>4.8344400000000007</v>
      </c>
      <c r="I87" s="46">
        <f t="shared" si="12"/>
        <v>1.0071749999999999</v>
      </c>
      <c r="J87" s="46">
        <f t="shared" si="13"/>
        <v>0.50358749999999997</v>
      </c>
      <c r="K87" s="46">
        <f t="shared" si="14"/>
        <v>0.40287000000000006</v>
      </c>
      <c r="L87" s="44">
        <v>1</v>
      </c>
      <c r="M87" s="46">
        <f t="shared" si="15"/>
        <v>1.0071749999999999</v>
      </c>
      <c r="N87" s="46">
        <f t="shared" si="16"/>
        <v>0.50358749999999997</v>
      </c>
      <c r="O87" s="46">
        <f t="shared" si="17"/>
        <v>0.40287000000000006</v>
      </c>
    </row>
    <row r="88" spans="1:15" ht="30">
      <c r="A88" s="49"/>
      <c r="B88" s="51"/>
      <c r="C88" s="43" t="s">
        <v>46</v>
      </c>
      <c r="D88" s="44">
        <v>20.66</v>
      </c>
      <c r="E88" s="45">
        <v>573</v>
      </c>
      <c r="F88" s="46">
        <f t="shared" si="9"/>
        <v>11.838179999999999</v>
      </c>
      <c r="G88" s="46">
        <f t="shared" si="10"/>
        <v>5.9190899999999997</v>
      </c>
      <c r="H88" s="46">
        <f t="shared" si="11"/>
        <v>4.7352720000000001</v>
      </c>
      <c r="I88" s="46">
        <f t="shared" si="12"/>
        <v>0.98651499999999992</v>
      </c>
      <c r="J88" s="46">
        <f t="shared" si="13"/>
        <v>0.49325749999999996</v>
      </c>
      <c r="K88" s="46">
        <f t="shared" si="14"/>
        <v>0.39460600000000001</v>
      </c>
      <c r="L88" s="44">
        <v>1</v>
      </c>
      <c r="M88" s="46">
        <f t="shared" si="15"/>
        <v>0.98651499999999992</v>
      </c>
      <c r="N88" s="46">
        <f t="shared" si="16"/>
        <v>0.49325749999999996</v>
      </c>
      <c r="O88" s="46">
        <f t="shared" si="17"/>
        <v>0.39460600000000001</v>
      </c>
    </row>
    <row r="89" spans="1:15" ht="15.75">
      <c r="A89" s="49"/>
      <c r="B89" s="51"/>
      <c r="C89" s="43" t="s">
        <v>47</v>
      </c>
      <c r="D89" s="44">
        <v>20.66</v>
      </c>
      <c r="E89" s="45">
        <v>421</v>
      </c>
      <c r="F89" s="46">
        <f t="shared" si="9"/>
        <v>8.6978600000000004</v>
      </c>
      <c r="G89" s="46">
        <f t="shared" si="10"/>
        <v>4.3489300000000002</v>
      </c>
      <c r="H89" s="46">
        <f t="shared" si="11"/>
        <v>3.4791440000000002</v>
      </c>
      <c r="I89" s="46">
        <f t="shared" si="12"/>
        <v>0.7248216666666667</v>
      </c>
      <c r="J89" s="46">
        <f t="shared" si="13"/>
        <v>0.36241083333333335</v>
      </c>
      <c r="K89" s="46">
        <f t="shared" si="14"/>
        <v>0.28992866666666667</v>
      </c>
      <c r="L89" s="44">
        <v>1</v>
      </c>
      <c r="M89" s="46">
        <f t="shared" si="15"/>
        <v>0.7248216666666667</v>
      </c>
      <c r="N89" s="46">
        <f t="shared" si="16"/>
        <v>0.36241083333333335</v>
      </c>
      <c r="O89" s="46">
        <f t="shared" si="17"/>
        <v>0.28992866666666667</v>
      </c>
    </row>
    <row r="90" spans="1:15" ht="15" customHeight="1">
      <c r="A90" s="49">
        <v>8</v>
      </c>
      <c r="B90" s="50" t="s">
        <v>198</v>
      </c>
      <c r="C90" s="43" t="s">
        <v>48</v>
      </c>
      <c r="D90" s="44">
        <v>20.66</v>
      </c>
      <c r="E90" s="45">
        <v>872</v>
      </c>
      <c r="F90" s="46">
        <f t="shared" si="9"/>
        <v>18.015520000000002</v>
      </c>
      <c r="G90" s="46">
        <f t="shared" si="10"/>
        <v>9.0077600000000011</v>
      </c>
      <c r="H90" s="46">
        <f t="shared" si="11"/>
        <v>7.2062080000000011</v>
      </c>
      <c r="I90" s="46">
        <f t="shared" si="12"/>
        <v>1.5012933333333336</v>
      </c>
      <c r="J90" s="46">
        <f t="shared" si="13"/>
        <v>0.7506466666666668</v>
      </c>
      <c r="K90" s="46">
        <f t="shared" si="14"/>
        <v>0.60051733333333346</v>
      </c>
      <c r="L90" s="44">
        <v>1</v>
      </c>
      <c r="M90" s="46">
        <f t="shared" si="15"/>
        <v>1.5012933333333336</v>
      </c>
      <c r="N90" s="46">
        <f t="shared" si="16"/>
        <v>0.7506466666666668</v>
      </c>
      <c r="O90" s="46">
        <f t="shared" si="17"/>
        <v>0.60051733333333346</v>
      </c>
    </row>
    <row r="91" spans="1:15" ht="30">
      <c r="A91" s="49"/>
      <c r="B91" s="50"/>
      <c r="C91" s="43" t="s">
        <v>49</v>
      </c>
      <c r="D91" s="44">
        <v>20.66</v>
      </c>
      <c r="E91" s="45">
        <v>233</v>
      </c>
      <c r="F91" s="46">
        <f t="shared" si="9"/>
        <v>4.8137799999999995</v>
      </c>
      <c r="G91" s="46">
        <f t="shared" si="10"/>
        <v>2.4068899999999998</v>
      </c>
      <c r="H91" s="46">
        <f t="shared" si="11"/>
        <v>1.9255119999999999</v>
      </c>
      <c r="I91" s="46">
        <f t="shared" si="12"/>
        <v>0.40114833333333327</v>
      </c>
      <c r="J91" s="46">
        <f t="shared" si="13"/>
        <v>0.20057416666666664</v>
      </c>
      <c r="K91" s="46">
        <f t="shared" si="14"/>
        <v>0.16045933333333331</v>
      </c>
      <c r="L91" s="44">
        <v>1</v>
      </c>
      <c r="M91" s="46">
        <f t="shared" si="15"/>
        <v>0.40114833333333327</v>
      </c>
      <c r="N91" s="46">
        <f t="shared" si="16"/>
        <v>0.20057416666666664</v>
      </c>
      <c r="O91" s="46">
        <f t="shared" si="17"/>
        <v>0.16045933333333331</v>
      </c>
    </row>
    <row r="92" spans="1:15" ht="15.75">
      <c r="A92" s="49"/>
      <c r="B92" s="50"/>
      <c r="C92" s="43" t="s">
        <v>50</v>
      </c>
      <c r="D92" s="44">
        <v>20.66</v>
      </c>
      <c r="E92" s="47">
        <v>1048</v>
      </c>
      <c r="F92" s="46">
        <f t="shared" si="9"/>
        <v>21.651679999999999</v>
      </c>
      <c r="G92" s="46">
        <f t="shared" si="10"/>
        <v>10.825839999999999</v>
      </c>
      <c r="H92" s="46">
        <f t="shared" si="11"/>
        <v>8.6606719999999999</v>
      </c>
      <c r="I92" s="46">
        <f t="shared" si="12"/>
        <v>1.8043066666666665</v>
      </c>
      <c r="J92" s="46">
        <f t="shared" si="13"/>
        <v>0.90215333333333325</v>
      </c>
      <c r="K92" s="46">
        <f t="shared" si="14"/>
        <v>0.72172266666666662</v>
      </c>
      <c r="L92" s="44">
        <v>1</v>
      </c>
      <c r="M92" s="46">
        <f t="shared" si="15"/>
        <v>1.8043066666666665</v>
      </c>
      <c r="N92" s="46">
        <f t="shared" si="16"/>
        <v>0.90215333333333325</v>
      </c>
      <c r="O92" s="46">
        <f t="shared" si="17"/>
        <v>0.72172266666666662</v>
      </c>
    </row>
    <row r="93" spans="1:15" ht="30">
      <c r="A93" s="49"/>
      <c r="B93" s="50"/>
      <c r="C93" s="43" t="s">
        <v>51</v>
      </c>
      <c r="D93" s="44">
        <v>20.66</v>
      </c>
      <c r="E93" s="47">
        <v>1048</v>
      </c>
      <c r="F93" s="46">
        <f t="shared" si="9"/>
        <v>21.651679999999999</v>
      </c>
      <c r="G93" s="46">
        <f t="shared" si="10"/>
        <v>10.825839999999999</v>
      </c>
      <c r="H93" s="46">
        <f t="shared" si="11"/>
        <v>8.6606719999999999</v>
      </c>
      <c r="I93" s="46">
        <f t="shared" si="12"/>
        <v>1.8043066666666665</v>
      </c>
      <c r="J93" s="46">
        <f t="shared" si="13"/>
        <v>0.90215333333333325</v>
      </c>
      <c r="K93" s="46">
        <f t="shared" si="14"/>
        <v>0.72172266666666662</v>
      </c>
      <c r="L93" s="44">
        <v>1</v>
      </c>
      <c r="M93" s="46">
        <f t="shared" si="15"/>
        <v>1.8043066666666665</v>
      </c>
      <c r="N93" s="46">
        <f t="shared" si="16"/>
        <v>0.90215333333333325</v>
      </c>
      <c r="O93" s="46">
        <f t="shared" si="17"/>
        <v>0.72172266666666662</v>
      </c>
    </row>
    <row r="94" spans="1:15" ht="30">
      <c r="A94" s="49"/>
      <c r="B94" s="50"/>
      <c r="C94" s="43" t="s">
        <v>52</v>
      </c>
      <c r="D94" s="44">
        <v>20.66</v>
      </c>
      <c r="E94" s="45">
        <v>984</v>
      </c>
      <c r="F94" s="46">
        <f t="shared" si="9"/>
        <v>20.329439999999998</v>
      </c>
      <c r="G94" s="46">
        <f t="shared" si="10"/>
        <v>10.164719999999999</v>
      </c>
      <c r="H94" s="46">
        <f t="shared" si="11"/>
        <v>8.1317760000000003</v>
      </c>
      <c r="I94" s="46">
        <f t="shared" si="12"/>
        <v>1.6941199999999998</v>
      </c>
      <c r="J94" s="46">
        <f t="shared" si="13"/>
        <v>0.84705999999999992</v>
      </c>
      <c r="K94" s="46">
        <f t="shared" si="14"/>
        <v>0.67764800000000003</v>
      </c>
      <c r="L94" s="44">
        <v>1</v>
      </c>
      <c r="M94" s="46">
        <f t="shared" si="15"/>
        <v>1.6941199999999998</v>
      </c>
      <c r="N94" s="46">
        <f t="shared" si="16"/>
        <v>0.84705999999999992</v>
      </c>
      <c r="O94" s="46">
        <f t="shared" si="17"/>
        <v>0.67764800000000003</v>
      </c>
    </row>
    <row r="95" spans="1:15" ht="30">
      <c r="A95" s="49"/>
      <c r="B95" s="50"/>
      <c r="C95" s="43" t="s">
        <v>53</v>
      </c>
      <c r="D95" s="44">
        <v>20.66</v>
      </c>
      <c r="E95" s="47">
        <v>1070</v>
      </c>
      <c r="F95" s="46">
        <f t="shared" si="9"/>
        <v>22.106200000000001</v>
      </c>
      <c r="G95" s="46">
        <f t="shared" si="10"/>
        <v>11.053100000000001</v>
      </c>
      <c r="H95" s="46">
        <f t="shared" si="11"/>
        <v>8.8424800000000001</v>
      </c>
      <c r="I95" s="46">
        <f t="shared" si="12"/>
        <v>1.8421833333333335</v>
      </c>
      <c r="J95" s="46">
        <f t="shared" si="13"/>
        <v>0.92109166666666675</v>
      </c>
      <c r="K95" s="46">
        <f t="shared" si="14"/>
        <v>0.73687333333333338</v>
      </c>
      <c r="L95" s="44">
        <v>1</v>
      </c>
      <c r="M95" s="46">
        <f t="shared" si="15"/>
        <v>1.8421833333333335</v>
      </c>
      <c r="N95" s="46">
        <f t="shared" si="16"/>
        <v>0.92109166666666675</v>
      </c>
      <c r="O95" s="46">
        <f t="shared" si="17"/>
        <v>0.73687333333333338</v>
      </c>
    </row>
    <row r="96" spans="1:15" ht="15.75">
      <c r="A96" s="49"/>
      <c r="B96" s="50"/>
      <c r="C96" s="43" t="s">
        <v>54</v>
      </c>
      <c r="D96" s="44">
        <v>20.66</v>
      </c>
      <c r="E96" s="45">
        <v>806</v>
      </c>
      <c r="F96" s="46">
        <f t="shared" si="9"/>
        <v>16.651959999999999</v>
      </c>
      <c r="G96" s="46">
        <f t="shared" si="10"/>
        <v>8.3259799999999995</v>
      </c>
      <c r="H96" s="46">
        <f t="shared" si="11"/>
        <v>6.6607839999999996</v>
      </c>
      <c r="I96" s="46">
        <f t="shared" si="12"/>
        <v>1.3876633333333332</v>
      </c>
      <c r="J96" s="46">
        <f t="shared" si="13"/>
        <v>0.69383166666666662</v>
      </c>
      <c r="K96" s="46">
        <f t="shared" si="14"/>
        <v>0.5550653333333333</v>
      </c>
      <c r="L96" s="44">
        <v>1</v>
      </c>
      <c r="M96" s="46">
        <f t="shared" si="15"/>
        <v>1.3876633333333332</v>
      </c>
      <c r="N96" s="46">
        <f t="shared" si="16"/>
        <v>0.69383166666666662</v>
      </c>
      <c r="O96" s="46">
        <f t="shared" si="17"/>
        <v>0.5550653333333333</v>
      </c>
    </row>
    <row r="97" spans="1:15" ht="15.75">
      <c r="A97" s="49"/>
      <c r="B97" s="50"/>
      <c r="C97" s="43" t="s">
        <v>55</v>
      </c>
      <c r="D97" s="44">
        <v>20.66</v>
      </c>
      <c r="E97" s="45">
        <v>176</v>
      </c>
      <c r="F97" s="46">
        <f t="shared" si="9"/>
        <v>3.6361599999999998</v>
      </c>
      <c r="G97" s="46">
        <f t="shared" si="10"/>
        <v>1.8180799999999999</v>
      </c>
      <c r="H97" s="46">
        <f t="shared" si="11"/>
        <v>1.454464</v>
      </c>
      <c r="I97" s="46">
        <f t="shared" si="12"/>
        <v>0.3030133333333333</v>
      </c>
      <c r="J97" s="46">
        <f t="shared" si="13"/>
        <v>0.15150666666666665</v>
      </c>
      <c r="K97" s="46">
        <f t="shared" si="14"/>
        <v>0.12120533333333333</v>
      </c>
      <c r="L97" s="44">
        <v>1</v>
      </c>
      <c r="M97" s="46">
        <f t="shared" si="15"/>
        <v>0.3030133333333333</v>
      </c>
      <c r="N97" s="46">
        <f t="shared" si="16"/>
        <v>0.15150666666666665</v>
      </c>
      <c r="O97" s="46">
        <f t="shared" si="17"/>
        <v>0.12120533333333333</v>
      </c>
    </row>
    <row r="98" spans="1:15" ht="15.75">
      <c r="A98" s="49">
        <v>9</v>
      </c>
      <c r="B98" s="52" t="s">
        <v>199</v>
      </c>
      <c r="C98" s="43" t="s">
        <v>56</v>
      </c>
      <c r="D98" s="44">
        <v>20.66</v>
      </c>
      <c r="E98" s="47">
        <v>1933</v>
      </c>
      <c r="F98" s="46">
        <f t="shared" si="9"/>
        <v>39.935780000000001</v>
      </c>
      <c r="G98" s="46">
        <f t="shared" si="10"/>
        <v>19.967890000000001</v>
      </c>
      <c r="H98" s="46">
        <f t="shared" si="11"/>
        <v>15.974312000000001</v>
      </c>
      <c r="I98" s="46">
        <f t="shared" si="12"/>
        <v>3.3279816666666666</v>
      </c>
      <c r="J98" s="46">
        <f t="shared" si="13"/>
        <v>1.6639908333333333</v>
      </c>
      <c r="K98" s="46">
        <f t="shared" si="14"/>
        <v>1.3311926666666667</v>
      </c>
      <c r="L98" s="44">
        <v>1</v>
      </c>
      <c r="M98" s="46">
        <f t="shared" si="15"/>
        <v>3.3279816666666666</v>
      </c>
      <c r="N98" s="46">
        <f t="shared" si="16"/>
        <v>1.6639908333333333</v>
      </c>
      <c r="O98" s="46">
        <f t="shared" si="17"/>
        <v>1.3311926666666667</v>
      </c>
    </row>
    <row r="99" spans="1:15" ht="15.75">
      <c r="A99" s="49"/>
      <c r="B99" s="52"/>
      <c r="C99" s="43" t="s">
        <v>57</v>
      </c>
      <c r="D99" s="44">
        <v>20.66</v>
      </c>
      <c r="E99" s="47">
        <v>1313</v>
      </c>
      <c r="F99" s="46">
        <f t="shared" si="9"/>
        <v>27.126580000000001</v>
      </c>
      <c r="G99" s="46">
        <f t="shared" si="10"/>
        <v>13.56329</v>
      </c>
      <c r="H99" s="46">
        <f t="shared" si="11"/>
        <v>10.850632000000001</v>
      </c>
      <c r="I99" s="46">
        <f t="shared" si="12"/>
        <v>2.2605483333333334</v>
      </c>
      <c r="J99" s="46">
        <f t="shared" si="13"/>
        <v>1.1302741666666667</v>
      </c>
      <c r="K99" s="46">
        <f t="shared" si="14"/>
        <v>0.90421933333333337</v>
      </c>
      <c r="L99" s="44">
        <v>1</v>
      </c>
      <c r="M99" s="46">
        <f t="shared" si="15"/>
        <v>2.2605483333333334</v>
      </c>
      <c r="N99" s="46">
        <f t="shared" si="16"/>
        <v>1.1302741666666667</v>
      </c>
      <c r="O99" s="46">
        <f t="shared" si="17"/>
        <v>0.90421933333333337</v>
      </c>
    </row>
    <row r="100" spans="1:15" ht="15.75">
      <c r="A100" s="49"/>
      <c r="B100" s="52"/>
      <c r="C100" s="43" t="s">
        <v>58</v>
      </c>
      <c r="D100" s="44">
        <v>20.66</v>
      </c>
      <c r="E100" s="45">
        <v>504</v>
      </c>
      <c r="F100" s="46">
        <f t="shared" si="9"/>
        <v>10.41264</v>
      </c>
      <c r="G100" s="46">
        <f t="shared" si="10"/>
        <v>5.2063199999999998</v>
      </c>
      <c r="H100" s="46">
        <f t="shared" si="11"/>
        <v>4.1650559999999999</v>
      </c>
      <c r="I100" s="46">
        <f t="shared" si="12"/>
        <v>0.86771999999999994</v>
      </c>
      <c r="J100" s="46">
        <f t="shared" si="13"/>
        <v>0.43385999999999997</v>
      </c>
      <c r="K100" s="46">
        <f t="shared" si="14"/>
        <v>0.34708800000000001</v>
      </c>
      <c r="L100" s="44">
        <v>1</v>
      </c>
      <c r="M100" s="46">
        <f t="shared" si="15"/>
        <v>0.86771999999999994</v>
      </c>
      <c r="N100" s="46">
        <f t="shared" si="16"/>
        <v>0.43385999999999997</v>
      </c>
      <c r="O100" s="46">
        <f t="shared" si="17"/>
        <v>0.34708800000000001</v>
      </c>
    </row>
    <row r="101" spans="1:15" ht="30">
      <c r="A101" s="49"/>
      <c r="B101" s="52"/>
      <c r="C101" s="43" t="s">
        <v>59</v>
      </c>
      <c r="D101" s="44">
        <v>20.66</v>
      </c>
      <c r="E101" s="45">
        <v>532</v>
      </c>
      <c r="F101" s="46">
        <f t="shared" si="9"/>
        <v>10.99112</v>
      </c>
      <c r="G101" s="46">
        <f t="shared" si="10"/>
        <v>5.4955600000000002</v>
      </c>
      <c r="H101" s="46">
        <f t="shared" si="11"/>
        <v>4.3964480000000004</v>
      </c>
      <c r="I101" s="46">
        <f t="shared" si="12"/>
        <v>0.91592666666666667</v>
      </c>
      <c r="J101" s="46">
        <f t="shared" si="13"/>
        <v>0.45796333333333333</v>
      </c>
      <c r="K101" s="46">
        <f t="shared" si="14"/>
        <v>0.36637066666666668</v>
      </c>
      <c r="L101" s="44">
        <v>1</v>
      </c>
      <c r="M101" s="46">
        <f t="shared" si="15"/>
        <v>0.91592666666666667</v>
      </c>
      <c r="N101" s="46">
        <f t="shared" si="16"/>
        <v>0.45796333333333333</v>
      </c>
      <c r="O101" s="46">
        <f t="shared" si="17"/>
        <v>0.36637066666666668</v>
      </c>
    </row>
    <row r="102" spans="1:15" ht="15.75">
      <c r="A102" s="49"/>
      <c r="B102" s="52"/>
      <c r="C102" s="43" t="s">
        <v>60</v>
      </c>
      <c r="D102" s="44">
        <v>20.66</v>
      </c>
      <c r="E102" s="45">
        <v>306</v>
      </c>
      <c r="F102" s="46">
        <f t="shared" si="9"/>
        <v>6.3219599999999998</v>
      </c>
      <c r="G102" s="46">
        <f t="shared" si="10"/>
        <v>3.1609799999999999</v>
      </c>
      <c r="H102" s="46">
        <f t="shared" si="11"/>
        <v>2.5287839999999999</v>
      </c>
      <c r="I102" s="46">
        <f t="shared" si="12"/>
        <v>0.52683000000000002</v>
      </c>
      <c r="J102" s="46">
        <f t="shared" si="13"/>
        <v>0.26341500000000001</v>
      </c>
      <c r="K102" s="46">
        <f t="shared" si="14"/>
        <v>0.210732</v>
      </c>
      <c r="L102" s="44">
        <v>1</v>
      </c>
      <c r="M102" s="46">
        <f t="shared" si="15"/>
        <v>0.52683000000000002</v>
      </c>
      <c r="N102" s="46">
        <f t="shared" si="16"/>
        <v>0.26341500000000001</v>
      </c>
      <c r="O102" s="46">
        <f t="shared" si="17"/>
        <v>0.210732</v>
      </c>
    </row>
    <row r="103" spans="1:15" ht="15.75">
      <c r="A103" s="49"/>
      <c r="B103" s="52"/>
      <c r="C103" s="43" t="s">
        <v>61</v>
      </c>
      <c r="D103" s="44">
        <v>20.66</v>
      </c>
      <c r="E103" s="45">
        <v>620</v>
      </c>
      <c r="F103" s="46">
        <f t="shared" si="9"/>
        <v>12.809200000000001</v>
      </c>
      <c r="G103" s="46">
        <f t="shared" si="10"/>
        <v>6.4046000000000003</v>
      </c>
      <c r="H103" s="46">
        <f t="shared" si="11"/>
        <v>5.1236800000000002</v>
      </c>
      <c r="I103" s="46">
        <f t="shared" si="12"/>
        <v>1.0674333333333335</v>
      </c>
      <c r="J103" s="46">
        <f t="shared" si="13"/>
        <v>0.53371666666666673</v>
      </c>
      <c r="K103" s="46">
        <f t="shared" si="14"/>
        <v>0.42697333333333337</v>
      </c>
      <c r="L103" s="44">
        <v>1</v>
      </c>
      <c r="M103" s="46">
        <f t="shared" si="15"/>
        <v>1.0674333333333335</v>
      </c>
      <c r="N103" s="46">
        <f t="shared" si="16"/>
        <v>0.53371666666666673</v>
      </c>
      <c r="O103" s="46">
        <f t="shared" si="17"/>
        <v>0.42697333333333337</v>
      </c>
    </row>
    <row r="104" spans="1:15" ht="30">
      <c r="A104" s="49"/>
      <c r="B104" s="52"/>
      <c r="C104" s="43" t="s">
        <v>62</v>
      </c>
      <c r="D104" s="44">
        <v>20.66</v>
      </c>
      <c r="E104" s="45">
        <v>540</v>
      </c>
      <c r="F104" s="46">
        <f t="shared" si="9"/>
        <v>11.1564</v>
      </c>
      <c r="G104" s="46">
        <f t="shared" si="10"/>
        <v>5.5781999999999998</v>
      </c>
      <c r="H104" s="46">
        <f t="shared" si="11"/>
        <v>4.4625599999999999</v>
      </c>
      <c r="I104" s="46">
        <f t="shared" si="12"/>
        <v>0.92969999999999997</v>
      </c>
      <c r="J104" s="46">
        <f t="shared" si="13"/>
        <v>0.46484999999999999</v>
      </c>
      <c r="K104" s="46">
        <f t="shared" si="14"/>
        <v>0.37187999999999999</v>
      </c>
      <c r="L104" s="44">
        <v>1</v>
      </c>
      <c r="M104" s="46">
        <f t="shared" si="15"/>
        <v>0.92969999999999997</v>
      </c>
      <c r="N104" s="46">
        <f t="shared" si="16"/>
        <v>0.46484999999999999</v>
      </c>
      <c r="O104" s="46">
        <f t="shared" si="17"/>
        <v>0.37187999999999999</v>
      </c>
    </row>
    <row r="105" spans="1:15" ht="15.75">
      <c r="A105" s="49"/>
      <c r="B105" s="52"/>
      <c r="C105" s="43" t="s">
        <v>63</v>
      </c>
      <c r="D105" s="44">
        <v>20.66</v>
      </c>
      <c r="E105" s="45">
        <v>966</v>
      </c>
      <c r="F105" s="46">
        <f t="shared" si="9"/>
        <v>19.957560000000001</v>
      </c>
      <c r="G105" s="46">
        <f t="shared" si="10"/>
        <v>9.9787800000000004</v>
      </c>
      <c r="H105" s="46">
        <f t="shared" si="11"/>
        <v>7.9830240000000003</v>
      </c>
      <c r="I105" s="46">
        <f t="shared" si="12"/>
        <v>1.66313</v>
      </c>
      <c r="J105" s="46">
        <f t="shared" si="13"/>
        <v>0.831565</v>
      </c>
      <c r="K105" s="46">
        <f t="shared" si="14"/>
        <v>0.66525200000000007</v>
      </c>
      <c r="L105" s="44">
        <v>1</v>
      </c>
      <c r="M105" s="46">
        <f t="shared" si="15"/>
        <v>1.66313</v>
      </c>
      <c r="N105" s="46">
        <f t="shared" si="16"/>
        <v>0.831565</v>
      </c>
      <c r="O105" s="46">
        <f t="shared" si="17"/>
        <v>0.66525200000000007</v>
      </c>
    </row>
    <row r="106" spans="1:15" ht="30">
      <c r="A106" s="49"/>
      <c r="B106" s="52"/>
      <c r="C106" s="43" t="s">
        <v>64</v>
      </c>
      <c r="D106" s="44">
        <v>20.66</v>
      </c>
      <c r="E106" s="45">
        <v>361</v>
      </c>
      <c r="F106" s="46">
        <f t="shared" si="9"/>
        <v>7.4582600000000001</v>
      </c>
      <c r="G106" s="46">
        <f t="shared" si="10"/>
        <v>3.7291300000000001</v>
      </c>
      <c r="H106" s="46">
        <f t="shared" si="11"/>
        <v>2.9833040000000004</v>
      </c>
      <c r="I106" s="46">
        <f t="shared" si="12"/>
        <v>0.62152166666666664</v>
      </c>
      <c r="J106" s="46">
        <f t="shared" si="13"/>
        <v>0.31076083333333332</v>
      </c>
      <c r="K106" s="46">
        <f t="shared" si="14"/>
        <v>0.2486086666666667</v>
      </c>
      <c r="L106" s="44">
        <v>1</v>
      </c>
      <c r="M106" s="46">
        <f t="shared" si="15"/>
        <v>0.62152166666666664</v>
      </c>
      <c r="N106" s="46">
        <f t="shared" si="16"/>
        <v>0.31076083333333332</v>
      </c>
      <c r="O106" s="46">
        <f t="shared" si="17"/>
        <v>0.2486086666666667</v>
      </c>
    </row>
    <row r="107" spans="1:15" ht="15.75">
      <c r="A107" s="49"/>
      <c r="B107" s="52"/>
      <c r="C107" s="43" t="s">
        <v>65</v>
      </c>
      <c r="D107" s="44">
        <v>20.66</v>
      </c>
      <c r="E107" s="47">
        <v>1191</v>
      </c>
      <c r="F107" s="46">
        <f t="shared" si="9"/>
        <v>24.606060000000003</v>
      </c>
      <c r="G107" s="46">
        <f t="shared" si="10"/>
        <v>12.303030000000001</v>
      </c>
      <c r="H107" s="46">
        <f t="shared" si="11"/>
        <v>9.8424240000000012</v>
      </c>
      <c r="I107" s="46">
        <f t="shared" si="12"/>
        <v>2.0505050000000002</v>
      </c>
      <c r="J107" s="46">
        <f t="shared" si="13"/>
        <v>1.0252525000000001</v>
      </c>
      <c r="K107" s="46">
        <f t="shared" si="14"/>
        <v>0.8202020000000001</v>
      </c>
      <c r="L107" s="44">
        <v>1</v>
      </c>
      <c r="M107" s="46">
        <f t="shared" si="15"/>
        <v>2.0505050000000002</v>
      </c>
      <c r="N107" s="46">
        <f t="shared" si="16"/>
        <v>1.0252525000000001</v>
      </c>
      <c r="O107" s="46">
        <f t="shared" si="17"/>
        <v>0.8202020000000001</v>
      </c>
    </row>
    <row r="108" spans="1:15" ht="15.75">
      <c r="A108" s="49"/>
      <c r="B108" s="52"/>
      <c r="C108" s="43" t="s">
        <v>66</v>
      </c>
      <c r="D108" s="44">
        <v>20.66</v>
      </c>
      <c r="E108" s="45">
        <v>241</v>
      </c>
      <c r="F108" s="46">
        <f t="shared" si="9"/>
        <v>4.9790600000000005</v>
      </c>
      <c r="G108" s="46">
        <f t="shared" si="10"/>
        <v>2.4895300000000002</v>
      </c>
      <c r="H108" s="46">
        <f t="shared" si="11"/>
        <v>1.9916240000000003</v>
      </c>
      <c r="I108" s="46">
        <f t="shared" si="12"/>
        <v>0.41492166666666669</v>
      </c>
      <c r="J108" s="46">
        <f t="shared" si="13"/>
        <v>0.20746083333333334</v>
      </c>
      <c r="K108" s="46">
        <f t="shared" si="14"/>
        <v>0.16596866666666668</v>
      </c>
      <c r="L108" s="44">
        <v>1</v>
      </c>
      <c r="M108" s="46">
        <f t="shared" si="15"/>
        <v>0.41492166666666669</v>
      </c>
      <c r="N108" s="46">
        <f t="shared" si="16"/>
        <v>0.20746083333333334</v>
      </c>
      <c r="O108" s="46">
        <f t="shared" si="17"/>
        <v>0.16596866666666668</v>
      </c>
    </row>
    <row r="109" spans="1:15" ht="15.75">
      <c r="A109" s="49"/>
      <c r="B109" s="52"/>
      <c r="C109" s="43" t="s">
        <v>67</v>
      </c>
      <c r="D109" s="44">
        <v>20.66</v>
      </c>
      <c r="E109" s="45">
        <v>655</v>
      </c>
      <c r="F109" s="46">
        <f t="shared" si="9"/>
        <v>13.532299999999999</v>
      </c>
      <c r="G109" s="46">
        <f t="shared" si="10"/>
        <v>6.7661499999999997</v>
      </c>
      <c r="H109" s="46">
        <f t="shared" si="11"/>
        <v>5.4129199999999997</v>
      </c>
      <c r="I109" s="46">
        <f t="shared" si="12"/>
        <v>1.1276916666666665</v>
      </c>
      <c r="J109" s="46">
        <f t="shared" si="13"/>
        <v>0.56384583333333327</v>
      </c>
      <c r="K109" s="46">
        <f t="shared" si="14"/>
        <v>0.45107666666666663</v>
      </c>
      <c r="L109" s="44">
        <v>1</v>
      </c>
      <c r="M109" s="46">
        <f t="shared" si="15"/>
        <v>1.1276916666666665</v>
      </c>
      <c r="N109" s="46">
        <f t="shared" si="16"/>
        <v>0.56384583333333327</v>
      </c>
      <c r="O109" s="46">
        <f t="shared" si="17"/>
        <v>0.45107666666666663</v>
      </c>
    </row>
    <row r="110" spans="1:15" ht="15.75">
      <c r="A110" s="49"/>
      <c r="B110" s="52"/>
      <c r="C110" s="43" t="s">
        <v>68</v>
      </c>
      <c r="D110" s="44">
        <v>20.66</v>
      </c>
      <c r="E110" s="45">
        <v>826</v>
      </c>
      <c r="F110" s="46">
        <f t="shared" si="9"/>
        <v>17.065159999999999</v>
      </c>
      <c r="G110" s="46">
        <f t="shared" si="10"/>
        <v>8.5325799999999994</v>
      </c>
      <c r="H110" s="46">
        <f t="shared" si="11"/>
        <v>6.8260639999999997</v>
      </c>
      <c r="I110" s="46">
        <f t="shared" si="12"/>
        <v>1.4220966666666666</v>
      </c>
      <c r="J110" s="46">
        <f t="shared" si="13"/>
        <v>0.71104833333333328</v>
      </c>
      <c r="K110" s="46">
        <f t="shared" si="14"/>
        <v>0.5688386666666666</v>
      </c>
      <c r="L110" s="44">
        <v>1</v>
      </c>
      <c r="M110" s="46">
        <f t="shared" si="15"/>
        <v>1.4220966666666666</v>
      </c>
      <c r="N110" s="46">
        <f t="shared" si="16"/>
        <v>0.71104833333333328</v>
      </c>
      <c r="O110" s="46">
        <f t="shared" si="17"/>
        <v>0.5688386666666666</v>
      </c>
    </row>
    <row r="111" spans="1:15" ht="30">
      <c r="A111" s="53">
        <v>10</v>
      </c>
      <c r="B111" s="50" t="s">
        <v>200</v>
      </c>
      <c r="C111" s="43" t="s">
        <v>70</v>
      </c>
      <c r="D111" s="44">
        <v>20.66</v>
      </c>
      <c r="E111" s="47">
        <v>2489</v>
      </c>
      <c r="F111" s="46">
        <f t="shared" si="9"/>
        <v>51.422739999999997</v>
      </c>
      <c r="G111" s="46">
        <f t="shared" si="10"/>
        <v>25.711369999999999</v>
      </c>
      <c r="H111" s="46">
        <f t="shared" si="11"/>
        <v>20.569096000000002</v>
      </c>
      <c r="I111" s="46">
        <f t="shared" si="12"/>
        <v>4.2852283333333334</v>
      </c>
      <c r="J111" s="46">
        <f t="shared" si="13"/>
        <v>2.1426141666666667</v>
      </c>
      <c r="K111" s="46">
        <f t="shared" si="14"/>
        <v>1.7140913333333334</v>
      </c>
      <c r="L111" s="44">
        <v>1</v>
      </c>
      <c r="M111" s="46">
        <f t="shared" si="15"/>
        <v>4.2852283333333334</v>
      </c>
      <c r="N111" s="46">
        <f t="shared" si="16"/>
        <v>2.1426141666666667</v>
      </c>
      <c r="O111" s="46">
        <f t="shared" si="17"/>
        <v>1.7140913333333334</v>
      </c>
    </row>
    <row r="112" spans="1:15" ht="15.75">
      <c r="A112" s="53"/>
      <c r="B112" s="50"/>
      <c r="C112" s="43" t="s">
        <v>71</v>
      </c>
      <c r="D112" s="44">
        <v>20.66</v>
      </c>
      <c r="E112" s="47">
        <v>1918</v>
      </c>
      <c r="F112" s="46">
        <f t="shared" si="9"/>
        <v>39.625879999999995</v>
      </c>
      <c r="G112" s="46">
        <f t="shared" si="10"/>
        <v>19.812939999999998</v>
      </c>
      <c r="H112" s="46">
        <f t="shared" si="11"/>
        <v>15.850351999999999</v>
      </c>
      <c r="I112" s="46">
        <f t="shared" si="12"/>
        <v>3.3021566666666664</v>
      </c>
      <c r="J112" s="46">
        <f t="shared" si="13"/>
        <v>1.6510783333333332</v>
      </c>
      <c r="K112" s="46">
        <f t="shared" si="14"/>
        <v>1.3208626666666665</v>
      </c>
      <c r="L112" s="44">
        <v>1</v>
      </c>
      <c r="M112" s="46">
        <f t="shared" si="15"/>
        <v>3.3021566666666664</v>
      </c>
      <c r="N112" s="46">
        <f t="shared" si="16"/>
        <v>1.6510783333333332</v>
      </c>
      <c r="O112" s="46">
        <f t="shared" si="17"/>
        <v>1.3208626666666665</v>
      </c>
    </row>
    <row r="113" spans="1:15" ht="15.75">
      <c r="A113" s="53"/>
      <c r="B113" s="50"/>
      <c r="C113" s="43" t="s">
        <v>69</v>
      </c>
      <c r="D113" s="44">
        <v>20.66</v>
      </c>
      <c r="E113" s="47">
        <v>2397</v>
      </c>
      <c r="F113" s="46">
        <f t="shared" si="9"/>
        <v>49.522019999999998</v>
      </c>
      <c r="G113" s="46">
        <f t="shared" si="10"/>
        <v>24.761009999999999</v>
      </c>
      <c r="H113" s="46">
        <f t="shared" si="11"/>
        <v>19.808807999999999</v>
      </c>
      <c r="I113" s="46">
        <f t="shared" si="12"/>
        <v>4.1268349999999998</v>
      </c>
      <c r="J113" s="46">
        <f t="shared" si="13"/>
        <v>2.0634174999999999</v>
      </c>
      <c r="K113" s="46">
        <f t="shared" si="14"/>
        <v>1.6507339999999999</v>
      </c>
      <c r="L113" s="44">
        <v>1</v>
      </c>
      <c r="M113" s="46">
        <f t="shared" si="15"/>
        <v>4.1268349999999998</v>
      </c>
      <c r="N113" s="46">
        <f t="shared" si="16"/>
        <v>2.0634174999999999</v>
      </c>
      <c r="O113" s="46">
        <f t="shared" si="17"/>
        <v>1.6507339999999999</v>
      </c>
    </row>
    <row r="114" spans="1:15" ht="15.75">
      <c r="A114" s="53"/>
      <c r="B114" s="50"/>
      <c r="C114" s="43" t="s">
        <v>72</v>
      </c>
      <c r="D114" s="44">
        <v>20.66</v>
      </c>
      <c r="E114" s="47">
        <v>1530</v>
      </c>
      <c r="F114" s="46">
        <f t="shared" si="9"/>
        <v>31.6098</v>
      </c>
      <c r="G114" s="46">
        <f t="shared" si="10"/>
        <v>15.8049</v>
      </c>
      <c r="H114" s="46">
        <f t="shared" si="11"/>
        <v>12.643920000000001</v>
      </c>
      <c r="I114" s="46">
        <f t="shared" si="12"/>
        <v>2.63415</v>
      </c>
      <c r="J114" s="46">
        <f t="shared" si="13"/>
        <v>1.317075</v>
      </c>
      <c r="K114" s="46">
        <f t="shared" si="14"/>
        <v>1.05366</v>
      </c>
      <c r="L114" s="44">
        <v>1</v>
      </c>
      <c r="M114" s="46">
        <f t="shared" si="15"/>
        <v>2.63415</v>
      </c>
      <c r="N114" s="46">
        <f t="shared" si="16"/>
        <v>1.317075</v>
      </c>
      <c r="O114" s="46">
        <f t="shared" si="17"/>
        <v>1.05366</v>
      </c>
    </row>
    <row r="115" spans="1:15" ht="15.75">
      <c r="A115" s="53">
        <v>11</v>
      </c>
      <c r="B115" s="51" t="s">
        <v>201</v>
      </c>
      <c r="C115" s="43" t="s">
        <v>73</v>
      </c>
      <c r="D115" s="44">
        <v>20.66</v>
      </c>
      <c r="E115" s="47">
        <v>1452</v>
      </c>
      <c r="F115" s="46">
        <f t="shared" si="9"/>
        <v>29.99832</v>
      </c>
      <c r="G115" s="46">
        <f t="shared" si="10"/>
        <v>14.99916</v>
      </c>
      <c r="H115" s="46">
        <f t="shared" si="11"/>
        <v>11.999328</v>
      </c>
      <c r="I115" s="46">
        <f t="shared" si="12"/>
        <v>2.49986</v>
      </c>
      <c r="J115" s="46">
        <f t="shared" si="13"/>
        <v>1.24993</v>
      </c>
      <c r="K115" s="46">
        <f t="shared" si="14"/>
        <v>0.99994400000000006</v>
      </c>
      <c r="L115" s="44">
        <v>1</v>
      </c>
      <c r="M115" s="46">
        <f t="shared" si="15"/>
        <v>2.49986</v>
      </c>
      <c r="N115" s="46">
        <f t="shared" si="16"/>
        <v>1.24993</v>
      </c>
      <c r="O115" s="46">
        <f t="shared" si="17"/>
        <v>0.99994400000000006</v>
      </c>
    </row>
    <row r="116" spans="1:15" ht="30">
      <c r="A116" s="53"/>
      <c r="B116" s="51"/>
      <c r="C116" s="43" t="s">
        <v>74</v>
      </c>
      <c r="D116" s="44">
        <v>20.66</v>
      </c>
      <c r="E116" s="47">
        <v>1328</v>
      </c>
      <c r="F116" s="46">
        <f t="shared" si="9"/>
        <v>27.43648</v>
      </c>
      <c r="G116" s="46">
        <f t="shared" si="10"/>
        <v>13.71824</v>
      </c>
      <c r="H116" s="46">
        <f t="shared" si="11"/>
        <v>10.974592000000001</v>
      </c>
      <c r="I116" s="46">
        <f t="shared" si="12"/>
        <v>2.2863733333333331</v>
      </c>
      <c r="J116" s="46">
        <f t="shared" si="13"/>
        <v>1.1431866666666666</v>
      </c>
      <c r="K116" s="46">
        <f t="shared" si="14"/>
        <v>0.91454933333333344</v>
      </c>
      <c r="L116" s="44">
        <v>1</v>
      </c>
      <c r="M116" s="46">
        <f t="shared" si="15"/>
        <v>2.2863733333333331</v>
      </c>
      <c r="N116" s="46">
        <f t="shared" si="16"/>
        <v>1.1431866666666666</v>
      </c>
      <c r="O116" s="46">
        <f t="shared" si="17"/>
        <v>0.91454933333333344</v>
      </c>
    </row>
    <row r="117" spans="1:15" ht="15.75">
      <c r="A117" s="53"/>
      <c r="B117" s="51"/>
      <c r="C117" s="43" t="s">
        <v>75</v>
      </c>
      <c r="D117" s="44">
        <v>20.66</v>
      </c>
      <c r="E117" s="45">
        <v>816</v>
      </c>
      <c r="F117" s="46">
        <f t="shared" si="9"/>
        <v>16.858560000000001</v>
      </c>
      <c r="G117" s="46">
        <f t="shared" si="10"/>
        <v>8.4292800000000003</v>
      </c>
      <c r="H117" s="46">
        <f t="shared" si="11"/>
        <v>6.743424000000001</v>
      </c>
      <c r="I117" s="46">
        <f t="shared" si="12"/>
        <v>1.4048800000000001</v>
      </c>
      <c r="J117" s="46">
        <f t="shared" si="13"/>
        <v>0.70244000000000006</v>
      </c>
      <c r="K117" s="46">
        <f t="shared" si="14"/>
        <v>0.56195200000000012</v>
      </c>
      <c r="L117" s="44">
        <v>1</v>
      </c>
      <c r="M117" s="46">
        <f t="shared" si="15"/>
        <v>1.4048800000000001</v>
      </c>
      <c r="N117" s="46">
        <f t="shared" si="16"/>
        <v>0.70244000000000006</v>
      </c>
      <c r="O117" s="46">
        <f t="shared" si="17"/>
        <v>0.56195200000000012</v>
      </c>
    </row>
    <row r="118" spans="1:15" ht="15.75">
      <c r="A118" s="53"/>
      <c r="B118" s="51"/>
      <c r="C118" s="43" t="s">
        <v>76</v>
      </c>
      <c r="D118" s="44">
        <v>20.66</v>
      </c>
      <c r="E118" s="45">
        <v>626</v>
      </c>
      <c r="F118" s="46">
        <f t="shared" si="9"/>
        <v>12.933159999999999</v>
      </c>
      <c r="G118" s="46">
        <f t="shared" si="10"/>
        <v>6.4665799999999996</v>
      </c>
      <c r="H118" s="46">
        <f t="shared" si="11"/>
        <v>5.1732639999999996</v>
      </c>
      <c r="I118" s="46">
        <f t="shared" si="12"/>
        <v>1.0777633333333332</v>
      </c>
      <c r="J118" s="46">
        <f t="shared" si="13"/>
        <v>0.53888166666666659</v>
      </c>
      <c r="K118" s="46">
        <f t="shared" si="14"/>
        <v>0.43110533333333328</v>
      </c>
      <c r="L118" s="44">
        <v>1</v>
      </c>
      <c r="M118" s="46">
        <f t="shared" si="15"/>
        <v>1.0777633333333332</v>
      </c>
      <c r="N118" s="46">
        <f t="shared" si="16"/>
        <v>0.53888166666666659</v>
      </c>
      <c r="O118" s="46">
        <f t="shared" si="17"/>
        <v>0.43110533333333328</v>
      </c>
    </row>
    <row r="119" spans="1:15" ht="30">
      <c r="A119" s="53"/>
      <c r="B119" s="51"/>
      <c r="C119" s="43" t="s">
        <v>77</v>
      </c>
      <c r="D119" s="44">
        <v>20.66</v>
      </c>
      <c r="E119" s="45">
        <v>976</v>
      </c>
      <c r="F119" s="46">
        <f t="shared" si="9"/>
        <v>20.164159999999999</v>
      </c>
      <c r="G119" s="46">
        <f t="shared" si="10"/>
        <v>10.082079999999999</v>
      </c>
      <c r="H119" s="46">
        <f t="shared" si="11"/>
        <v>8.0656639999999999</v>
      </c>
      <c r="I119" s="46">
        <f t="shared" si="12"/>
        <v>1.6803466666666667</v>
      </c>
      <c r="J119" s="46">
        <f t="shared" si="13"/>
        <v>0.84017333333333333</v>
      </c>
      <c r="K119" s="46">
        <f t="shared" si="14"/>
        <v>0.67213866666666666</v>
      </c>
      <c r="L119" s="44">
        <v>1</v>
      </c>
      <c r="M119" s="46">
        <f t="shared" si="15"/>
        <v>1.6803466666666667</v>
      </c>
      <c r="N119" s="46">
        <f t="shared" si="16"/>
        <v>0.84017333333333333</v>
      </c>
      <c r="O119" s="46">
        <f t="shared" si="17"/>
        <v>0.67213866666666666</v>
      </c>
    </row>
    <row r="120" spans="1:15" ht="15.75">
      <c r="A120" s="53"/>
      <c r="B120" s="51"/>
      <c r="C120" s="43" t="s">
        <v>78</v>
      </c>
      <c r="D120" s="44">
        <v>20.66</v>
      </c>
      <c r="E120" s="45">
        <v>593</v>
      </c>
      <c r="F120" s="46">
        <f t="shared" si="9"/>
        <v>12.251379999999999</v>
      </c>
      <c r="G120" s="46">
        <f t="shared" si="10"/>
        <v>6.1256899999999996</v>
      </c>
      <c r="H120" s="46">
        <f t="shared" si="11"/>
        <v>4.9005520000000002</v>
      </c>
      <c r="I120" s="46">
        <f t="shared" si="12"/>
        <v>1.0209483333333333</v>
      </c>
      <c r="J120" s="46">
        <f t="shared" si="13"/>
        <v>0.51047416666666667</v>
      </c>
      <c r="K120" s="46">
        <f t="shared" si="14"/>
        <v>0.40837933333333337</v>
      </c>
      <c r="L120" s="44">
        <v>1</v>
      </c>
      <c r="M120" s="46">
        <f t="shared" si="15"/>
        <v>1.0209483333333333</v>
      </c>
      <c r="N120" s="46">
        <f t="shared" si="16"/>
        <v>0.51047416666666667</v>
      </c>
      <c r="O120" s="46">
        <f t="shared" si="17"/>
        <v>0.40837933333333337</v>
      </c>
    </row>
    <row r="121" spans="1:15" ht="15.75">
      <c r="A121" s="53"/>
      <c r="B121" s="51"/>
      <c r="C121" s="43" t="s">
        <v>79</v>
      </c>
      <c r="D121" s="44">
        <v>20.66</v>
      </c>
      <c r="E121" s="47">
        <v>1341</v>
      </c>
      <c r="F121" s="46">
        <f t="shared" si="9"/>
        <v>27.70506</v>
      </c>
      <c r="G121" s="46">
        <f t="shared" si="10"/>
        <v>13.85253</v>
      </c>
      <c r="H121" s="46">
        <f t="shared" si="11"/>
        <v>11.082024000000001</v>
      </c>
      <c r="I121" s="46">
        <f t="shared" si="12"/>
        <v>2.3087550000000001</v>
      </c>
      <c r="J121" s="46">
        <f t="shared" si="13"/>
        <v>1.1543775000000001</v>
      </c>
      <c r="K121" s="46">
        <f t="shared" si="14"/>
        <v>0.92350200000000005</v>
      </c>
      <c r="L121" s="44">
        <v>1</v>
      </c>
      <c r="M121" s="46">
        <f t="shared" si="15"/>
        <v>2.3087550000000001</v>
      </c>
      <c r="N121" s="46">
        <f t="shared" si="16"/>
        <v>1.1543775000000001</v>
      </c>
      <c r="O121" s="46">
        <f t="shared" si="17"/>
        <v>0.92350200000000005</v>
      </c>
    </row>
    <row r="122" spans="1:15" ht="15.75">
      <c r="A122" s="53"/>
      <c r="B122" s="51"/>
      <c r="C122" s="43" t="s">
        <v>80</v>
      </c>
      <c r="D122" s="44">
        <v>20.66</v>
      </c>
      <c r="E122" s="45">
        <v>307</v>
      </c>
      <c r="F122" s="46">
        <f t="shared" si="9"/>
        <v>6.3426200000000001</v>
      </c>
      <c r="G122" s="46">
        <f t="shared" si="10"/>
        <v>3.1713100000000001</v>
      </c>
      <c r="H122" s="46">
        <f t="shared" si="11"/>
        <v>2.5370480000000004</v>
      </c>
      <c r="I122" s="46">
        <f t="shared" si="12"/>
        <v>0.52855166666666664</v>
      </c>
      <c r="J122" s="46">
        <f t="shared" si="13"/>
        <v>0.26427583333333332</v>
      </c>
      <c r="K122" s="46">
        <f t="shared" si="14"/>
        <v>0.2114206666666667</v>
      </c>
      <c r="L122" s="44">
        <v>1</v>
      </c>
      <c r="M122" s="46">
        <f t="shared" si="15"/>
        <v>0.52855166666666664</v>
      </c>
      <c r="N122" s="46">
        <f t="shared" si="16"/>
        <v>0.26427583333333332</v>
      </c>
      <c r="O122" s="46">
        <f t="shared" si="17"/>
        <v>0.2114206666666667</v>
      </c>
    </row>
    <row r="123" spans="1:15" ht="15" customHeight="1">
      <c r="A123" s="53">
        <v>12</v>
      </c>
      <c r="B123" s="54" t="s">
        <v>202</v>
      </c>
      <c r="C123" s="43" t="s">
        <v>81</v>
      </c>
      <c r="D123" s="44">
        <v>20.66</v>
      </c>
      <c r="E123" s="47">
        <v>1233</v>
      </c>
      <c r="F123" s="46">
        <f t="shared" si="9"/>
        <v>25.473779999999998</v>
      </c>
      <c r="G123" s="46">
        <f t="shared" si="10"/>
        <v>12.736889999999999</v>
      </c>
      <c r="H123" s="46">
        <f t="shared" si="11"/>
        <v>10.189512000000001</v>
      </c>
      <c r="I123" s="46">
        <f t="shared" si="12"/>
        <v>2.1228149999999997</v>
      </c>
      <c r="J123" s="46">
        <f t="shared" si="13"/>
        <v>1.0614074999999998</v>
      </c>
      <c r="K123" s="46">
        <f t="shared" si="14"/>
        <v>0.84912600000000005</v>
      </c>
      <c r="L123" s="44">
        <v>1</v>
      </c>
      <c r="M123" s="46">
        <f t="shared" si="15"/>
        <v>2.1228149999999997</v>
      </c>
      <c r="N123" s="46">
        <f t="shared" si="16"/>
        <v>1.0614074999999998</v>
      </c>
      <c r="O123" s="46">
        <f t="shared" si="17"/>
        <v>0.84912600000000005</v>
      </c>
    </row>
    <row r="124" spans="1:15" ht="30">
      <c r="A124" s="53"/>
      <c r="B124" s="54"/>
      <c r="C124" s="43" t="s">
        <v>82</v>
      </c>
      <c r="D124" s="44">
        <v>20.66</v>
      </c>
      <c r="E124" s="45">
        <v>600</v>
      </c>
      <c r="F124" s="46">
        <f t="shared" si="9"/>
        <v>12.396000000000001</v>
      </c>
      <c r="G124" s="46">
        <f t="shared" si="10"/>
        <v>6.1980000000000004</v>
      </c>
      <c r="H124" s="46">
        <f t="shared" si="11"/>
        <v>4.958400000000001</v>
      </c>
      <c r="I124" s="46">
        <f t="shared" si="12"/>
        <v>1.0330000000000001</v>
      </c>
      <c r="J124" s="46">
        <f t="shared" si="13"/>
        <v>0.51650000000000007</v>
      </c>
      <c r="K124" s="46">
        <f t="shared" si="14"/>
        <v>0.41320000000000007</v>
      </c>
      <c r="L124" s="44">
        <v>1</v>
      </c>
      <c r="M124" s="46">
        <f t="shared" si="15"/>
        <v>1.0330000000000001</v>
      </c>
      <c r="N124" s="46">
        <f t="shared" si="16"/>
        <v>0.51650000000000007</v>
      </c>
      <c r="O124" s="46">
        <f t="shared" si="17"/>
        <v>0.41320000000000007</v>
      </c>
    </row>
    <row r="125" spans="1:15" ht="15.75">
      <c r="A125" s="53"/>
      <c r="B125" s="54"/>
      <c r="C125" s="43" t="s">
        <v>83</v>
      </c>
      <c r="D125" s="44">
        <v>20.66</v>
      </c>
      <c r="E125" s="45">
        <v>823</v>
      </c>
      <c r="F125" s="46">
        <f t="shared" si="9"/>
        <v>17.00318</v>
      </c>
      <c r="G125" s="46">
        <f t="shared" si="10"/>
        <v>8.5015900000000002</v>
      </c>
      <c r="H125" s="46">
        <f t="shared" si="11"/>
        <v>6.8012720000000009</v>
      </c>
      <c r="I125" s="46">
        <f t="shared" si="12"/>
        <v>1.4169316666666667</v>
      </c>
      <c r="J125" s="46">
        <f t="shared" si="13"/>
        <v>0.70846583333333335</v>
      </c>
      <c r="K125" s="46">
        <f t="shared" si="14"/>
        <v>0.5667726666666667</v>
      </c>
      <c r="L125" s="44">
        <v>1</v>
      </c>
      <c r="M125" s="46">
        <f t="shared" si="15"/>
        <v>1.4169316666666667</v>
      </c>
      <c r="N125" s="46">
        <f t="shared" si="16"/>
        <v>0.70846583333333335</v>
      </c>
      <c r="O125" s="46">
        <f t="shared" si="17"/>
        <v>0.5667726666666667</v>
      </c>
    </row>
    <row r="126" spans="1:15" ht="15.75">
      <c r="A126" s="53"/>
      <c r="B126" s="54"/>
      <c r="C126" s="43" t="s">
        <v>84</v>
      </c>
      <c r="D126" s="44">
        <v>20.66</v>
      </c>
      <c r="E126" s="45">
        <v>639</v>
      </c>
      <c r="F126" s="46">
        <f t="shared" si="9"/>
        <v>13.201739999999999</v>
      </c>
      <c r="G126" s="46">
        <f t="shared" si="10"/>
        <v>6.6008699999999996</v>
      </c>
      <c r="H126" s="46">
        <f t="shared" si="11"/>
        <v>5.2806959999999998</v>
      </c>
      <c r="I126" s="46">
        <f t="shared" si="12"/>
        <v>1.1001449999999999</v>
      </c>
      <c r="J126" s="46">
        <f t="shared" si="13"/>
        <v>0.55007249999999996</v>
      </c>
      <c r="K126" s="46">
        <f t="shared" si="14"/>
        <v>0.440058</v>
      </c>
      <c r="L126" s="44">
        <v>1</v>
      </c>
      <c r="M126" s="46">
        <f t="shared" si="15"/>
        <v>1.1001449999999999</v>
      </c>
      <c r="N126" s="46">
        <f t="shared" si="16"/>
        <v>0.55007249999999996</v>
      </c>
      <c r="O126" s="46">
        <f t="shared" si="17"/>
        <v>0.440058</v>
      </c>
    </row>
    <row r="127" spans="1:15" ht="30">
      <c r="A127" s="53"/>
      <c r="B127" s="54"/>
      <c r="C127" s="43" t="s">
        <v>85</v>
      </c>
      <c r="D127" s="44">
        <v>20.66</v>
      </c>
      <c r="E127" s="47">
        <v>1132</v>
      </c>
      <c r="F127" s="46">
        <f t="shared" si="9"/>
        <v>23.387119999999999</v>
      </c>
      <c r="G127" s="46">
        <f t="shared" si="10"/>
        <v>11.69356</v>
      </c>
      <c r="H127" s="46">
        <f t="shared" si="11"/>
        <v>9.3548480000000005</v>
      </c>
      <c r="I127" s="46">
        <f t="shared" si="12"/>
        <v>1.9489266666666667</v>
      </c>
      <c r="J127" s="46">
        <f t="shared" si="13"/>
        <v>0.97446333333333335</v>
      </c>
      <c r="K127" s="46">
        <f t="shared" si="14"/>
        <v>0.77957066666666675</v>
      </c>
      <c r="L127" s="44">
        <v>1</v>
      </c>
      <c r="M127" s="46">
        <f t="shared" si="15"/>
        <v>1.9489266666666667</v>
      </c>
      <c r="N127" s="46">
        <f t="shared" si="16"/>
        <v>0.97446333333333335</v>
      </c>
      <c r="O127" s="46">
        <f t="shared" si="17"/>
        <v>0.77957066666666675</v>
      </c>
    </row>
    <row r="128" spans="1:15" ht="15.75">
      <c r="A128" s="53"/>
      <c r="B128" s="54"/>
      <c r="C128" s="43" t="s">
        <v>86</v>
      </c>
      <c r="D128" s="44">
        <v>20.66</v>
      </c>
      <c r="E128" s="47">
        <v>2015</v>
      </c>
      <c r="F128" s="46">
        <f t="shared" si="9"/>
        <v>41.629899999999999</v>
      </c>
      <c r="G128" s="46">
        <f t="shared" si="10"/>
        <v>20.81495</v>
      </c>
      <c r="H128" s="46">
        <f t="shared" si="11"/>
        <v>16.651959999999999</v>
      </c>
      <c r="I128" s="46">
        <f t="shared" si="12"/>
        <v>3.4691583333333331</v>
      </c>
      <c r="J128" s="46">
        <f t="shared" si="13"/>
        <v>1.7345791666666666</v>
      </c>
      <c r="K128" s="46">
        <f t="shared" si="14"/>
        <v>1.3876633333333332</v>
      </c>
      <c r="L128" s="44">
        <v>1</v>
      </c>
      <c r="M128" s="46">
        <f t="shared" si="15"/>
        <v>3.4691583333333331</v>
      </c>
      <c r="N128" s="46">
        <f t="shared" si="16"/>
        <v>1.7345791666666666</v>
      </c>
      <c r="O128" s="46">
        <f t="shared" si="17"/>
        <v>1.3876633333333332</v>
      </c>
    </row>
    <row r="129" spans="1:15" ht="15.75">
      <c r="A129" s="53"/>
      <c r="B129" s="54"/>
      <c r="C129" s="43" t="s">
        <v>87</v>
      </c>
      <c r="D129" s="44">
        <v>20.66</v>
      </c>
      <c r="E129" s="45">
        <v>897</v>
      </c>
      <c r="F129" s="46">
        <f t="shared" si="9"/>
        <v>18.532019999999999</v>
      </c>
      <c r="G129" s="46">
        <f t="shared" si="10"/>
        <v>9.2660099999999996</v>
      </c>
      <c r="H129" s="46">
        <f t="shared" si="11"/>
        <v>7.4128080000000001</v>
      </c>
      <c r="I129" s="46">
        <f t="shared" si="12"/>
        <v>1.544335</v>
      </c>
      <c r="J129" s="46">
        <f t="shared" si="13"/>
        <v>0.77216750000000001</v>
      </c>
      <c r="K129" s="46">
        <f t="shared" si="14"/>
        <v>0.61773400000000001</v>
      </c>
      <c r="L129" s="44">
        <v>1</v>
      </c>
      <c r="M129" s="46">
        <f t="shared" si="15"/>
        <v>1.544335</v>
      </c>
      <c r="N129" s="46">
        <f t="shared" si="16"/>
        <v>0.77216750000000001</v>
      </c>
      <c r="O129" s="46">
        <f t="shared" si="17"/>
        <v>0.61773400000000001</v>
      </c>
    </row>
    <row r="130" spans="1:15" ht="15.75">
      <c r="A130" s="53"/>
      <c r="B130" s="54"/>
      <c r="C130" s="43" t="s">
        <v>88</v>
      </c>
      <c r="D130" s="44">
        <v>20.66</v>
      </c>
      <c r="E130" s="47">
        <v>1079</v>
      </c>
      <c r="F130" s="46">
        <f t="shared" si="9"/>
        <v>22.29214</v>
      </c>
      <c r="G130" s="46">
        <f t="shared" si="10"/>
        <v>11.14607</v>
      </c>
      <c r="H130" s="46">
        <f t="shared" si="11"/>
        <v>8.916856000000001</v>
      </c>
      <c r="I130" s="46">
        <f t="shared" si="12"/>
        <v>1.8576783333333333</v>
      </c>
      <c r="J130" s="46">
        <f t="shared" si="13"/>
        <v>0.92883916666666666</v>
      </c>
      <c r="K130" s="46">
        <f t="shared" si="14"/>
        <v>0.74307133333333342</v>
      </c>
      <c r="L130" s="44">
        <v>1</v>
      </c>
      <c r="M130" s="46">
        <f t="shared" si="15"/>
        <v>1.8576783333333333</v>
      </c>
      <c r="N130" s="46">
        <f t="shared" si="16"/>
        <v>0.92883916666666666</v>
      </c>
      <c r="O130" s="46">
        <f t="shared" si="17"/>
        <v>0.74307133333333342</v>
      </c>
    </row>
    <row r="131" spans="1:15" ht="15.75">
      <c r="A131" s="53"/>
      <c r="B131" s="54"/>
      <c r="C131" s="43" t="s">
        <v>89</v>
      </c>
      <c r="D131" s="44">
        <v>20.66</v>
      </c>
      <c r="E131" s="45">
        <v>511</v>
      </c>
      <c r="F131" s="46">
        <f t="shared" si="9"/>
        <v>10.557259999999999</v>
      </c>
      <c r="G131" s="46">
        <f t="shared" si="10"/>
        <v>5.2786299999999997</v>
      </c>
      <c r="H131" s="46">
        <f t="shared" si="11"/>
        <v>4.2229039999999998</v>
      </c>
      <c r="I131" s="46">
        <f t="shared" si="12"/>
        <v>0.87977166666666662</v>
      </c>
      <c r="J131" s="46">
        <f t="shared" si="13"/>
        <v>0.43988583333333331</v>
      </c>
      <c r="K131" s="46">
        <f t="shared" si="14"/>
        <v>0.35190866666666665</v>
      </c>
      <c r="L131" s="44">
        <v>1</v>
      </c>
      <c r="M131" s="46">
        <f t="shared" si="15"/>
        <v>0.87977166666666662</v>
      </c>
      <c r="N131" s="46">
        <f t="shared" si="16"/>
        <v>0.43988583333333331</v>
      </c>
      <c r="O131" s="46">
        <f t="shared" si="17"/>
        <v>0.35190866666666665</v>
      </c>
    </row>
    <row r="132" spans="1:15" ht="30">
      <c r="A132" s="53"/>
      <c r="B132" s="54"/>
      <c r="C132" s="43" t="s">
        <v>90</v>
      </c>
      <c r="D132" s="44">
        <v>20.66</v>
      </c>
      <c r="E132" s="45">
        <v>662</v>
      </c>
      <c r="F132" s="46">
        <f t="shared" ref="F132:F183" si="18">(D132*E132)/1000</f>
        <v>13.676920000000001</v>
      </c>
      <c r="G132" s="46">
        <f t="shared" ref="G132:G183" si="19">F132/2</f>
        <v>6.8384600000000004</v>
      </c>
      <c r="H132" s="46">
        <f t="shared" ref="H132:H183" si="20">G132*80%</f>
        <v>5.4707680000000005</v>
      </c>
      <c r="I132" s="46">
        <f t="shared" ref="I132:I183" si="21">F132/12</f>
        <v>1.1397433333333333</v>
      </c>
      <c r="J132" s="46">
        <f t="shared" ref="J132:J183" si="22">G132/12</f>
        <v>0.56987166666666667</v>
      </c>
      <c r="K132" s="46">
        <f t="shared" ref="K132:K183" si="23">H132/12</f>
        <v>0.45589733333333338</v>
      </c>
      <c r="L132" s="44">
        <v>1</v>
      </c>
      <c r="M132" s="46">
        <f t="shared" ref="M132:M183" si="24">I132/L132</f>
        <v>1.1397433333333333</v>
      </c>
      <c r="N132" s="46">
        <f t="shared" ref="N132:N183" si="25">J132/L132</f>
        <v>0.56987166666666667</v>
      </c>
      <c r="O132" s="46">
        <f t="shared" ref="O132:O183" si="26">K132/L132</f>
        <v>0.45589733333333338</v>
      </c>
    </row>
    <row r="133" spans="1:15" ht="15.75">
      <c r="A133" s="53">
        <v>13</v>
      </c>
      <c r="B133" s="51" t="s">
        <v>203</v>
      </c>
      <c r="C133" s="43" t="s">
        <v>91</v>
      </c>
      <c r="D133" s="44">
        <v>20.66</v>
      </c>
      <c r="E133" s="47">
        <v>1.1910000000000001</v>
      </c>
      <c r="F133" s="46">
        <f t="shared" si="18"/>
        <v>2.4606060000000003E-2</v>
      </c>
      <c r="G133" s="46">
        <f t="shared" si="19"/>
        <v>1.2303030000000001E-2</v>
      </c>
      <c r="H133" s="46">
        <f t="shared" si="20"/>
        <v>9.8424240000000024E-3</v>
      </c>
      <c r="I133" s="46">
        <f t="shared" si="21"/>
        <v>2.0505050000000002E-3</v>
      </c>
      <c r="J133" s="46">
        <f t="shared" si="22"/>
        <v>1.0252525000000001E-3</v>
      </c>
      <c r="K133" s="46">
        <f t="shared" si="23"/>
        <v>8.2020200000000024E-4</v>
      </c>
      <c r="L133" s="44">
        <v>1</v>
      </c>
      <c r="M133" s="46">
        <f t="shared" si="24"/>
        <v>2.0505050000000002E-3</v>
      </c>
      <c r="N133" s="46">
        <f t="shared" si="25"/>
        <v>1.0252525000000001E-3</v>
      </c>
      <c r="O133" s="46">
        <f t="shared" si="26"/>
        <v>8.2020200000000024E-4</v>
      </c>
    </row>
    <row r="134" spans="1:15" ht="15.75">
      <c r="A134" s="53"/>
      <c r="B134" s="51"/>
      <c r="C134" s="43" t="s">
        <v>92</v>
      </c>
      <c r="D134" s="44">
        <v>20.66</v>
      </c>
      <c r="E134" s="45">
        <v>517</v>
      </c>
      <c r="F134" s="46">
        <f t="shared" si="18"/>
        <v>10.68122</v>
      </c>
      <c r="G134" s="46">
        <f t="shared" si="19"/>
        <v>5.3406099999999999</v>
      </c>
      <c r="H134" s="46">
        <f t="shared" si="20"/>
        <v>4.2724880000000001</v>
      </c>
      <c r="I134" s="46">
        <f t="shared" si="21"/>
        <v>0.89010166666666668</v>
      </c>
      <c r="J134" s="46">
        <f t="shared" si="22"/>
        <v>0.44505083333333334</v>
      </c>
      <c r="K134" s="46">
        <f t="shared" si="23"/>
        <v>0.35604066666666667</v>
      </c>
      <c r="L134" s="44">
        <v>1</v>
      </c>
      <c r="M134" s="46">
        <f t="shared" si="24"/>
        <v>0.89010166666666668</v>
      </c>
      <c r="N134" s="46">
        <f t="shared" si="25"/>
        <v>0.44505083333333334</v>
      </c>
      <c r="O134" s="46">
        <f t="shared" si="26"/>
        <v>0.35604066666666667</v>
      </c>
    </row>
    <row r="135" spans="1:15" ht="15.75">
      <c r="A135" s="53"/>
      <c r="B135" s="51"/>
      <c r="C135" s="43" t="s">
        <v>93</v>
      </c>
      <c r="D135" s="44">
        <v>20.66</v>
      </c>
      <c r="E135" s="45">
        <v>653</v>
      </c>
      <c r="F135" s="46">
        <f t="shared" si="18"/>
        <v>13.49098</v>
      </c>
      <c r="G135" s="46">
        <f t="shared" si="19"/>
        <v>6.7454900000000002</v>
      </c>
      <c r="H135" s="46">
        <f t="shared" si="20"/>
        <v>5.3963920000000005</v>
      </c>
      <c r="I135" s="46">
        <f t="shared" si="21"/>
        <v>1.1242483333333333</v>
      </c>
      <c r="J135" s="46">
        <f t="shared" si="22"/>
        <v>0.56212416666666665</v>
      </c>
      <c r="K135" s="46">
        <f t="shared" si="23"/>
        <v>0.4496993333333334</v>
      </c>
      <c r="L135" s="44">
        <v>1</v>
      </c>
      <c r="M135" s="46">
        <f t="shared" si="24"/>
        <v>1.1242483333333333</v>
      </c>
      <c r="N135" s="46">
        <f t="shared" si="25"/>
        <v>0.56212416666666665</v>
      </c>
      <c r="O135" s="46">
        <f t="shared" si="26"/>
        <v>0.4496993333333334</v>
      </c>
    </row>
    <row r="136" spans="1:15" ht="15.75">
      <c r="A136" s="53"/>
      <c r="B136" s="51"/>
      <c r="C136" s="43" t="s">
        <v>94</v>
      </c>
      <c r="D136" s="44">
        <v>20.66</v>
      </c>
      <c r="E136" s="45">
        <v>942</v>
      </c>
      <c r="F136" s="46">
        <f t="shared" si="18"/>
        <v>19.46172</v>
      </c>
      <c r="G136" s="46">
        <f t="shared" si="19"/>
        <v>9.7308599999999998</v>
      </c>
      <c r="H136" s="46">
        <f t="shared" si="20"/>
        <v>7.7846880000000001</v>
      </c>
      <c r="I136" s="46">
        <f t="shared" si="21"/>
        <v>1.62181</v>
      </c>
      <c r="J136" s="46">
        <f t="shared" si="22"/>
        <v>0.81090499999999999</v>
      </c>
      <c r="K136" s="46">
        <f t="shared" si="23"/>
        <v>0.64872399999999997</v>
      </c>
      <c r="L136" s="44">
        <v>1</v>
      </c>
      <c r="M136" s="46">
        <f t="shared" si="24"/>
        <v>1.62181</v>
      </c>
      <c r="N136" s="46">
        <f t="shared" si="25"/>
        <v>0.81090499999999999</v>
      </c>
      <c r="O136" s="46">
        <f t="shared" si="26"/>
        <v>0.64872399999999997</v>
      </c>
    </row>
    <row r="137" spans="1:15" ht="15.75">
      <c r="A137" s="53"/>
      <c r="B137" s="51"/>
      <c r="C137" s="43" t="s">
        <v>95</v>
      </c>
      <c r="D137" s="44">
        <v>20.66</v>
      </c>
      <c r="E137" s="45">
        <v>812</v>
      </c>
      <c r="F137" s="46">
        <f t="shared" si="18"/>
        <v>16.775920000000003</v>
      </c>
      <c r="G137" s="46">
        <f t="shared" si="19"/>
        <v>8.3879600000000014</v>
      </c>
      <c r="H137" s="46">
        <f t="shared" si="20"/>
        <v>6.7103680000000017</v>
      </c>
      <c r="I137" s="46">
        <f t="shared" si="21"/>
        <v>1.3979933333333336</v>
      </c>
      <c r="J137" s="46">
        <f t="shared" si="22"/>
        <v>0.69899666666666682</v>
      </c>
      <c r="K137" s="46">
        <f t="shared" si="23"/>
        <v>0.55919733333333344</v>
      </c>
      <c r="L137" s="44">
        <v>1</v>
      </c>
      <c r="M137" s="46">
        <f t="shared" si="24"/>
        <v>1.3979933333333336</v>
      </c>
      <c r="N137" s="46">
        <f t="shared" si="25"/>
        <v>0.69899666666666682</v>
      </c>
      <c r="O137" s="46">
        <f t="shared" si="26"/>
        <v>0.55919733333333344</v>
      </c>
    </row>
    <row r="138" spans="1:15" ht="15.75">
      <c r="A138" s="53"/>
      <c r="B138" s="51"/>
      <c r="C138" s="43" t="s">
        <v>96</v>
      </c>
      <c r="D138" s="44">
        <v>20.66</v>
      </c>
      <c r="E138" s="45">
        <v>747</v>
      </c>
      <c r="F138" s="46">
        <f t="shared" si="18"/>
        <v>15.433020000000001</v>
      </c>
      <c r="G138" s="46">
        <f t="shared" si="19"/>
        <v>7.7165100000000004</v>
      </c>
      <c r="H138" s="46">
        <f t="shared" si="20"/>
        <v>6.1732080000000007</v>
      </c>
      <c r="I138" s="46">
        <f t="shared" si="21"/>
        <v>1.2860850000000001</v>
      </c>
      <c r="J138" s="46">
        <f t="shared" si="22"/>
        <v>0.64304250000000007</v>
      </c>
      <c r="K138" s="46">
        <f t="shared" si="23"/>
        <v>0.51443400000000006</v>
      </c>
      <c r="L138" s="44">
        <v>1</v>
      </c>
      <c r="M138" s="46">
        <f t="shared" si="24"/>
        <v>1.2860850000000001</v>
      </c>
      <c r="N138" s="46">
        <f t="shared" si="25"/>
        <v>0.64304250000000007</v>
      </c>
      <c r="O138" s="46">
        <f t="shared" si="26"/>
        <v>0.51443400000000006</v>
      </c>
    </row>
    <row r="139" spans="1:15" ht="15.75">
      <c r="A139" s="53"/>
      <c r="B139" s="51"/>
      <c r="C139" s="43" t="s">
        <v>97</v>
      </c>
      <c r="D139" s="44">
        <v>20.66</v>
      </c>
      <c r="E139" s="45">
        <v>890</v>
      </c>
      <c r="F139" s="46">
        <f t="shared" si="18"/>
        <v>18.387400000000003</v>
      </c>
      <c r="G139" s="46">
        <f t="shared" si="19"/>
        <v>9.1937000000000015</v>
      </c>
      <c r="H139" s="46">
        <f t="shared" si="20"/>
        <v>7.3549600000000019</v>
      </c>
      <c r="I139" s="46">
        <f t="shared" si="21"/>
        <v>1.5322833333333337</v>
      </c>
      <c r="J139" s="46">
        <f t="shared" si="22"/>
        <v>0.76614166666666683</v>
      </c>
      <c r="K139" s="46">
        <f t="shared" si="23"/>
        <v>0.61291333333333353</v>
      </c>
      <c r="L139" s="44">
        <v>1</v>
      </c>
      <c r="M139" s="46">
        <f t="shared" si="24"/>
        <v>1.5322833333333337</v>
      </c>
      <c r="N139" s="46">
        <f t="shared" si="25"/>
        <v>0.76614166666666683</v>
      </c>
      <c r="O139" s="46">
        <f t="shared" si="26"/>
        <v>0.61291333333333353</v>
      </c>
    </row>
    <row r="140" spans="1:15" ht="30">
      <c r="A140" s="53"/>
      <c r="B140" s="51"/>
      <c r="C140" s="43" t="s">
        <v>98</v>
      </c>
      <c r="D140" s="44">
        <v>20.66</v>
      </c>
      <c r="E140" s="45">
        <v>356</v>
      </c>
      <c r="F140" s="46">
        <f t="shared" si="18"/>
        <v>7.3549600000000002</v>
      </c>
      <c r="G140" s="46">
        <f t="shared" si="19"/>
        <v>3.6774800000000001</v>
      </c>
      <c r="H140" s="46">
        <f t="shared" si="20"/>
        <v>2.9419840000000002</v>
      </c>
      <c r="I140" s="46">
        <f t="shared" si="21"/>
        <v>0.61291333333333331</v>
      </c>
      <c r="J140" s="46">
        <f t="shared" si="22"/>
        <v>0.30645666666666666</v>
      </c>
      <c r="K140" s="46">
        <f t="shared" si="23"/>
        <v>0.24516533333333335</v>
      </c>
      <c r="L140" s="44">
        <v>1</v>
      </c>
      <c r="M140" s="46">
        <f t="shared" si="24"/>
        <v>0.61291333333333331</v>
      </c>
      <c r="N140" s="46">
        <f t="shared" si="25"/>
        <v>0.30645666666666666</v>
      </c>
      <c r="O140" s="46">
        <f t="shared" si="26"/>
        <v>0.24516533333333335</v>
      </c>
    </row>
    <row r="141" spans="1:15" ht="30">
      <c r="A141" s="53"/>
      <c r="B141" s="51"/>
      <c r="C141" s="43" t="s">
        <v>99</v>
      </c>
      <c r="D141" s="44">
        <v>20.66</v>
      </c>
      <c r="E141" s="45">
        <v>398</v>
      </c>
      <c r="F141" s="46">
        <f t="shared" si="18"/>
        <v>8.2226800000000004</v>
      </c>
      <c r="G141" s="46">
        <f t="shared" si="19"/>
        <v>4.1113400000000002</v>
      </c>
      <c r="H141" s="46">
        <f t="shared" si="20"/>
        <v>3.2890720000000004</v>
      </c>
      <c r="I141" s="46">
        <f t="shared" si="21"/>
        <v>0.68522333333333341</v>
      </c>
      <c r="J141" s="46">
        <f t="shared" si="22"/>
        <v>0.3426116666666667</v>
      </c>
      <c r="K141" s="46">
        <f t="shared" si="23"/>
        <v>0.27408933333333335</v>
      </c>
      <c r="L141" s="44">
        <v>1</v>
      </c>
      <c r="M141" s="46">
        <f t="shared" si="24"/>
        <v>0.68522333333333341</v>
      </c>
      <c r="N141" s="46">
        <f t="shared" si="25"/>
        <v>0.3426116666666667</v>
      </c>
      <c r="O141" s="46">
        <f t="shared" si="26"/>
        <v>0.27408933333333335</v>
      </c>
    </row>
    <row r="142" spans="1:15" ht="30">
      <c r="A142" s="53"/>
      <c r="B142" s="51"/>
      <c r="C142" s="43" t="s">
        <v>100</v>
      </c>
      <c r="D142" s="44">
        <v>20.66</v>
      </c>
      <c r="E142" s="45">
        <v>423</v>
      </c>
      <c r="F142" s="46">
        <f t="shared" si="18"/>
        <v>8.7391800000000011</v>
      </c>
      <c r="G142" s="46">
        <f t="shared" si="19"/>
        <v>4.3695900000000005</v>
      </c>
      <c r="H142" s="46">
        <f t="shared" si="20"/>
        <v>3.4956720000000008</v>
      </c>
      <c r="I142" s="46">
        <f t="shared" si="21"/>
        <v>0.72826500000000005</v>
      </c>
      <c r="J142" s="46">
        <f t="shared" si="22"/>
        <v>0.36413250000000003</v>
      </c>
      <c r="K142" s="46">
        <f t="shared" si="23"/>
        <v>0.29130600000000006</v>
      </c>
      <c r="L142" s="44">
        <v>1</v>
      </c>
      <c r="M142" s="46">
        <f t="shared" si="24"/>
        <v>0.72826500000000005</v>
      </c>
      <c r="N142" s="46">
        <f t="shared" si="25"/>
        <v>0.36413250000000003</v>
      </c>
      <c r="O142" s="46">
        <f t="shared" si="26"/>
        <v>0.29130600000000006</v>
      </c>
    </row>
    <row r="143" spans="1:15" ht="15.75">
      <c r="A143" s="53"/>
      <c r="B143" s="51"/>
      <c r="C143" s="43" t="s">
        <v>101</v>
      </c>
      <c r="D143" s="44">
        <v>20.66</v>
      </c>
      <c r="E143" s="45">
        <v>412</v>
      </c>
      <c r="F143" s="46">
        <f t="shared" si="18"/>
        <v>8.5119199999999999</v>
      </c>
      <c r="G143" s="46">
        <f t="shared" si="19"/>
        <v>4.25596</v>
      </c>
      <c r="H143" s="46">
        <f t="shared" si="20"/>
        <v>3.4047680000000002</v>
      </c>
      <c r="I143" s="46">
        <f t="shared" si="21"/>
        <v>0.70932666666666666</v>
      </c>
      <c r="J143" s="46">
        <f t="shared" si="22"/>
        <v>0.35466333333333333</v>
      </c>
      <c r="K143" s="46">
        <f t="shared" si="23"/>
        <v>0.28373066666666669</v>
      </c>
      <c r="L143" s="44">
        <v>1</v>
      </c>
      <c r="M143" s="46">
        <f t="shared" si="24"/>
        <v>0.70932666666666666</v>
      </c>
      <c r="N143" s="46">
        <f t="shared" si="25"/>
        <v>0.35466333333333333</v>
      </c>
      <c r="O143" s="46">
        <f t="shared" si="26"/>
        <v>0.28373066666666669</v>
      </c>
    </row>
    <row r="144" spans="1:15" ht="15.75">
      <c r="A144" s="53"/>
      <c r="B144" s="51"/>
      <c r="C144" s="43" t="s">
        <v>102</v>
      </c>
      <c r="D144" s="44">
        <v>20.66</v>
      </c>
      <c r="E144" s="45">
        <v>597</v>
      </c>
      <c r="F144" s="46">
        <f t="shared" si="18"/>
        <v>12.334020000000001</v>
      </c>
      <c r="G144" s="46">
        <f t="shared" si="19"/>
        <v>6.1670100000000003</v>
      </c>
      <c r="H144" s="46">
        <f t="shared" si="20"/>
        <v>4.9336080000000004</v>
      </c>
      <c r="I144" s="46">
        <f t="shared" si="21"/>
        <v>1.0278350000000001</v>
      </c>
      <c r="J144" s="46">
        <f t="shared" si="22"/>
        <v>0.51391750000000003</v>
      </c>
      <c r="K144" s="46">
        <f t="shared" si="23"/>
        <v>0.41113400000000005</v>
      </c>
      <c r="L144" s="44">
        <v>1</v>
      </c>
      <c r="M144" s="46">
        <f t="shared" si="24"/>
        <v>1.0278350000000001</v>
      </c>
      <c r="N144" s="46">
        <f t="shared" si="25"/>
        <v>0.51391750000000003</v>
      </c>
      <c r="O144" s="46">
        <f t="shared" si="26"/>
        <v>0.41113400000000005</v>
      </c>
    </row>
    <row r="145" spans="1:15" ht="15" customHeight="1">
      <c r="A145" s="53">
        <v>14</v>
      </c>
      <c r="B145" s="54" t="s">
        <v>204</v>
      </c>
      <c r="C145" s="55" t="s">
        <v>103</v>
      </c>
      <c r="D145" s="44">
        <v>20.66</v>
      </c>
      <c r="E145" s="45">
        <v>864</v>
      </c>
      <c r="F145" s="46">
        <f t="shared" si="18"/>
        <v>17.850240000000003</v>
      </c>
      <c r="G145" s="46">
        <f t="shared" si="19"/>
        <v>8.9251200000000015</v>
      </c>
      <c r="H145" s="46">
        <f t="shared" si="20"/>
        <v>7.1400960000000016</v>
      </c>
      <c r="I145" s="46">
        <f t="shared" si="21"/>
        <v>1.4875200000000002</v>
      </c>
      <c r="J145" s="46">
        <f t="shared" si="22"/>
        <v>0.74376000000000009</v>
      </c>
      <c r="K145" s="46">
        <f t="shared" si="23"/>
        <v>0.59500800000000009</v>
      </c>
      <c r="L145" s="44">
        <v>1</v>
      </c>
      <c r="M145" s="46">
        <f t="shared" si="24"/>
        <v>1.4875200000000002</v>
      </c>
      <c r="N145" s="46">
        <f t="shared" si="25"/>
        <v>0.74376000000000009</v>
      </c>
      <c r="O145" s="46">
        <f t="shared" si="26"/>
        <v>0.59500800000000009</v>
      </c>
    </row>
    <row r="146" spans="1:15" ht="15.75">
      <c r="A146" s="53"/>
      <c r="B146" s="54"/>
      <c r="C146" s="55" t="s">
        <v>104</v>
      </c>
      <c r="D146" s="44">
        <v>20.66</v>
      </c>
      <c r="E146" s="47">
        <v>1239</v>
      </c>
      <c r="F146" s="46">
        <f t="shared" si="18"/>
        <v>25.597740000000002</v>
      </c>
      <c r="G146" s="46">
        <f t="shared" si="19"/>
        <v>12.798870000000001</v>
      </c>
      <c r="H146" s="46">
        <f t="shared" si="20"/>
        <v>10.239096000000002</v>
      </c>
      <c r="I146" s="46">
        <f t="shared" si="21"/>
        <v>2.1331450000000003</v>
      </c>
      <c r="J146" s="46">
        <f t="shared" si="22"/>
        <v>1.0665725000000001</v>
      </c>
      <c r="K146" s="46">
        <f t="shared" si="23"/>
        <v>0.85325800000000018</v>
      </c>
      <c r="L146" s="44">
        <v>1</v>
      </c>
      <c r="M146" s="46">
        <f t="shared" si="24"/>
        <v>2.1331450000000003</v>
      </c>
      <c r="N146" s="46">
        <f t="shared" si="25"/>
        <v>1.0665725000000001</v>
      </c>
      <c r="O146" s="46">
        <f t="shared" si="26"/>
        <v>0.85325800000000018</v>
      </c>
    </row>
    <row r="147" spans="1:15" ht="15.75">
      <c r="A147" s="53"/>
      <c r="B147" s="54"/>
      <c r="C147" s="55" t="s">
        <v>105</v>
      </c>
      <c r="D147" s="44">
        <v>20.66</v>
      </c>
      <c r="E147" s="47">
        <v>1051</v>
      </c>
      <c r="F147" s="46">
        <f t="shared" si="18"/>
        <v>21.713660000000001</v>
      </c>
      <c r="G147" s="46">
        <f t="shared" si="19"/>
        <v>10.85683</v>
      </c>
      <c r="H147" s="46">
        <f t="shared" si="20"/>
        <v>8.6854640000000014</v>
      </c>
      <c r="I147" s="46">
        <f t="shared" si="21"/>
        <v>1.8094716666666668</v>
      </c>
      <c r="J147" s="46">
        <f t="shared" si="22"/>
        <v>0.90473583333333341</v>
      </c>
      <c r="K147" s="46">
        <f t="shared" si="23"/>
        <v>0.72378866666666675</v>
      </c>
      <c r="L147" s="44">
        <v>1</v>
      </c>
      <c r="M147" s="46">
        <f t="shared" si="24"/>
        <v>1.8094716666666668</v>
      </c>
      <c r="N147" s="46">
        <f t="shared" si="25"/>
        <v>0.90473583333333341</v>
      </c>
      <c r="O147" s="46">
        <f t="shared" si="26"/>
        <v>0.72378866666666675</v>
      </c>
    </row>
    <row r="148" spans="1:15" ht="15.75">
      <c r="A148" s="53"/>
      <c r="B148" s="54"/>
      <c r="C148" s="55" t="s">
        <v>106</v>
      </c>
      <c r="D148" s="44">
        <v>20.66</v>
      </c>
      <c r="E148" s="45">
        <v>975</v>
      </c>
      <c r="F148" s="46">
        <f t="shared" si="18"/>
        <v>20.1435</v>
      </c>
      <c r="G148" s="46">
        <f t="shared" si="19"/>
        <v>10.07175</v>
      </c>
      <c r="H148" s="46">
        <f t="shared" si="20"/>
        <v>8.0573999999999995</v>
      </c>
      <c r="I148" s="46">
        <f t="shared" si="21"/>
        <v>1.678625</v>
      </c>
      <c r="J148" s="46">
        <f t="shared" si="22"/>
        <v>0.83931250000000002</v>
      </c>
      <c r="K148" s="46">
        <f t="shared" si="23"/>
        <v>0.67144999999999999</v>
      </c>
      <c r="L148" s="44">
        <v>1</v>
      </c>
      <c r="M148" s="46">
        <f t="shared" si="24"/>
        <v>1.678625</v>
      </c>
      <c r="N148" s="46">
        <f t="shared" si="25"/>
        <v>0.83931250000000002</v>
      </c>
      <c r="O148" s="46">
        <f t="shared" si="26"/>
        <v>0.67144999999999999</v>
      </c>
    </row>
    <row r="149" spans="1:15" ht="15.75">
      <c r="A149" s="53"/>
      <c r="B149" s="54"/>
      <c r="C149" s="55" t="s">
        <v>107</v>
      </c>
      <c r="D149" s="44">
        <v>20.66</v>
      </c>
      <c r="E149" s="47">
        <v>1227</v>
      </c>
      <c r="F149" s="46">
        <f t="shared" si="18"/>
        <v>25.349820000000001</v>
      </c>
      <c r="G149" s="46">
        <f t="shared" si="19"/>
        <v>12.674910000000001</v>
      </c>
      <c r="H149" s="46">
        <f t="shared" si="20"/>
        <v>10.139928000000001</v>
      </c>
      <c r="I149" s="46">
        <f t="shared" si="21"/>
        <v>2.1124849999999999</v>
      </c>
      <c r="J149" s="46">
        <f t="shared" si="22"/>
        <v>1.0562425</v>
      </c>
      <c r="K149" s="46">
        <f t="shared" si="23"/>
        <v>0.84499400000000013</v>
      </c>
      <c r="L149" s="44">
        <v>1</v>
      </c>
      <c r="M149" s="46">
        <f t="shared" si="24"/>
        <v>2.1124849999999999</v>
      </c>
      <c r="N149" s="46">
        <f t="shared" si="25"/>
        <v>1.0562425</v>
      </c>
      <c r="O149" s="46">
        <f t="shared" si="26"/>
        <v>0.84499400000000013</v>
      </c>
    </row>
    <row r="150" spans="1:15" ht="15.75">
      <c r="A150" s="53"/>
      <c r="B150" s="54"/>
      <c r="C150" s="55" t="s">
        <v>108</v>
      </c>
      <c r="D150" s="44">
        <v>20.66</v>
      </c>
      <c r="E150" s="45">
        <v>647</v>
      </c>
      <c r="F150" s="46">
        <f t="shared" si="18"/>
        <v>13.36702</v>
      </c>
      <c r="G150" s="46">
        <f t="shared" si="19"/>
        <v>6.6835100000000001</v>
      </c>
      <c r="H150" s="46">
        <f t="shared" si="20"/>
        <v>5.3468080000000002</v>
      </c>
      <c r="I150" s="46">
        <f t="shared" si="21"/>
        <v>1.1139183333333333</v>
      </c>
      <c r="J150" s="46">
        <f t="shared" si="22"/>
        <v>0.55695916666666667</v>
      </c>
      <c r="K150" s="46">
        <f t="shared" si="23"/>
        <v>0.44556733333333337</v>
      </c>
      <c r="L150" s="44">
        <v>1</v>
      </c>
      <c r="M150" s="46">
        <f t="shared" si="24"/>
        <v>1.1139183333333333</v>
      </c>
      <c r="N150" s="46">
        <f t="shared" si="25"/>
        <v>0.55695916666666667</v>
      </c>
      <c r="O150" s="46">
        <f t="shared" si="26"/>
        <v>0.44556733333333337</v>
      </c>
    </row>
    <row r="151" spans="1:15" ht="30">
      <c r="A151" s="53"/>
      <c r="B151" s="54"/>
      <c r="C151" s="56" t="s">
        <v>109</v>
      </c>
      <c r="D151" s="44">
        <v>20.66</v>
      </c>
      <c r="E151" s="47">
        <v>1138</v>
      </c>
      <c r="F151" s="46">
        <f t="shared" si="18"/>
        <v>23.511080000000003</v>
      </c>
      <c r="G151" s="46">
        <f t="shared" si="19"/>
        <v>11.755540000000002</v>
      </c>
      <c r="H151" s="46">
        <f t="shared" si="20"/>
        <v>9.4044320000000017</v>
      </c>
      <c r="I151" s="46">
        <f t="shared" si="21"/>
        <v>1.9592566666666669</v>
      </c>
      <c r="J151" s="46">
        <f t="shared" si="22"/>
        <v>0.97962833333333343</v>
      </c>
      <c r="K151" s="46">
        <f t="shared" si="23"/>
        <v>0.78370266666666677</v>
      </c>
      <c r="L151" s="44">
        <v>1</v>
      </c>
      <c r="M151" s="46">
        <f t="shared" si="24"/>
        <v>1.9592566666666669</v>
      </c>
      <c r="N151" s="46">
        <f t="shared" si="25"/>
        <v>0.97962833333333343</v>
      </c>
      <c r="O151" s="46">
        <f t="shared" si="26"/>
        <v>0.78370266666666677</v>
      </c>
    </row>
    <row r="152" spans="1:15" ht="30">
      <c r="A152" s="53"/>
      <c r="B152" s="54"/>
      <c r="C152" s="56" t="s">
        <v>110</v>
      </c>
      <c r="D152" s="44">
        <v>20.66</v>
      </c>
      <c r="E152" s="47">
        <v>1256</v>
      </c>
      <c r="F152" s="46">
        <f t="shared" si="18"/>
        <v>25.94896</v>
      </c>
      <c r="G152" s="46">
        <f t="shared" si="19"/>
        <v>12.97448</v>
      </c>
      <c r="H152" s="46">
        <f t="shared" si="20"/>
        <v>10.379584000000001</v>
      </c>
      <c r="I152" s="46">
        <f t="shared" si="21"/>
        <v>2.1624133333333333</v>
      </c>
      <c r="J152" s="46">
        <f t="shared" si="22"/>
        <v>1.0812066666666666</v>
      </c>
      <c r="K152" s="46">
        <f t="shared" si="23"/>
        <v>0.86496533333333347</v>
      </c>
      <c r="L152" s="44">
        <v>1</v>
      </c>
      <c r="M152" s="46">
        <f t="shared" si="24"/>
        <v>2.1624133333333333</v>
      </c>
      <c r="N152" s="46">
        <f t="shared" si="25"/>
        <v>1.0812066666666666</v>
      </c>
      <c r="O152" s="46">
        <f t="shared" si="26"/>
        <v>0.86496533333333347</v>
      </c>
    </row>
    <row r="153" spans="1:15" ht="15.75">
      <c r="A153" s="53"/>
      <c r="B153" s="54"/>
      <c r="C153" s="43" t="s">
        <v>111</v>
      </c>
      <c r="D153" s="44">
        <v>20.66</v>
      </c>
      <c r="E153" s="45">
        <v>998</v>
      </c>
      <c r="F153" s="46">
        <f t="shared" si="18"/>
        <v>20.618680000000001</v>
      </c>
      <c r="G153" s="46">
        <f t="shared" si="19"/>
        <v>10.309340000000001</v>
      </c>
      <c r="H153" s="46">
        <f t="shared" si="20"/>
        <v>8.2474720000000001</v>
      </c>
      <c r="I153" s="46">
        <f t="shared" si="21"/>
        <v>1.7182233333333334</v>
      </c>
      <c r="J153" s="46">
        <f t="shared" si="22"/>
        <v>0.85911166666666672</v>
      </c>
      <c r="K153" s="46">
        <f t="shared" si="23"/>
        <v>0.68728933333333331</v>
      </c>
      <c r="L153" s="44">
        <v>1</v>
      </c>
      <c r="M153" s="46">
        <f t="shared" si="24"/>
        <v>1.7182233333333334</v>
      </c>
      <c r="N153" s="46">
        <f t="shared" si="25"/>
        <v>0.85911166666666672</v>
      </c>
      <c r="O153" s="46">
        <f t="shared" si="26"/>
        <v>0.68728933333333331</v>
      </c>
    </row>
    <row r="154" spans="1:15" ht="15.75">
      <c r="A154" s="53"/>
      <c r="B154" s="54"/>
      <c r="C154" s="55" t="s">
        <v>112</v>
      </c>
      <c r="D154" s="44">
        <v>20.66</v>
      </c>
      <c r="E154" s="45">
        <v>916</v>
      </c>
      <c r="F154" s="46">
        <f t="shared" si="18"/>
        <v>18.92456</v>
      </c>
      <c r="G154" s="46">
        <f t="shared" si="19"/>
        <v>9.4622799999999998</v>
      </c>
      <c r="H154" s="46">
        <f t="shared" si="20"/>
        <v>7.5698240000000006</v>
      </c>
      <c r="I154" s="46">
        <f t="shared" si="21"/>
        <v>1.5770466666666667</v>
      </c>
      <c r="J154" s="46">
        <f t="shared" si="22"/>
        <v>0.78852333333333335</v>
      </c>
      <c r="K154" s="46">
        <f t="shared" si="23"/>
        <v>0.63081866666666675</v>
      </c>
      <c r="L154" s="44">
        <v>1</v>
      </c>
      <c r="M154" s="46">
        <f t="shared" si="24"/>
        <v>1.5770466666666667</v>
      </c>
      <c r="N154" s="46">
        <f t="shared" si="25"/>
        <v>0.78852333333333335</v>
      </c>
      <c r="O154" s="46">
        <f t="shared" si="26"/>
        <v>0.63081866666666675</v>
      </c>
    </row>
    <row r="155" spans="1:15" ht="15.75">
      <c r="A155" s="53"/>
      <c r="B155" s="54"/>
      <c r="C155" s="55" t="s">
        <v>113</v>
      </c>
      <c r="D155" s="44">
        <v>20.66</v>
      </c>
      <c r="E155" s="45">
        <v>806</v>
      </c>
      <c r="F155" s="46">
        <f t="shared" si="18"/>
        <v>16.651959999999999</v>
      </c>
      <c r="G155" s="46">
        <f t="shared" si="19"/>
        <v>8.3259799999999995</v>
      </c>
      <c r="H155" s="46">
        <f t="shared" si="20"/>
        <v>6.6607839999999996</v>
      </c>
      <c r="I155" s="46">
        <f t="shared" si="21"/>
        <v>1.3876633333333332</v>
      </c>
      <c r="J155" s="46">
        <f t="shared" si="22"/>
        <v>0.69383166666666662</v>
      </c>
      <c r="K155" s="46">
        <f t="shared" si="23"/>
        <v>0.5550653333333333</v>
      </c>
      <c r="L155" s="44">
        <v>1</v>
      </c>
      <c r="M155" s="46">
        <f t="shared" si="24"/>
        <v>1.3876633333333332</v>
      </c>
      <c r="N155" s="46">
        <f t="shared" si="25"/>
        <v>0.69383166666666662</v>
      </c>
      <c r="O155" s="46">
        <f t="shared" si="26"/>
        <v>0.5550653333333333</v>
      </c>
    </row>
    <row r="156" spans="1:15" ht="15.75">
      <c r="A156" s="53"/>
      <c r="B156" s="54"/>
      <c r="C156" s="55" t="s">
        <v>114</v>
      </c>
      <c r="D156" s="44">
        <v>20.66</v>
      </c>
      <c r="E156" s="45">
        <v>830</v>
      </c>
      <c r="F156" s="46">
        <f t="shared" si="18"/>
        <v>17.1478</v>
      </c>
      <c r="G156" s="46">
        <f t="shared" si="19"/>
        <v>8.5739000000000001</v>
      </c>
      <c r="H156" s="46">
        <f t="shared" si="20"/>
        <v>6.8591200000000008</v>
      </c>
      <c r="I156" s="46">
        <f t="shared" si="21"/>
        <v>1.4289833333333333</v>
      </c>
      <c r="J156" s="46">
        <f t="shared" si="22"/>
        <v>0.71449166666666664</v>
      </c>
      <c r="K156" s="46">
        <f t="shared" si="23"/>
        <v>0.5715933333333334</v>
      </c>
      <c r="L156" s="44">
        <v>1</v>
      </c>
      <c r="M156" s="46">
        <f t="shared" si="24"/>
        <v>1.4289833333333333</v>
      </c>
      <c r="N156" s="46">
        <f t="shared" si="25"/>
        <v>0.71449166666666664</v>
      </c>
      <c r="O156" s="46">
        <f t="shared" si="26"/>
        <v>0.5715933333333334</v>
      </c>
    </row>
    <row r="157" spans="1:15" ht="15.75">
      <c r="A157" s="53">
        <v>15</v>
      </c>
      <c r="B157" s="52" t="s">
        <v>205</v>
      </c>
      <c r="C157" s="55" t="s">
        <v>115</v>
      </c>
      <c r="D157" s="44">
        <v>20.66</v>
      </c>
      <c r="E157" s="45">
        <v>978</v>
      </c>
      <c r="F157" s="46">
        <f t="shared" si="18"/>
        <v>20.205479999999998</v>
      </c>
      <c r="G157" s="46">
        <f t="shared" si="19"/>
        <v>10.102739999999999</v>
      </c>
      <c r="H157" s="46">
        <f t="shared" si="20"/>
        <v>8.0821919999999992</v>
      </c>
      <c r="I157" s="46">
        <f t="shared" si="21"/>
        <v>1.6837899999999999</v>
      </c>
      <c r="J157" s="46">
        <f t="shared" si="22"/>
        <v>0.84189499999999995</v>
      </c>
      <c r="K157" s="46">
        <f t="shared" si="23"/>
        <v>0.67351599999999989</v>
      </c>
      <c r="L157" s="44">
        <v>1</v>
      </c>
      <c r="M157" s="46">
        <f t="shared" si="24"/>
        <v>1.6837899999999999</v>
      </c>
      <c r="N157" s="46">
        <f t="shared" si="25"/>
        <v>0.84189499999999995</v>
      </c>
      <c r="O157" s="46">
        <f t="shared" si="26"/>
        <v>0.67351599999999989</v>
      </c>
    </row>
    <row r="158" spans="1:15" ht="15.75">
      <c r="A158" s="53"/>
      <c r="B158" s="52"/>
      <c r="C158" s="55" t="s">
        <v>116</v>
      </c>
      <c r="D158" s="44">
        <v>20.66</v>
      </c>
      <c r="E158" s="48">
        <v>1469</v>
      </c>
      <c r="F158" s="46">
        <f t="shared" si="18"/>
        <v>30.349540000000001</v>
      </c>
      <c r="G158" s="46">
        <f t="shared" si="19"/>
        <v>15.174770000000001</v>
      </c>
      <c r="H158" s="46">
        <f t="shared" si="20"/>
        <v>12.139816000000001</v>
      </c>
      <c r="I158" s="46">
        <f t="shared" si="21"/>
        <v>2.5291283333333334</v>
      </c>
      <c r="J158" s="46">
        <f t="shared" si="22"/>
        <v>1.2645641666666667</v>
      </c>
      <c r="K158" s="46">
        <f t="shared" si="23"/>
        <v>1.0116513333333335</v>
      </c>
      <c r="L158" s="44">
        <v>1</v>
      </c>
      <c r="M158" s="46">
        <f t="shared" si="24"/>
        <v>2.5291283333333334</v>
      </c>
      <c r="N158" s="46">
        <f t="shared" si="25"/>
        <v>1.2645641666666667</v>
      </c>
      <c r="O158" s="46">
        <f t="shared" si="26"/>
        <v>1.0116513333333335</v>
      </c>
    </row>
    <row r="159" spans="1:15" ht="15.75">
      <c r="A159" s="53"/>
      <c r="B159" s="52"/>
      <c r="C159" s="55" t="s">
        <v>117</v>
      </c>
      <c r="D159" s="44">
        <v>20.66</v>
      </c>
      <c r="E159" s="47">
        <v>1351</v>
      </c>
      <c r="F159" s="46">
        <f t="shared" si="18"/>
        <v>27.911660000000001</v>
      </c>
      <c r="G159" s="46">
        <f t="shared" si="19"/>
        <v>13.955830000000001</v>
      </c>
      <c r="H159" s="46">
        <f t="shared" si="20"/>
        <v>11.164664000000002</v>
      </c>
      <c r="I159" s="46">
        <f t="shared" si="21"/>
        <v>2.3259716666666668</v>
      </c>
      <c r="J159" s="46">
        <f t="shared" si="22"/>
        <v>1.1629858333333334</v>
      </c>
      <c r="K159" s="46">
        <f t="shared" si="23"/>
        <v>0.93038866666666686</v>
      </c>
      <c r="L159" s="44">
        <v>1</v>
      </c>
      <c r="M159" s="46">
        <f t="shared" si="24"/>
        <v>2.3259716666666668</v>
      </c>
      <c r="N159" s="46">
        <f t="shared" si="25"/>
        <v>1.1629858333333334</v>
      </c>
      <c r="O159" s="46">
        <f t="shared" si="26"/>
        <v>0.93038866666666686</v>
      </c>
    </row>
    <row r="160" spans="1:15" ht="15.75">
      <c r="A160" s="53"/>
      <c r="B160" s="52"/>
      <c r="C160" s="55" t="s">
        <v>118</v>
      </c>
      <c r="D160" s="44">
        <v>20.66</v>
      </c>
      <c r="E160" s="45">
        <v>649</v>
      </c>
      <c r="F160" s="46">
        <f t="shared" si="18"/>
        <v>13.408340000000001</v>
      </c>
      <c r="G160" s="46">
        <f t="shared" si="19"/>
        <v>6.7041700000000004</v>
      </c>
      <c r="H160" s="46">
        <f t="shared" si="20"/>
        <v>5.3633360000000003</v>
      </c>
      <c r="I160" s="46">
        <f t="shared" si="21"/>
        <v>1.1173616666666668</v>
      </c>
      <c r="J160" s="46">
        <f t="shared" si="22"/>
        <v>0.5586808333333334</v>
      </c>
      <c r="K160" s="46">
        <f t="shared" si="23"/>
        <v>0.44694466666666671</v>
      </c>
      <c r="L160" s="44">
        <v>1</v>
      </c>
      <c r="M160" s="46">
        <f t="shared" si="24"/>
        <v>1.1173616666666668</v>
      </c>
      <c r="N160" s="46">
        <f t="shared" si="25"/>
        <v>0.5586808333333334</v>
      </c>
      <c r="O160" s="46">
        <f t="shared" si="26"/>
        <v>0.44694466666666671</v>
      </c>
    </row>
    <row r="161" spans="1:15" ht="15.75">
      <c r="A161" s="53"/>
      <c r="B161" s="52"/>
      <c r="C161" s="55" t="s">
        <v>119</v>
      </c>
      <c r="D161" s="44">
        <v>20.66</v>
      </c>
      <c r="E161" s="45">
        <v>846</v>
      </c>
      <c r="F161" s="46">
        <f t="shared" si="18"/>
        <v>17.478360000000002</v>
      </c>
      <c r="G161" s="46">
        <f t="shared" si="19"/>
        <v>8.7391800000000011</v>
      </c>
      <c r="H161" s="46">
        <f t="shared" si="20"/>
        <v>6.9913440000000016</v>
      </c>
      <c r="I161" s="46">
        <f t="shared" si="21"/>
        <v>1.4565300000000001</v>
      </c>
      <c r="J161" s="46">
        <f t="shared" si="22"/>
        <v>0.72826500000000005</v>
      </c>
      <c r="K161" s="46">
        <f t="shared" si="23"/>
        <v>0.58261200000000013</v>
      </c>
      <c r="L161" s="44">
        <v>1</v>
      </c>
      <c r="M161" s="46">
        <f t="shared" si="24"/>
        <v>1.4565300000000001</v>
      </c>
      <c r="N161" s="46">
        <f t="shared" si="25"/>
        <v>0.72826500000000005</v>
      </c>
      <c r="O161" s="46">
        <f t="shared" si="26"/>
        <v>0.58261200000000013</v>
      </c>
    </row>
    <row r="162" spans="1:15" ht="15.75">
      <c r="A162" s="53"/>
      <c r="B162" s="52"/>
      <c r="C162" s="55" t="s">
        <v>120</v>
      </c>
      <c r="D162" s="44">
        <v>20.66</v>
      </c>
      <c r="E162" s="45">
        <v>791</v>
      </c>
      <c r="F162" s="46">
        <f t="shared" si="18"/>
        <v>16.34206</v>
      </c>
      <c r="G162" s="46">
        <f t="shared" si="19"/>
        <v>8.17103</v>
      </c>
      <c r="H162" s="46">
        <f t="shared" si="20"/>
        <v>6.5368240000000002</v>
      </c>
      <c r="I162" s="46">
        <f t="shared" si="21"/>
        <v>1.3618383333333333</v>
      </c>
      <c r="J162" s="46">
        <f t="shared" si="22"/>
        <v>0.68091916666666663</v>
      </c>
      <c r="K162" s="46">
        <f t="shared" si="23"/>
        <v>0.54473533333333335</v>
      </c>
      <c r="L162" s="44">
        <v>1</v>
      </c>
      <c r="M162" s="46">
        <f t="shared" si="24"/>
        <v>1.3618383333333333</v>
      </c>
      <c r="N162" s="46">
        <f t="shared" si="25"/>
        <v>0.68091916666666663</v>
      </c>
      <c r="O162" s="46">
        <f t="shared" si="26"/>
        <v>0.54473533333333335</v>
      </c>
    </row>
    <row r="163" spans="1:15" ht="15.75">
      <c r="A163" s="53"/>
      <c r="B163" s="52"/>
      <c r="C163" s="55" t="s">
        <v>121</v>
      </c>
      <c r="D163" s="44">
        <v>20.66</v>
      </c>
      <c r="E163" s="47">
        <v>1.095</v>
      </c>
      <c r="F163" s="46">
        <f t="shared" si="18"/>
        <v>2.2622699999999999E-2</v>
      </c>
      <c r="G163" s="46">
        <f t="shared" si="19"/>
        <v>1.131135E-2</v>
      </c>
      <c r="H163" s="46">
        <f t="shared" si="20"/>
        <v>9.0490799999999993E-3</v>
      </c>
      <c r="I163" s="46">
        <f t="shared" si="21"/>
        <v>1.8852249999999999E-3</v>
      </c>
      <c r="J163" s="46">
        <f t="shared" si="22"/>
        <v>9.4261249999999996E-4</v>
      </c>
      <c r="K163" s="46">
        <f t="shared" si="23"/>
        <v>7.540899999999999E-4</v>
      </c>
      <c r="L163" s="44">
        <v>1</v>
      </c>
      <c r="M163" s="46">
        <f t="shared" si="24"/>
        <v>1.8852249999999999E-3</v>
      </c>
      <c r="N163" s="46">
        <f t="shared" si="25"/>
        <v>9.4261249999999996E-4</v>
      </c>
      <c r="O163" s="46">
        <f t="shared" si="26"/>
        <v>7.540899999999999E-4</v>
      </c>
    </row>
    <row r="164" spans="1:15" ht="15.75">
      <c r="A164" s="53">
        <v>16</v>
      </c>
      <c r="B164" s="50" t="s">
        <v>206</v>
      </c>
      <c r="C164" s="55" t="s">
        <v>122</v>
      </c>
      <c r="D164" s="44">
        <v>20.66</v>
      </c>
      <c r="E164" s="45">
        <v>921</v>
      </c>
      <c r="F164" s="46">
        <f t="shared" si="18"/>
        <v>19.02786</v>
      </c>
      <c r="G164" s="46">
        <f t="shared" si="19"/>
        <v>9.5139300000000002</v>
      </c>
      <c r="H164" s="46">
        <f t="shared" si="20"/>
        <v>7.6111440000000004</v>
      </c>
      <c r="I164" s="46">
        <f t="shared" si="21"/>
        <v>1.585655</v>
      </c>
      <c r="J164" s="46">
        <f t="shared" si="22"/>
        <v>0.79282750000000002</v>
      </c>
      <c r="K164" s="46">
        <f t="shared" si="23"/>
        <v>0.63426199999999999</v>
      </c>
      <c r="L164" s="44">
        <v>1</v>
      </c>
      <c r="M164" s="46">
        <f t="shared" si="24"/>
        <v>1.585655</v>
      </c>
      <c r="N164" s="46">
        <f t="shared" si="25"/>
        <v>0.79282750000000002</v>
      </c>
      <c r="O164" s="46">
        <f t="shared" si="26"/>
        <v>0.63426199999999999</v>
      </c>
    </row>
    <row r="165" spans="1:15" ht="15.75">
      <c r="A165" s="53"/>
      <c r="B165" s="50"/>
      <c r="C165" s="55" t="s">
        <v>123</v>
      </c>
      <c r="D165" s="44">
        <v>20.66</v>
      </c>
      <c r="E165" s="47">
        <v>1440</v>
      </c>
      <c r="F165" s="46">
        <f t="shared" si="18"/>
        <v>29.750400000000003</v>
      </c>
      <c r="G165" s="46">
        <f t="shared" si="19"/>
        <v>14.875200000000001</v>
      </c>
      <c r="H165" s="46">
        <f t="shared" si="20"/>
        <v>11.900160000000001</v>
      </c>
      <c r="I165" s="46">
        <f t="shared" si="21"/>
        <v>2.4792000000000001</v>
      </c>
      <c r="J165" s="46">
        <f t="shared" si="22"/>
        <v>1.2396</v>
      </c>
      <c r="K165" s="46">
        <f t="shared" si="23"/>
        <v>0.99168000000000012</v>
      </c>
      <c r="L165" s="44">
        <v>1</v>
      </c>
      <c r="M165" s="46">
        <f t="shared" si="24"/>
        <v>2.4792000000000001</v>
      </c>
      <c r="N165" s="46">
        <f t="shared" si="25"/>
        <v>1.2396</v>
      </c>
      <c r="O165" s="46">
        <f t="shared" si="26"/>
        <v>0.99168000000000012</v>
      </c>
    </row>
    <row r="166" spans="1:15" ht="15.75">
      <c r="A166" s="53"/>
      <c r="B166" s="50"/>
      <c r="C166" s="55" t="s">
        <v>124</v>
      </c>
      <c r="D166" s="44">
        <v>20.66</v>
      </c>
      <c r="E166" s="47">
        <v>1026</v>
      </c>
      <c r="F166" s="46">
        <f t="shared" si="18"/>
        <v>21.19716</v>
      </c>
      <c r="G166" s="46">
        <f t="shared" si="19"/>
        <v>10.59858</v>
      </c>
      <c r="H166" s="46">
        <f t="shared" si="20"/>
        <v>8.4788639999999997</v>
      </c>
      <c r="I166" s="46">
        <f t="shared" si="21"/>
        <v>1.7664299999999999</v>
      </c>
      <c r="J166" s="46">
        <f t="shared" si="22"/>
        <v>0.88321499999999997</v>
      </c>
      <c r="K166" s="46">
        <f t="shared" si="23"/>
        <v>0.70657199999999998</v>
      </c>
      <c r="L166" s="44">
        <v>1</v>
      </c>
      <c r="M166" s="46">
        <f t="shared" si="24"/>
        <v>1.7664299999999999</v>
      </c>
      <c r="N166" s="46">
        <f t="shared" si="25"/>
        <v>0.88321499999999997</v>
      </c>
      <c r="O166" s="46">
        <f t="shared" si="26"/>
        <v>0.70657199999999998</v>
      </c>
    </row>
    <row r="167" spans="1:15" ht="15.75">
      <c r="A167" s="53"/>
      <c r="B167" s="50"/>
      <c r="C167" s="55" t="s">
        <v>125</v>
      </c>
      <c r="D167" s="44">
        <v>20.66</v>
      </c>
      <c r="E167" s="45">
        <v>912</v>
      </c>
      <c r="F167" s="46">
        <f t="shared" si="18"/>
        <v>18.841920000000002</v>
      </c>
      <c r="G167" s="46">
        <f t="shared" si="19"/>
        <v>9.4209600000000009</v>
      </c>
      <c r="H167" s="46">
        <f t="shared" si="20"/>
        <v>7.5367680000000012</v>
      </c>
      <c r="I167" s="46">
        <f t="shared" si="21"/>
        <v>1.5701600000000002</v>
      </c>
      <c r="J167" s="46">
        <f t="shared" si="22"/>
        <v>0.78508000000000011</v>
      </c>
      <c r="K167" s="46">
        <f t="shared" si="23"/>
        <v>0.62806400000000007</v>
      </c>
      <c r="L167" s="44">
        <v>1</v>
      </c>
      <c r="M167" s="46">
        <f t="shared" si="24"/>
        <v>1.5701600000000002</v>
      </c>
      <c r="N167" s="46">
        <f t="shared" si="25"/>
        <v>0.78508000000000011</v>
      </c>
      <c r="O167" s="46">
        <f t="shared" si="26"/>
        <v>0.62806400000000007</v>
      </c>
    </row>
    <row r="168" spans="1:15" ht="15.75">
      <c r="A168" s="53"/>
      <c r="B168" s="50"/>
      <c r="C168" s="55" t="s">
        <v>89</v>
      </c>
      <c r="D168" s="44">
        <v>20.66</v>
      </c>
      <c r="E168" s="45">
        <v>618</v>
      </c>
      <c r="F168" s="46">
        <f t="shared" si="18"/>
        <v>12.76788</v>
      </c>
      <c r="G168" s="46">
        <f t="shared" si="19"/>
        <v>6.3839399999999999</v>
      </c>
      <c r="H168" s="46">
        <f t="shared" si="20"/>
        <v>5.1071520000000001</v>
      </c>
      <c r="I168" s="46">
        <f t="shared" si="21"/>
        <v>1.06399</v>
      </c>
      <c r="J168" s="46">
        <f t="shared" si="22"/>
        <v>0.531995</v>
      </c>
      <c r="K168" s="46">
        <f t="shared" si="23"/>
        <v>0.42559600000000003</v>
      </c>
      <c r="L168" s="44">
        <v>1</v>
      </c>
      <c r="M168" s="46">
        <f t="shared" si="24"/>
        <v>1.06399</v>
      </c>
      <c r="N168" s="46">
        <f t="shared" si="25"/>
        <v>0.531995</v>
      </c>
      <c r="O168" s="46">
        <f t="shared" si="26"/>
        <v>0.42559600000000003</v>
      </c>
    </row>
    <row r="169" spans="1:15" ht="15.75">
      <c r="A169" s="53"/>
      <c r="B169" s="50"/>
      <c r="C169" s="55" t="s">
        <v>126</v>
      </c>
      <c r="D169" s="44">
        <v>20.66</v>
      </c>
      <c r="E169" s="45">
        <v>668</v>
      </c>
      <c r="F169" s="46">
        <f t="shared" si="18"/>
        <v>13.800879999999999</v>
      </c>
      <c r="G169" s="46">
        <f t="shared" si="19"/>
        <v>6.9004399999999997</v>
      </c>
      <c r="H169" s="46">
        <f t="shared" si="20"/>
        <v>5.5203519999999999</v>
      </c>
      <c r="I169" s="46">
        <f t="shared" si="21"/>
        <v>1.1500733333333333</v>
      </c>
      <c r="J169" s="46">
        <f t="shared" si="22"/>
        <v>0.57503666666666664</v>
      </c>
      <c r="K169" s="46">
        <f t="shared" si="23"/>
        <v>0.46002933333333335</v>
      </c>
      <c r="L169" s="44">
        <v>1</v>
      </c>
      <c r="M169" s="46">
        <f t="shared" si="24"/>
        <v>1.1500733333333333</v>
      </c>
      <c r="N169" s="46">
        <f t="shared" si="25"/>
        <v>0.57503666666666664</v>
      </c>
      <c r="O169" s="46">
        <f t="shared" si="26"/>
        <v>0.46002933333333335</v>
      </c>
    </row>
    <row r="170" spans="1:15" ht="15.75">
      <c r="A170" s="53"/>
      <c r="B170" s="50"/>
      <c r="C170" s="55" t="s">
        <v>127</v>
      </c>
      <c r="D170" s="44">
        <v>20.66</v>
      </c>
      <c r="E170" s="45">
        <v>631</v>
      </c>
      <c r="F170" s="46">
        <f t="shared" si="18"/>
        <v>13.036460000000002</v>
      </c>
      <c r="G170" s="46">
        <f t="shared" si="19"/>
        <v>6.5182300000000009</v>
      </c>
      <c r="H170" s="46">
        <f t="shared" si="20"/>
        <v>5.2145840000000012</v>
      </c>
      <c r="I170" s="46">
        <f t="shared" si="21"/>
        <v>1.0863716666666667</v>
      </c>
      <c r="J170" s="46">
        <f t="shared" si="22"/>
        <v>0.54318583333333337</v>
      </c>
      <c r="K170" s="46">
        <f t="shared" si="23"/>
        <v>0.43454866666666675</v>
      </c>
      <c r="L170" s="44">
        <v>1</v>
      </c>
      <c r="M170" s="46">
        <f t="shared" si="24"/>
        <v>1.0863716666666667</v>
      </c>
      <c r="N170" s="46">
        <f t="shared" si="25"/>
        <v>0.54318583333333337</v>
      </c>
      <c r="O170" s="46">
        <f t="shared" si="26"/>
        <v>0.43454866666666675</v>
      </c>
    </row>
    <row r="171" spans="1:15" ht="30">
      <c r="A171" s="53"/>
      <c r="B171" s="50"/>
      <c r="C171" s="55" t="s">
        <v>128</v>
      </c>
      <c r="D171" s="44">
        <v>20.66</v>
      </c>
      <c r="E171" s="45">
        <v>650</v>
      </c>
      <c r="F171" s="46">
        <f t="shared" si="18"/>
        <v>13.429</v>
      </c>
      <c r="G171" s="46">
        <f t="shared" si="19"/>
        <v>6.7145000000000001</v>
      </c>
      <c r="H171" s="46">
        <f t="shared" si="20"/>
        <v>5.3716000000000008</v>
      </c>
      <c r="I171" s="46">
        <f t="shared" si="21"/>
        <v>1.1190833333333334</v>
      </c>
      <c r="J171" s="46">
        <f t="shared" si="22"/>
        <v>0.55954166666666671</v>
      </c>
      <c r="K171" s="46">
        <f t="shared" si="23"/>
        <v>0.44763333333333338</v>
      </c>
      <c r="L171" s="44">
        <v>1</v>
      </c>
      <c r="M171" s="46">
        <f t="shared" si="24"/>
        <v>1.1190833333333334</v>
      </c>
      <c r="N171" s="46">
        <f t="shared" si="25"/>
        <v>0.55954166666666671</v>
      </c>
      <c r="O171" s="46">
        <f t="shared" si="26"/>
        <v>0.44763333333333338</v>
      </c>
    </row>
    <row r="172" spans="1:15" ht="15.75">
      <c r="A172" s="53"/>
      <c r="B172" s="50"/>
      <c r="C172" s="55" t="s">
        <v>129</v>
      </c>
      <c r="D172" s="44">
        <v>20.66</v>
      </c>
      <c r="E172" s="45">
        <v>735</v>
      </c>
      <c r="F172" s="46">
        <f t="shared" si="18"/>
        <v>15.1851</v>
      </c>
      <c r="G172" s="46">
        <f t="shared" si="19"/>
        <v>7.5925500000000001</v>
      </c>
      <c r="H172" s="46">
        <f t="shared" si="20"/>
        <v>6.0740400000000001</v>
      </c>
      <c r="I172" s="46">
        <f t="shared" si="21"/>
        <v>1.265425</v>
      </c>
      <c r="J172" s="46">
        <f t="shared" si="22"/>
        <v>0.63271250000000001</v>
      </c>
      <c r="K172" s="46">
        <f t="shared" si="23"/>
        <v>0.50617000000000001</v>
      </c>
      <c r="L172" s="44">
        <v>1</v>
      </c>
      <c r="M172" s="46">
        <f t="shared" si="24"/>
        <v>1.265425</v>
      </c>
      <c r="N172" s="46">
        <f t="shared" si="25"/>
        <v>0.63271250000000001</v>
      </c>
      <c r="O172" s="46">
        <f t="shared" si="26"/>
        <v>0.50617000000000001</v>
      </c>
    </row>
    <row r="173" spans="1:15" ht="15.75">
      <c r="A173" s="53">
        <v>17</v>
      </c>
      <c r="B173" s="54" t="s">
        <v>207</v>
      </c>
      <c r="C173" s="55" t="s">
        <v>18</v>
      </c>
      <c r="D173" s="44">
        <v>20.66</v>
      </c>
      <c r="E173" s="45">
        <v>697</v>
      </c>
      <c r="F173" s="46">
        <f t="shared" si="18"/>
        <v>14.40002</v>
      </c>
      <c r="G173" s="46">
        <f t="shared" si="19"/>
        <v>7.2000099999999998</v>
      </c>
      <c r="H173" s="46">
        <f t="shared" si="20"/>
        <v>5.760008</v>
      </c>
      <c r="I173" s="46">
        <f t="shared" si="21"/>
        <v>1.2000016666666666</v>
      </c>
      <c r="J173" s="46">
        <f t="shared" si="22"/>
        <v>0.60000083333333332</v>
      </c>
      <c r="K173" s="46">
        <f t="shared" si="23"/>
        <v>0.48000066666666669</v>
      </c>
      <c r="L173" s="44">
        <v>1</v>
      </c>
      <c r="M173" s="46">
        <f t="shared" si="24"/>
        <v>1.2000016666666666</v>
      </c>
      <c r="N173" s="46">
        <f t="shared" si="25"/>
        <v>0.60000083333333332</v>
      </c>
      <c r="O173" s="46">
        <f t="shared" si="26"/>
        <v>0.48000066666666669</v>
      </c>
    </row>
    <row r="174" spans="1:15" ht="30">
      <c r="A174" s="53"/>
      <c r="B174" s="54"/>
      <c r="C174" s="55" t="s">
        <v>19</v>
      </c>
      <c r="D174" s="44">
        <v>20.66</v>
      </c>
      <c r="E174" s="45">
        <v>380</v>
      </c>
      <c r="F174" s="46">
        <f t="shared" si="18"/>
        <v>7.8508000000000004</v>
      </c>
      <c r="G174" s="46">
        <f t="shared" si="19"/>
        <v>3.9254000000000002</v>
      </c>
      <c r="H174" s="46">
        <f t="shared" si="20"/>
        <v>3.1403200000000004</v>
      </c>
      <c r="I174" s="46">
        <f t="shared" si="21"/>
        <v>0.65423333333333333</v>
      </c>
      <c r="J174" s="46">
        <f t="shared" si="22"/>
        <v>0.32711666666666667</v>
      </c>
      <c r="K174" s="46">
        <f t="shared" si="23"/>
        <v>0.26169333333333339</v>
      </c>
      <c r="L174" s="44">
        <v>1</v>
      </c>
      <c r="M174" s="46">
        <f t="shared" si="24"/>
        <v>0.65423333333333333</v>
      </c>
      <c r="N174" s="46">
        <f t="shared" si="25"/>
        <v>0.32711666666666667</v>
      </c>
      <c r="O174" s="46">
        <f t="shared" si="26"/>
        <v>0.26169333333333339</v>
      </c>
    </row>
    <row r="175" spans="1:15" ht="15.75">
      <c r="A175" s="53"/>
      <c r="B175" s="54"/>
      <c r="C175" s="55" t="s">
        <v>20</v>
      </c>
      <c r="D175" s="44">
        <v>20.66</v>
      </c>
      <c r="E175" s="45">
        <v>294</v>
      </c>
      <c r="F175" s="46">
        <f t="shared" si="18"/>
        <v>6.0740400000000001</v>
      </c>
      <c r="G175" s="46">
        <f t="shared" si="19"/>
        <v>3.0370200000000001</v>
      </c>
      <c r="H175" s="46">
        <f t="shared" si="20"/>
        <v>2.4296160000000002</v>
      </c>
      <c r="I175" s="46">
        <f t="shared" si="21"/>
        <v>0.50617000000000001</v>
      </c>
      <c r="J175" s="46">
        <f t="shared" si="22"/>
        <v>0.253085</v>
      </c>
      <c r="K175" s="46">
        <f t="shared" si="23"/>
        <v>0.20246800000000001</v>
      </c>
      <c r="L175" s="44">
        <v>1</v>
      </c>
      <c r="M175" s="46">
        <f t="shared" si="24"/>
        <v>0.50617000000000001</v>
      </c>
      <c r="N175" s="46">
        <f t="shared" si="25"/>
        <v>0.253085</v>
      </c>
      <c r="O175" s="46">
        <f t="shared" si="26"/>
        <v>0.20246800000000001</v>
      </c>
    </row>
    <row r="176" spans="1:15" ht="15.75">
      <c r="A176" s="53"/>
      <c r="B176" s="54"/>
      <c r="C176" s="55" t="s">
        <v>21</v>
      </c>
      <c r="D176" s="44">
        <v>20.66</v>
      </c>
      <c r="E176" s="45">
        <v>550</v>
      </c>
      <c r="F176" s="46">
        <f t="shared" si="18"/>
        <v>11.363</v>
      </c>
      <c r="G176" s="46">
        <f t="shared" si="19"/>
        <v>5.6814999999999998</v>
      </c>
      <c r="H176" s="46">
        <f t="shared" si="20"/>
        <v>4.5452000000000004</v>
      </c>
      <c r="I176" s="46">
        <f t="shared" si="21"/>
        <v>0.94691666666666663</v>
      </c>
      <c r="J176" s="46">
        <f t="shared" si="22"/>
        <v>0.47345833333333331</v>
      </c>
      <c r="K176" s="46">
        <f t="shared" si="23"/>
        <v>0.3787666666666667</v>
      </c>
      <c r="L176" s="44">
        <v>1</v>
      </c>
      <c r="M176" s="46">
        <f t="shared" si="24"/>
        <v>0.94691666666666663</v>
      </c>
      <c r="N176" s="46">
        <f t="shared" si="25"/>
        <v>0.47345833333333331</v>
      </c>
      <c r="O176" s="46">
        <f t="shared" si="26"/>
        <v>0.3787666666666667</v>
      </c>
    </row>
    <row r="177" spans="1:15" ht="30">
      <c r="A177" s="53"/>
      <c r="B177" s="54"/>
      <c r="C177" s="55" t="s">
        <v>22</v>
      </c>
      <c r="D177" s="44">
        <v>20.66</v>
      </c>
      <c r="E177" s="45">
        <v>540</v>
      </c>
      <c r="F177" s="46">
        <f t="shared" si="18"/>
        <v>11.1564</v>
      </c>
      <c r="G177" s="46">
        <f t="shared" si="19"/>
        <v>5.5781999999999998</v>
      </c>
      <c r="H177" s="46">
        <f t="shared" si="20"/>
        <v>4.4625599999999999</v>
      </c>
      <c r="I177" s="46">
        <f t="shared" si="21"/>
        <v>0.92969999999999997</v>
      </c>
      <c r="J177" s="46">
        <f t="shared" si="22"/>
        <v>0.46484999999999999</v>
      </c>
      <c r="K177" s="46">
        <f t="shared" si="23"/>
        <v>0.37187999999999999</v>
      </c>
      <c r="L177" s="44">
        <v>1</v>
      </c>
      <c r="M177" s="46">
        <f t="shared" si="24"/>
        <v>0.92969999999999997</v>
      </c>
      <c r="N177" s="46">
        <f t="shared" si="25"/>
        <v>0.46484999999999999</v>
      </c>
      <c r="O177" s="46">
        <f t="shared" si="26"/>
        <v>0.37187999999999999</v>
      </c>
    </row>
    <row r="178" spans="1:15" ht="15.75">
      <c r="A178" s="53"/>
      <c r="B178" s="54"/>
      <c r="C178" s="55" t="s">
        <v>23</v>
      </c>
      <c r="D178" s="44">
        <v>20.66</v>
      </c>
      <c r="E178" s="45">
        <v>484</v>
      </c>
      <c r="F178" s="46">
        <f t="shared" si="18"/>
        <v>9.9994399999999999</v>
      </c>
      <c r="G178" s="46">
        <f t="shared" si="19"/>
        <v>4.9997199999999999</v>
      </c>
      <c r="H178" s="46">
        <f t="shared" si="20"/>
        <v>3.9997760000000002</v>
      </c>
      <c r="I178" s="46">
        <f t="shared" si="21"/>
        <v>0.83328666666666662</v>
      </c>
      <c r="J178" s="46">
        <f t="shared" si="22"/>
        <v>0.41664333333333331</v>
      </c>
      <c r="K178" s="46">
        <f t="shared" si="23"/>
        <v>0.3333146666666667</v>
      </c>
      <c r="L178" s="44">
        <v>1</v>
      </c>
      <c r="M178" s="46">
        <f t="shared" si="24"/>
        <v>0.83328666666666662</v>
      </c>
      <c r="N178" s="46">
        <f t="shared" si="25"/>
        <v>0.41664333333333331</v>
      </c>
      <c r="O178" s="46">
        <f t="shared" si="26"/>
        <v>0.3333146666666667</v>
      </c>
    </row>
    <row r="179" spans="1:15" ht="15.75">
      <c r="A179" s="53"/>
      <c r="B179" s="54"/>
      <c r="C179" s="55" t="s">
        <v>24</v>
      </c>
      <c r="D179" s="44">
        <v>20.66</v>
      </c>
      <c r="E179" s="45">
        <v>517</v>
      </c>
      <c r="F179" s="46">
        <f t="shared" si="18"/>
        <v>10.68122</v>
      </c>
      <c r="G179" s="46">
        <f t="shared" si="19"/>
        <v>5.3406099999999999</v>
      </c>
      <c r="H179" s="46">
        <f t="shared" si="20"/>
        <v>4.2724880000000001</v>
      </c>
      <c r="I179" s="46">
        <f t="shared" si="21"/>
        <v>0.89010166666666668</v>
      </c>
      <c r="J179" s="46">
        <f t="shared" si="22"/>
        <v>0.44505083333333334</v>
      </c>
      <c r="K179" s="46">
        <f t="shared" si="23"/>
        <v>0.35604066666666667</v>
      </c>
      <c r="L179" s="44">
        <v>1</v>
      </c>
      <c r="M179" s="46">
        <f t="shared" si="24"/>
        <v>0.89010166666666668</v>
      </c>
      <c r="N179" s="46">
        <f t="shared" si="25"/>
        <v>0.44505083333333334</v>
      </c>
      <c r="O179" s="46">
        <f t="shared" si="26"/>
        <v>0.35604066666666667</v>
      </c>
    </row>
    <row r="180" spans="1:15" ht="15.75">
      <c r="A180" s="53"/>
      <c r="B180" s="54"/>
      <c r="C180" s="55" t="s">
        <v>25</v>
      </c>
      <c r="D180" s="44">
        <v>20.66</v>
      </c>
      <c r="E180" s="45">
        <v>966</v>
      </c>
      <c r="F180" s="46">
        <f t="shared" si="18"/>
        <v>19.957560000000001</v>
      </c>
      <c r="G180" s="46">
        <f t="shared" si="19"/>
        <v>9.9787800000000004</v>
      </c>
      <c r="H180" s="46">
        <f t="shared" si="20"/>
        <v>7.9830240000000003</v>
      </c>
      <c r="I180" s="46">
        <f t="shared" si="21"/>
        <v>1.66313</v>
      </c>
      <c r="J180" s="46">
        <f t="shared" si="22"/>
        <v>0.831565</v>
      </c>
      <c r="K180" s="46">
        <f t="shared" si="23"/>
        <v>0.66525200000000007</v>
      </c>
      <c r="L180" s="44">
        <v>1</v>
      </c>
      <c r="M180" s="46">
        <f t="shared" si="24"/>
        <v>1.66313</v>
      </c>
      <c r="N180" s="46">
        <f t="shared" si="25"/>
        <v>0.831565</v>
      </c>
      <c r="O180" s="46">
        <f t="shared" si="26"/>
        <v>0.66525200000000007</v>
      </c>
    </row>
    <row r="181" spans="1:15" ht="30">
      <c r="A181" s="53"/>
      <c r="B181" s="54"/>
      <c r="C181" s="55" t="s">
        <v>26</v>
      </c>
      <c r="D181" s="44">
        <v>20.66</v>
      </c>
      <c r="E181" s="45">
        <v>971</v>
      </c>
      <c r="F181" s="46">
        <f t="shared" si="18"/>
        <v>20.060860000000002</v>
      </c>
      <c r="G181" s="46">
        <f t="shared" si="19"/>
        <v>10.030430000000001</v>
      </c>
      <c r="H181" s="46">
        <f t="shared" si="20"/>
        <v>8.024344000000001</v>
      </c>
      <c r="I181" s="46">
        <f t="shared" si="21"/>
        <v>1.6717383333333335</v>
      </c>
      <c r="J181" s="46">
        <f t="shared" si="22"/>
        <v>0.83586916666666677</v>
      </c>
      <c r="K181" s="46">
        <f t="shared" si="23"/>
        <v>0.66869533333333342</v>
      </c>
      <c r="L181" s="44">
        <v>1</v>
      </c>
      <c r="M181" s="46">
        <f t="shared" si="24"/>
        <v>1.6717383333333335</v>
      </c>
      <c r="N181" s="46">
        <f t="shared" si="25"/>
        <v>0.83586916666666677</v>
      </c>
      <c r="O181" s="46">
        <f t="shared" si="26"/>
        <v>0.66869533333333342</v>
      </c>
    </row>
    <row r="182" spans="1:15" ht="15.75">
      <c r="A182" s="53"/>
      <c r="B182" s="54"/>
      <c r="C182" s="55" t="s">
        <v>27</v>
      </c>
      <c r="D182" s="44">
        <v>20.66</v>
      </c>
      <c r="E182" s="45">
        <v>1083</v>
      </c>
      <c r="F182" s="46">
        <f t="shared" si="18"/>
        <v>22.374779999999998</v>
      </c>
      <c r="G182" s="46">
        <f t="shared" si="19"/>
        <v>11.187389999999999</v>
      </c>
      <c r="H182" s="46">
        <f t="shared" si="20"/>
        <v>8.9499119999999994</v>
      </c>
      <c r="I182" s="46">
        <f t="shared" si="21"/>
        <v>1.8645649999999998</v>
      </c>
      <c r="J182" s="46">
        <f t="shared" si="22"/>
        <v>0.9322824999999999</v>
      </c>
      <c r="K182" s="46">
        <f t="shared" si="23"/>
        <v>0.74582599999999999</v>
      </c>
      <c r="L182" s="44">
        <v>1</v>
      </c>
      <c r="M182" s="46">
        <f t="shared" si="24"/>
        <v>1.8645649999999998</v>
      </c>
      <c r="N182" s="46">
        <f t="shared" si="25"/>
        <v>0.9322824999999999</v>
      </c>
      <c r="O182" s="46">
        <f t="shared" si="26"/>
        <v>0.74582599999999999</v>
      </c>
    </row>
    <row r="183" spans="1:15" ht="15.75">
      <c r="A183" s="53"/>
      <c r="B183" s="54"/>
      <c r="C183" s="55" t="s">
        <v>28</v>
      </c>
      <c r="D183" s="44">
        <v>20.66</v>
      </c>
      <c r="E183" s="45">
        <v>487</v>
      </c>
      <c r="F183" s="46">
        <f t="shared" si="18"/>
        <v>10.06142</v>
      </c>
      <c r="G183" s="46">
        <f t="shared" si="19"/>
        <v>5.03071</v>
      </c>
      <c r="H183" s="46">
        <f t="shared" si="20"/>
        <v>4.0245680000000004</v>
      </c>
      <c r="I183" s="46">
        <f t="shared" si="21"/>
        <v>0.83845166666666671</v>
      </c>
      <c r="J183" s="46">
        <f t="shared" si="22"/>
        <v>0.41922583333333335</v>
      </c>
      <c r="K183" s="46">
        <f t="shared" si="23"/>
        <v>0.33538066666666672</v>
      </c>
      <c r="L183" s="44">
        <v>1</v>
      </c>
      <c r="M183" s="46">
        <f t="shared" si="24"/>
        <v>0.83845166666666671</v>
      </c>
      <c r="N183" s="46">
        <f t="shared" si="25"/>
        <v>0.41922583333333335</v>
      </c>
      <c r="O183" s="46">
        <f t="shared" si="26"/>
        <v>0.33538066666666672</v>
      </c>
    </row>
    <row r="184" spans="1:15">
      <c r="A184" s="57" t="s">
        <v>208</v>
      </c>
      <c r="B184" s="57"/>
      <c r="C184" s="57"/>
      <c r="D184" s="57"/>
      <c r="E184" s="58">
        <f>SUM(E3:E183)</f>
        <v>161956.28599999999</v>
      </c>
      <c r="F184" s="58">
        <f t="shared" ref="F184:O184" si="27">SUM(F3:F183)</f>
        <v>3346.0168687600003</v>
      </c>
      <c r="G184" s="58">
        <f t="shared" si="27"/>
        <v>1673.0084343800002</v>
      </c>
      <c r="H184" s="58">
        <f t="shared" si="27"/>
        <v>1338.4067475039999</v>
      </c>
      <c r="I184" s="58">
        <f t="shared" si="27"/>
        <v>278.83473906333325</v>
      </c>
      <c r="J184" s="58">
        <f t="shared" si="27"/>
        <v>139.41736953166662</v>
      </c>
      <c r="K184" s="58">
        <f t="shared" si="27"/>
        <v>111.53389562533339</v>
      </c>
      <c r="L184" s="58">
        <f t="shared" si="27"/>
        <v>181</v>
      </c>
      <c r="M184" s="58">
        <f t="shared" si="27"/>
        <v>278.83473906333325</v>
      </c>
      <c r="N184" s="58">
        <f t="shared" si="27"/>
        <v>139.41736953166662</v>
      </c>
      <c r="O184" s="58">
        <f t="shared" si="27"/>
        <v>111.53389562533339</v>
      </c>
    </row>
  </sheetData>
  <mergeCells count="43">
    <mergeCell ref="A164:A172"/>
    <mergeCell ref="A173:A183"/>
    <mergeCell ref="A184:D184"/>
    <mergeCell ref="A111:A114"/>
    <mergeCell ref="A115:A122"/>
    <mergeCell ref="A123:A132"/>
    <mergeCell ref="A133:A144"/>
    <mergeCell ref="A145:A156"/>
    <mergeCell ref="A157:A163"/>
    <mergeCell ref="B145:B156"/>
    <mergeCell ref="B157:B163"/>
    <mergeCell ref="B164:B172"/>
    <mergeCell ref="B173:B183"/>
    <mergeCell ref="A38:A57"/>
    <mergeCell ref="A58:A69"/>
    <mergeCell ref="A70:A82"/>
    <mergeCell ref="A83:A89"/>
    <mergeCell ref="A90:A97"/>
    <mergeCell ref="A98:A110"/>
    <mergeCell ref="B90:B97"/>
    <mergeCell ref="B98:B110"/>
    <mergeCell ref="B111:B114"/>
    <mergeCell ref="B115:B122"/>
    <mergeCell ref="B123:B132"/>
    <mergeCell ref="B133:B144"/>
    <mergeCell ref="B27:B37"/>
    <mergeCell ref="A27:A37"/>
    <mergeCell ref="B38:B57"/>
    <mergeCell ref="B58:B69"/>
    <mergeCell ref="B70:B82"/>
    <mergeCell ref="B83:B89"/>
    <mergeCell ref="L1:L2"/>
    <mergeCell ref="M1:O1"/>
    <mergeCell ref="B3:B16"/>
    <mergeCell ref="A3:A16"/>
    <mergeCell ref="B17:B26"/>
    <mergeCell ref="A17:A26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F1" workbookViewId="0">
      <selection activeCell="A2" sqref="A1:O2"/>
    </sheetView>
  </sheetViews>
  <sheetFormatPr defaultRowHeight="15"/>
  <cols>
    <col min="2" max="2" width="14.140625" customWidth="1"/>
    <col min="3" max="3" width="15.42578125" customWidth="1"/>
    <col min="5" max="5" width="24" customWidth="1"/>
    <col min="6" max="6" width="15.28515625" customWidth="1"/>
    <col min="7" max="7" width="14.5703125" customWidth="1"/>
    <col min="8" max="8" width="13" customWidth="1"/>
    <col min="9" max="9" width="13.85546875" customWidth="1"/>
    <col min="10" max="10" width="14.5703125" customWidth="1"/>
    <col min="11" max="11" width="16.140625" customWidth="1"/>
    <col min="12" max="12" width="13.140625" customWidth="1"/>
    <col min="13" max="13" width="12.28515625" customWidth="1"/>
    <col min="14" max="14" width="13.42578125" customWidth="1"/>
    <col min="15" max="15" width="23.5703125" customWidth="1"/>
  </cols>
  <sheetData>
    <row r="1" spans="1:15" ht="15.75">
      <c r="A1" s="18"/>
      <c r="B1" s="19" t="s">
        <v>12</v>
      </c>
      <c r="C1" s="19" t="s">
        <v>11</v>
      </c>
      <c r="D1" s="20" t="s">
        <v>0</v>
      </c>
      <c r="E1" s="19" t="s">
        <v>10</v>
      </c>
      <c r="F1" s="21" t="s">
        <v>1</v>
      </c>
      <c r="G1" s="22"/>
      <c r="H1" s="22"/>
      <c r="I1" s="23" t="s">
        <v>2</v>
      </c>
      <c r="J1" s="22"/>
      <c r="K1" s="22"/>
      <c r="L1" s="24" t="s">
        <v>3</v>
      </c>
      <c r="M1" s="25" t="s">
        <v>15</v>
      </c>
      <c r="N1" s="26"/>
      <c r="O1" s="27"/>
    </row>
    <row r="2" spans="1:15" ht="63">
      <c r="A2" s="59" t="s">
        <v>14</v>
      </c>
      <c r="B2" s="35"/>
      <c r="C2" s="35"/>
      <c r="D2" s="35"/>
      <c r="E2" s="35"/>
      <c r="F2" s="36" t="s">
        <v>4</v>
      </c>
      <c r="G2" s="36" t="s">
        <v>5</v>
      </c>
      <c r="H2" s="36" t="s">
        <v>6</v>
      </c>
      <c r="I2" s="37" t="s">
        <v>4</v>
      </c>
      <c r="J2" s="37" t="s">
        <v>5</v>
      </c>
      <c r="K2" s="37" t="s">
        <v>6</v>
      </c>
      <c r="L2" s="38"/>
      <c r="M2" s="39" t="s">
        <v>7</v>
      </c>
      <c r="N2" s="40" t="s">
        <v>8</v>
      </c>
      <c r="O2" s="40" t="s">
        <v>9</v>
      </c>
    </row>
    <row r="3" spans="1:15">
      <c r="A3" s="12">
        <v>1</v>
      </c>
      <c r="B3" s="3" t="s">
        <v>209</v>
      </c>
      <c r="C3" s="9" t="s">
        <v>209</v>
      </c>
      <c r="D3" s="62">
        <v>22.29</v>
      </c>
      <c r="E3" s="63">
        <v>6305</v>
      </c>
      <c r="F3" s="58">
        <f>E3*D3/1000</f>
        <v>140.53844999999998</v>
      </c>
      <c r="G3" s="58">
        <f>F3/2</f>
        <v>70.269224999999992</v>
      </c>
      <c r="H3" s="58">
        <f>G3*80%</f>
        <v>56.215379999999996</v>
      </c>
      <c r="I3" s="58">
        <f>F3/12</f>
        <v>11.711537499999999</v>
      </c>
      <c r="J3" s="58">
        <f>G3/12</f>
        <v>5.8557687499999993</v>
      </c>
      <c r="K3" s="58">
        <f>H3/12</f>
        <v>4.684615</v>
      </c>
      <c r="L3" s="64">
        <v>2</v>
      </c>
      <c r="M3" s="58">
        <f>I3/L3</f>
        <v>5.8557687499999993</v>
      </c>
      <c r="N3" s="58">
        <f>J3/L3</f>
        <v>2.9278843749999997</v>
      </c>
      <c r="O3" s="58">
        <f>K3/L3</f>
        <v>2.3423075</v>
      </c>
    </row>
    <row r="4" spans="1:15">
      <c r="A4" s="13"/>
      <c r="B4" s="4"/>
      <c r="C4" s="9" t="s">
        <v>210</v>
      </c>
      <c r="D4" s="62">
        <v>22.29</v>
      </c>
      <c r="E4" s="65">
        <v>2245</v>
      </c>
      <c r="F4" s="58">
        <f>E4*D4/1000</f>
        <v>50.041049999999998</v>
      </c>
      <c r="G4" s="58">
        <f t="shared" ref="G4:G66" si="0">F4/2</f>
        <v>25.020524999999999</v>
      </c>
      <c r="H4" s="58">
        <f t="shared" ref="H4:H66" si="1">G4*80%</f>
        <v>20.01642</v>
      </c>
      <c r="I4" s="58">
        <f t="shared" ref="I4:I66" si="2">F4/12</f>
        <v>4.1700875000000002</v>
      </c>
      <c r="J4" s="58">
        <f t="shared" ref="J4:J66" si="3">G4/12</f>
        <v>2.0850437500000001</v>
      </c>
      <c r="K4" s="58">
        <f t="shared" ref="K4:K66" si="4">H4/12</f>
        <v>1.6680349999999999</v>
      </c>
      <c r="L4" s="64">
        <v>1</v>
      </c>
      <c r="M4" s="58">
        <f t="shared" ref="M4:M66" si="5">I4/L4</f>
        <v>4.1700875000000002</v>
      </c>
      <c r="N4" s="58">
        <f t="shared" ref="N4:N66" si="6">J4/L4</f>
        <v>2.0850437500000001</v>
      </c>
      <c r="O4" s="58">
        <f t="shared" ref="O4:O66" si="7">K4/L4</f>
        <v>1.6680349999999999</v>
      </c>
    </row>
    <row r="5" spans="1:15">
      <c r="A5" s="13"/>
      <c r="B5" s="4"/>
      <c r="C5" s="11" t="s">
        <v>211</v>
      </c>
      <c r="D5" s="62">
        <v>22.29</v>
      </c>
      <c r="E5" s="65">
        <v>4032</v>
      </c>
      <c r="F5" s="58">
        <f>E5*D5/1000</f>
        <v>89.873279999999994</v>
      </c>
      <c r="G5" s="58">
        <f t="shared" si="0"/>
        <v>44.936639999999997</v>
      </c>
      <c r="H5" s="58">
        <f t="shared" si="1"/>
        <v>35.949311999999999</v>
      </c>
      <c r="I5" s="58">
        <f t="shared" si="2"/>
        <v>7.4894399999999992</v>
      </c>
      <c r="J5" s="58">
        <f t="shared" si="3"/>
        <v>3.7447199999999996</v>
      </c>
      <c r="K5" s="58">
        <f t="shared" si="4"/>
        <v>2.9957759999999998</v>
      </c>
      <c r="L5" s="64">
        <v>1</v>
      </c>
      <c r="M5" s="58">
        <f t="shared" si="5"/>
        <v>7.4894399999999992</v>
      </c>
      <c r="N5" s="58">
        <f t="shared" si="6"/>
        <v>3.7447199999999996</v>
      </c>
      <c r="O5" s="58">
        <f t="shared" si="7"/>
        <v>2.9957759999999998</v>
      </c>
    </row>
    <row r="6" spans="1:15">
      <c r="A6" s="13"/>
      <c r="B6" s="4"/>
      <c r="C6" s="1" t="s">
        <v>212</v>
      </c>
      <c r="D6" s="62">
        <v>22.29</v>
      </c>
      <c r="E6" s="66">
        <v>807</v>
      </c>
      <c r="F6" s="58">
        <f>E6*D6/1000</f>
        <v>17.988029999999998</v>
      </c>
      <c r="G6" s="58">
        <f t="shared" si="0"/>
        <v>8.9940149999999992</v>
      </c>
      <c r="H6" s="58">
        <f t="shared" si="1"/>
        <v>7.1952119999999997</v>
      </c>
      <c r="I6" s="58">
        <f t="shared" si="2"/>
        <v>1.4990024999999998</v>
      </c>
      <c r="J6" s="58">
        <f t="shared" si="3"/>
        <v>0.7495012499999999</v>
      </c>
      <c r="K6" s="58">
        <f t="shared" si="4"/>
        <v>0.59960099999999994</v>
      </c>
      <c r="L6" s="64">
        <v>1</v>
      </c>
      <c r="M6" s="58">
        <f t="shared" si="5"/>
        <v>1.4990024999999998</v>
      </c>
      <c r="N6" s="58">
        <f t="shared" si="6"/>
        <v>0.7495012499999999</v>
      </c>
      <c r="O6" s="58">
        <f t="shared" si="7"/>
        <v>0.59960099999999994</v>
      </c>
    </row>
    <row r="7" spans="1:15">
      <c r="A7" s="14"/>
      <c r="B7" s="5"/>
      <c r="C7" s="1" t="s">
        <v>213</v>
      </c>
      <c r="D7" s="62">
        <v>22.29</v>
      </c>
      <c r="E7" s="65">
        <v>2902</v>
      </c>
      <c r="F7" s="58">
        <f>E7*D7/1000</f>
        <v>64.685579999999987</v>
      </c>
      <c r="G7" s="58">
        <f t="shared" si="0"/>
        <v>32.342789999999994</v>
      </c>
      <c r="H7" s="58">
        <f t="shared" si="1"/>
        <v>25.874231999999996</v>
      </c>
      <c r="I7" s="58">
        <f t="shared" si="2"/>
        <v>5.390464999999999</v>
      </c>
      <c r="J7" s="58">
        <f t="shared" si="3"/>
        <v>2.6952324999999995</v>
      </c>
      <c r="K7" s="58">
        <f t="shared" si="4"/>
        <v>2.1561859999999995</v>
      </c>
      <c r="L7" s="64">
        <v>2</v>
      </c>
      <c r="M7" s="58">
        <f t="shared" si="5"/>
        <v>2.6952324999999995</v>
      </c>
      <c r="N7" s="58">
        <f t="shared" si="6"/>
        <v>1.3476162499999997</v>
      </c>
      <c r="O7" s="58">
        <f t="shared" si="7"/>
        <v>1.0780929999999997</v>
      </c>
    </row>
    <row r="8" spans="1:15">
      <c r="A8" s="12">
        <v>2</v>
      </c>
      <c r="B8" s="3" t="s">
        <v>214</v>
      </c>
      <c r="C8" s="9" t="s">
        <v>215</v>
      </c>
      <c r="D8" s="62">
        <v>22.29</v>
      </c>
      <c r="E8" s="65">
        <v>2881</v>
      </c>
      <c r="F8" s="58">
        <f>E8*D8/1000</f>
        <v>64.217489999999998</v>
      </c>
      <c r="G8" s="58">
        <f t="shared" si="0"/>
        <v>32.108744999999999</v>
      </c>
      <c r="H8" s="58">
        <f t="shared" si="1"/>
        <v>25.686996000000001</v>
      </c>
      <c r="I8" s="58">
        <f t="shared" si="2"/>
        <v>5.3514574999999995</v>
      </c>
      <c r="J8" s="58">
        <f t="shared" si="3"/>
        <v>2.6757287499999998</v>
      </c>
      <c r="K8" s="58">
        <f t="shared" si="4"/>
        <v>2.1405829999999999</v>
      </c>
      <c r="L8" s="64">
        <v>1</v>
      </c>
      <c r="M8" s="58">
        <f t="shared" si="5"/>
        <v>5.3514574999999995</v>
      </c>
      <c r="N8" s="58">
        <f t="shared" si="6"/>
        <v>2.6757287499999998</v>
      </c>
      <c r="O8" s="58">
        <f t="shared" si="7"/>
        <v>2.1405829999999999</v>
      </c>
    </row>
    <row r="9" spans="1:15">
      <c r="A9" s="13"/>
      <c r="B9" s="4"/>
      <c r="C9" s="9" t="s">
        <v>216</v>
      </c>
      <c r="D9" s="62">
        <v>22.29</v>
      </c>
      <c r="E9" s="65">
        <v>1379</v>
      </c>
      <c r="F9" s="58">
        <f t="shared" ref="F9:F66" si="8">E9*D9/1000</f>
        <v>30.737909999999999</v>
      </c>
      <c r="G9" s="58">
        <f t="shared" si="0"/>
        <v>15.368955</v>
      </c>
      <c r="H9" s="58">
        <f t="shared" si="1"/>
        <v>12.295164</v>
      </c>
      <c r="I9" s="58">
        <f t="shared" si="2"/>
        <v>2.5614924999999999</v>
      </c>
      <c r="J9" s="58">
        <f t="shared" si="3"/>
        <v>1.28074625</v>
      </c>
      <c r="K9" s="58">
        <f t="shared" si="4"/>
        <v>1.024597</v>
      </c>
      <c r="L9" s="64">
        <v>2</v>
      </c>
      <c r="M9" s="58">
        <f t="shared" si="5"/>
        <v>1.28074625</v>
      </c>
      <c r="N9" s="58">
        <f t="shared" si="6"/>
        <v>0.64037312499999999</v>
      </c>
      <c r="O9" s="58">
        <f t="shared" si="7"/>
        <v>0.51229849999999999</v>
      </c>
    </row>
    <row r="10" spans="1:15">
      <c r="A10" s="13"/>
      <c r="B10" s="4"/>
      <c r="C10" s="1" t="s">
        <v>214</v>
      </c>
      <c r="D10" s="62">
        <v>22.29</v>
      </c>
      <c r="E10" s="65">
        <v>2025</v>
      </c>
      <c r="F10" s="58">
        <f t="shared" si="8"/>
        <v>45.137250000000002</v>
      </c>
      <c r="G10" s="58">
        <f t="shared" si="0"/>
        <v>22.568625000000001</v>
      </c>
      <c r="H10" s="58">
        <f t="shared" si="1"/>
        <v>18.0549</v>
      </c>
      <c r="I10" s="58">
        <f t="shared" si="2"/>
        <v>3.7614375</v>
      </c>
      <c r="J10" s="58">
        <f t="shared" si="3"/>
        <v>1.88071875</v>
      </c>
      <c r="K10" s="58">
        <f t="shared" si="4"/>
        <v>1.504575</v>
      </c>
      <c r="L10" s="64">
        <v>1</v>
      </c>
      <c r="M10" s="58">
        <f t="shared" si="5"/>
        <v>3.7614375</v>
      </c>
      <c r="N10" s="58">
        <f t="shared" si="6"/>
        <v>1.88071875</v>
      </c>
      <c r="O10" s="58">
        <f t="shared" si="7"/>
        <v>1.504575</v>
      </c>
    </row>
    <row r="11" spans="1:15">
      <c r="A11" s="14"/>
      <c r="B11" s="5"/>
      <c r="C11" s="9" t="s">
        <v>217</v>
      </c>
      <c r="D11" s="62">
        <v>22.29</v>
      </c>
      <c r="E11" s="65">
        <v>2379</v>
      </c>
      <c r="F11" s="58">
        <f t="shared" si="8"/>
        <v>53.027909999999999</v>
      </c>
      <c r="G11" s="58">
        <f t="shared" si="0"/>
        <v>26.513954999999999</v>
      </c>
      <c r="H11" s="58">
        <f t="shared" si="1"/>
        <v>21.211164</v>
      </c>
      <c r="I11" s="58">
        <f t="shared" si="2"/>
        <v>4.4189924999999999</v>
      </c>
      <c r="J11" s="58">
        <f t="shared" si="3"/>
        <v>2.2094962499999999</v>
      </c>
      <c r="K11" s="58">
        <f t="shared" si="4"/>
        <v>1.7675970000000001</v>
      </c>
      <c r="L11" s="64">
        <v>2</v>
      </c>
      <c r="M11" s="58">
        <f t="shared" si="5"/>
        <v>2.2094962499999999</v>
      </c>
      <c r="N11" s="58">
        <f t="shared" si="6"/>
        <v>1.104748125</v>
      </c>
      <c r="O11" s="58">
        <f t="shared" si="7"/>
        <v>0.88379850000000004</v>
      </c>
    </row>
    <row r="12" spans="1:15">
      <c r="A12" s="12">
        <v>3</v>
      </c>
      <c r="B12" s="6" t="s">
        <v>218</v>
      </c>
      <c r="C12" s="9" t="s">
        <v>219</v>
      </c>
      <c r="D12" s="62">
        <v>22.29</v>
      </c>
      <c r="E12" s="65">
        <v>4315</v>
      </c>
      <c r="F12" s="58">
        <f t="shared" si="8"/>
        <v>96.181349999999995</v>
      </c>
      <c r="G12" s="58">
        <f t="shared" si="0"/>
        <v>48.090674999999997</v>
      </c>
      <c r="H12" s="58">
        <f t="shared" si="1"/>
        <v>38.472540000000002</v>
      </c>
      <c r="I12" s="58">
        <f t="shared" si="2"/>
        <v>8.015112499999999</v>
      </c>
      <c r="J12" s="58">
        <f t="shared" si="3"/>
        <v>4.0075562499999995</v>
      </c>
      <c r="K12" s="58">
        <f t="shared" si="4"/>
        <v>3.206045</v>
      </c>
      <c r="L12" s="64">
        <v>2</v>
      </c>
      <c r="M12" s="58">
        <f t="shared" si="5"/>
        <v>4.0075562499999995</v>
      </c>
      <c r="N12" s="58">
        <f t="shared" si="6"/>
        <v>2.0037781249999997</v>
      </c>
      <c r="O12" s="58">
        <f t="shared" si="7"/>
        <v>1.6030225</v>
      </c>
    </row>
    <row r="13" spans="1:15" ht="28.5">
      <c r="A13" s="13"/>
      <c r="B13" s="7"/>
      <c r="C13" s="11" t="s">
        <v>220</v>
      </c>
      <c r="D13" s="62">
        <v>22.29</v>
      </c>
      <c r="E13" s="65">
        <v>2432</v>
      </c>
      <c r="F13" s="58">
        <f t="shared" si="8"/>
        <v>54.20928</v>
      </c>
      <c r="G13" s="58">
        <f t="shared" si="0"/>
        <v>27.10464</v>
      </c>
      <c r="H13" s="58">
        <f t="shared" si="1"/>
        <v>21.683712</v>
      </c>
      <c r="I13" s="58">
        <f t="shared" si="2"/>
        <v>4.5174399999999997</v>
      </c>
      <c r="J13" s="58">
        <f t="shared" si="3"/>
        <v>2.2587199999999998</v>
      </c>
      <c r="K13" s="58">
        <f t="shared" si="4"/>
        <v>1.8069759999999999</v>
      </c>
      <c r="L13" s="64">
        <v>2</v>
      </c>
      <c r="M13" s="58">
        <f t="shared" si="5"/>
        <v>2.2587199999999998</v>
      </c>
      <c r="N13" s="58">
        <f t="shared" si="6"/>
        <v>1.1293599999999999</v>
      </c>
      <c r="O13" s="58">
        <f t="shared" si="7"/>
        <v>0.90348799999999996</v>
      </c>
    </row>
    <row r="14" spans="1:15">
      <c r="A14" s="13"/>
      <c r="B14" s="7"/>
      <c r="C14" s="1" t="s">
        <v>221</v>
      </c>
      <c r="D14" s="62">
        <v>22.29</v>
      </c>
      <c r="E14" s="66">
        <v>398</v>
      </c>
      <c r="F14" s="58">
        <f t="shared" si="8"/>
        <v>8.8714200000000005</v>
      </c>
      <c r="G14" s="58">
        <f t="shared" si="0"/>
        <v>4.4357100000000003</v>
      </c>
      <c r="H14" s="58">
        <f t="shared" si="1"/>
        <v>3.5485680000000004</v>
      </c>
      <c r="I14" s="58">
        <f t="shared" si="2"/>
        <v>0.73928500000000008</v>
      </c>
      <c r="J14" s="58">
        <f t="shared" si="3"/>
        <v>0.36964250000000004</v>
      </c>
      <c r="K14" s="58">
        <f t="shared" si="4"/>
        <v>0.29571400000000003</v>
      </c>
      <c r="L14" s="64">
        <v>3</v>
      </c>
      <c r="M14" s="58">
        <f t="shared" si="5"/>
        <v>0.24642833333333336</v>
      </c>
      <c r="N14" s="58">
        <f t="shared" si="6"/>
        <v>0.12321416666666668</v>
      </c>
      <c r="O14" s="58">
        <f t="shared" si="7"/>
        <v>9.8571333333333344E-2</v>
      </c>
    </row>
    <row r="15" spans="1:15">
      <c r="A15" s="13"/>
      <c r="B15" s="7"/>
      <c r="C15" s="11" t="s">
        <v>222</v>
      </c>
      <c r="D15" s="62">
        <v>22.29</v>
      </c>
      <c r="E15" s="65">
        <v>4498</v>
      </c>
      <c r="F15" s="58">
        <f t="shared" si="8"/>
        <v>100.26042</v>
      </c>
      <c r="G15" s="58">
        <f t="shared" si="0"/>
        <v>50.130209999999998</v>
      </c>
      <c r="H15" s="58">
        <f t="shared" si="1"/>
        <v>40.104168000000001</v>
      </c>
      <c r="I15" s="58">
        <f t="shared" si="2"/>
        <v>8.3550349999999991</v>
      </c>
      <c r="J15" s="58">
        <f t="shared" si="3"/>
        <v>4.1775174999999996</v>
      </c>
      <c r="K15" s="58">
        <f t="shared" si="4"/>
        <v>3.3420140000000003</v>
      </c>
      <c r="L15" s="64">
        <v>2</v>
      </c>
      <c r="M15" s="58">
        <f t="shared" si="5"/>
        <v>4.1775174999999996</v>
      </c>
      <c r="N15" s="58">
        <f t="shared" si="6"/>
        <v>2.0887587499999998</v>
      </c>
      <c r="O15" s="58">
        <f t="shared" si="7"/>
        <v>1.6710070000000001</v>
      </c>
    </row>
    <row r="16" spans="1:15">
      <c r="A16" s="14"/>
      <c r="B16" s="8"/>
      <c r="C16" s="9" t="s">
        <v>223</v>
      </c>
      <c r="D16" s="62">
        <v>22.29</v>
      </c>
      <c r="E16" s="65">
        <v>3277</v>
      </c>
      <c r="F16" s="58">
        <f t="shared" si="8"/>
        <v>73.044330000000002</v>
      </c>
      <c r="G16" s="58">
        <f t="shared" si="0"/>
        <v>36.522165000000001</v>
      </c>
      <c r="H16" s="58">
        <f t="shared" si="1"/>
        <v>29.217732000000002</v>
      </c>
      <c r="I16" s="58">
        <f t="shared" si="2"/>
        <v>6.0870275000000005</v>
      </c>
      <c r="J16" s="58">
        <f t="shared" si="3"/>
        <v>3.0435137500000002</v>
      </c>
      <c r="K16" s="58">
        <f t="shared" si="4"/>
        <v>2.4348110000000003</v>
      </c>
      <c r="L16" s="64">
        <v>2</v>
      </c>
      <c r="M16" s="58">
        <f t="shared" si="5"/>
        <v>3.0435137500000002</v>
      </c>
      <c r="N16" s="58">
        <f t="shared" si="6"/>
        <v>1.5217568750000001</v>
      </c>
      <c r="O16" s="58">
        <f t="shared" si="7"/>
        <v>1.2174055000000001</v>
      </c>
    </row>
    <row r="17" spans="1:15">
      <c r="A17" s="12">
        <v>4</v>
      </c>
      <c r="B17" s="6" t="s">
        <v>224</v>
      </c>
      <c r="C17" s="11" t="s">
        <v>225</v>
      </c>
      <c r="D17" s="62">
        <v>22.29</v>
      </c>
      <c r="E17" s="65">
        <v>2351</v>
      </c>
      <c r="F17" s="58">
        <f t="shared" si="8"/>
        <v>52.403790000000001</v>
      </c>
      <c r="G17" s="58">
        <f t="shared" si="0"/>
        <v>26.201895</v>
      </c>
      <c r="H17" s="58">
        <f t="shared" si="1"/>
        <v>20.961516000000003</v>
      </c>
      <c r="I17" s="58">
        <f t="shared" si="2"/>
        <v>4.3669824999999998</v>
      </c>
      <c r="J17" s="58">
        <f t="shared" si="3"/>
        <v>2.1834912499999999</v>
      </c>
      <c r="K17" s="58">
        <f t="shared" si="4"/>
        <v>1.7467930000000003</v>
      </c>
      <c r="L17" s="64">
        <v>2</v>
      </c>
      <c r="M17" s="58">
        <f t="shared" si="5"/>
        <v>2.1834912499999999</v>
      </c>
      <c r="N17" s="58">
        <f t="shared" si="6"/>
        <v>1.0917456249999999</v>
      </c>
      <c r="O17" s="58">
        <f t="shared" si="7"/>
        <v>0.87339650000000013</v>
      </c>
    </row>
    <row r="18" spans="1:15">
      <c r="A18" s="13"/>
      <c r="B18" s="7"/>
      <c r="C18" s="11" t="s">
        <v>226</v>
      </c>
      <c r="D18" s="62">
        <v>22.29</v>
      </c>
      <c r="E18" s="65">
        <v>2941</v>
      </c>
      <c r="F18" s="58">
        <f t="shared" si="8"/>
        <v>65.55489</v>
      </c>
      <c r="G18" s="58">
        <f t="shared" si="0"/>
        <v>32.777445</v>
      </c>
      <c r="H18" s="58">
        <f t="shared" si="1"/>
        <v>26.221956000000002</v>
      </c>
      <c r="I18" s="58">
        <f t="shared" si="2"/>
        <v>5.4629075</v>
      </c>
      <c r="J18" s="58">
        <f t="shared" si="3"/>
        <v>2.73145375</v>
      </c>
      <c r="K18" s="58">
        <f t="shared" si="4"/>
        <v>2.1851630000000002</v>
      </c>
      <c r="L18" s="64">
        <v>1</v>
      </c>
      <c r="M18" s="58">
        <f t="shared" si="5"/>
        <v>5.4629075</v>
      </c>
      <c r="N18" s="58">
        <f t="shared" si="6"/>
        <v>2.73145375</v>
      </c>
      <c r="O18" s="58">
        <f t="shared" si="7"/>
        <v>2.1851630000000002</v>
      </c>
    </row>
    <row r="19" spans="1:15">
      <c r="A19" s="13"/>
      <c r="B19" s="7"/>
      <c r="C19" s="9" t="s">
        <v>224</v>
      </c>
      <c r="D19" s="62">
        <v>22.29</v>
      </c>
      <c r="E19" s="65">
        <v>3132</v>
      </c>
      <c r="F19" s="58">
        <f t="shared" si="8"/>
        <v>69.812280000000001</v>
      </c>
      <c r="G19" s="58">
        <f t="shared" si="0"/>
        <v>34.906140000000001</v>
      </c>
      <c r="H19" s="58">
        <f t="shared" si="1"/>
        <v>27.924912000000003</v>
      </c>
      <c r="I19" s="58">
        <f t="shared" si="2"/>
        <v>5.8176899999999998</v>
      </c>
      <c r="J19" s="58">
        <f t="shared" si="3"/>
        <v>2.9088449999999999</v>
      </c>
      <c r="K19" s="58">
        <f t="shared" si="4"/>
        <v>2.3270760000000004</v>
      </c>
      <c r="L19" s="64">
        <v>2</v>
      </c>
      <c r="M19" s="58">
        <f t="shared" si="5"/>
        <v>2.9088449999999999</v>
      </c>
      <c r="N19" s="58">
        <f t="shared" si="6"/>
        <v>1.4544225</v>
      </c>
      <c r="O19" s="58">
        <f t="shared" si="7"/>
        <v>1.1635380000000002</v>
      </c>
    </row>
    <row r="20" spans="1:15">
      <c r="A20" s="14"/>
      <c r="B20" s="8"/>
      <c r="C20" s="9" t="s">
        <v>227</v>
      </c>
      <c r="D20" s="62">
        <v>22.29</v>
      </c>
      <c r="E20" s="65">
        <v>2653</v>
      </c>
      <c r="F20" s="58">
        <f t="shared" si="8"/>
        <v>59.135369999999995</v>
      </c>
      <c r="G20" s="58">
        <f t="shared" si="0"/>
        <v>29.567684999999997</v>
      </c>
      <c r="H20" s="58">
        <f t="shared" si="1"/>
        <v>23.654147999999999</v>
      </c>
      <c r="I20" s="58">
        <f t="shared" si="2"/>
        <v>4.9279474999999993</v>
      </c>
      <c r="J20" s="58">
        <f t="shared" si="3"/>
        <v>2.4639737499999996</v>
      </c>
      <c r="K20" s="58">
        <f t="shared" si="4"/>
        <v>1.971179</v>
      </c>
      <c r="L20" s="64">
        <v>2</v>
      </c>
      <c r="M20" s="58">
        <f t="shared" si="5"/>
        <v>2.4639737499999996</v>
      </c>
      <c r="N20" s="58">
        <f t="shared" si="6"/>
        <v>1.2319868749999998</v>
      </c>
      <c r="O20" s="58">
        <f t="shared" si="7"/>
        <v>0.98558950000000001</v>
      </c>
    </row>
    <row r="21" spans="1:15" ht="28.5">
      <c r="A21" s="12">
        <v>5</v>
      </c>
      <c r="B21" s="3" t="s">
        <v>228</v>
      </c>
      <c r="C21" s="11" t="s">
        <v>229</v>
      </c>
      <c r="D21" s="62">
        <v>22.29</v>
      </c>
      <c r="E21" s="65">
        <v>2826</v>
      </c>
      <c r="F21" s="58">
        <f t="shared" si="8"/>
        <v>62.991540000000001</v>
      </c>
      <c r="G21" s="58">
        <f t="shared" si="0"/>
        <v>31.49577</v>
      </c>
      <c r="H21" s="58">
        <f t="shared" si="1"/>
        <v>25.196616000000002</v>
      </c>
      <c r="I21" s="58">
        <f t="shared" si="2"/>
        <v>5.249295</v>
      </c>
      <c r="J21" s="58">
        <f t="shared" si="3"/>
        <v>2.6246475</v>
      </c>
      <c r="K21" s="58">
        <f t="shared" si="4"/>
        <v>2.0997180000000002</v>
      </c>
      <c r="L21" s="64">
        <v>2</v>
      </c>
      <c r="M21" s="58">
        <f t="shared" si="5"/>
        <v>2.6246475</v>
      </c>
      <c r="N21" s="58">
        <f t="shared" si="6"/>
        <v>1.31232375</v>
      </c>
      <c r="O21" s="58">
        <f t="shared" si="7"/>
        <v>1.0498590000000001</v>
      </c>
    </row>
    <row r="22" spans="1:15">
      <c r="A22" s="13"/>
      <c r="B22" s="4"/>
      <c r="C22" s="11" t="s">
        <v>230</v>
      </c>
      <c r="D22" s="62">
        <v>22.29</v>
      </c>
      <c r="E22" s="65">
        <v>1881</v>
      </c>
      <c r="F22" s="58">
        <f t="shared" si="8"/>
        <v>41.927489999999999</v>
      </c>
      <c r="G22" s="58">
        <f t="shared" si="0"/>
        <v>20.963744999999999</v>
      </c>
      <c r="H22" s="58">
        <f t="shared" si="1"/>
        <v>16.770996</v>
      </c>
      <c r="I22" s="58">
        <f t="shared" si="2"/>
        <v>3.4939575</v>
      </c>
      <c r="J22" s="58">
        <f t="shared" si="3"/>
        <v>1.74697875</v>
      </c>
      <c r="K22" s="58">
        <f t="shared" si="4"/>
        <v>1.397583</v>
      </c>
      <c r="L22" s="64">
        <v>2</v>
      </c>
      <c r="M22" s="58">
        <f t="shared" si="5"/>
        <v>1.74697875</v>
      </c>
      <c r="N22" s="58">
        <f t="shared" si="6"/>
        <v>0.87348937500000001</v>
      </c>
      <c r="O22" s="58">
        <f t="shared" si="7"/>
        <v>0.69879150000000001</v>
      </c>
    </row>
    <row r="23" spans="1:15">
      <c r="A23" s="13"/>
      <c r="B23" s="4"/>
      <c r="C23" s="9" t="s">
        <v>231</v>
      </c>
      <c r="D23" s="62">
        <v>22.29</v>
      </c>
      <c r="E23" s="65">
        <v>1142</v>
      </c>
      <c r="F23" s="58">
        <f t="shared" si="8"/>
        <v>25.455179999999999</v>
      </c>
      <c r="G23" s="58">
        <f t="shared" si="0"/>
        <v>12.727589999999999</v>
      </c>
      <c r="H23" s="58">
        <f t="shared" si="1"/>
        <v>10.182072</v>
      </c>
      <c r="I23" s="58">
        <f t="shared" si="2"/>
        <v>2.1212649999999997</v>
      </c>
      <c r="J23" s="58">
        <f t="shared" si="3"/>
        <v>1.0606324999999999</v>
      </c>
      <c r="K23" s="58">
        <f t="shared" si="4"/>
        <v>0.84850599999999998</v>
      </c>
      <c r="L23" s="64">
        <v>1</v>
      </c>
      <c r="M23" s="58">
        <f t="shared" si="5"/>
        <v>2.1212649999999997</v>
      </c>
      <c r="N23" s="58">
        <f t="shared" si="6"/>
        <v>1.0606324999999999</v>
      </c>
      <c r="O23" s="58">
        <f t="shared" si="7"/>
        <v>0.84850599999999998</v>
      </c>
    </row>
    <row r="24" spans="1:15">
      <c r="A24" s="14"/>
      <c r="B24" s="5"/>
      <c r="C24" s="11" t="s">
        <v>232</v>
      </c>
      <c r="D24" s="62">
        <v>22.29</v>
      </c>
      <c r="E24" s="66">
        <v>800</v>
      </c>
      <c r="F24" s="58">
        <f t="shared" si="8"/>
        <v>17.832000000000001</v>
      </c>
      <c r="G24" s="58">
        <f t="shared" si="0"/>
        <v>8.9160000000000004</v>
      </c>
      <c r="H24" s="58">
        <f t="shared" si="1"/>
        <v>7.1328000000000005</v>
      </c>
      <c r="I24" s="58">
        <f t="shared" si="2"/>
        <v>1.486</v>
      </c>
      <c r="J24" s="58">
        <f t="shared" si="3"/>
        <v>0.74299999999999999</v>
      </c>
      <c r="K24" s="58">
        <f t="shared" si="4"/>
        <v>0.59440000000000004</v>
      </c>
      <c r="L24" s="64">
        <v>1</v>
      </c>
      <c r="M24" s="58">
        <f t="shared" si="5"/>
        <v>1.486</v>
      </c>
      <c r="N24" s="58">
        <f t="shared" si="6"/>
        <v>0.74299999999999999</v>
      </c>
      <c r="O24" s="58">
        <f t="shared" si="7"/>
        <v>0.59440000000000004</v>
      </c>
    </row>
    <row r="25" spans="1:15">
      <c r="A25" s="12">
        <v>6</v>
      </c>
      <c r="B25" s="6" t="s">
        <v>233</v>
      </c>
      <c r="C25" s="9" t="s">
        <v>234</v>
      </c>
      <c r="D25" s="62">
        <v>22.29</v>
      </c>
      <c r="E25" s="65">
        <v>3938</v>
      </c>
      <c r="F25" s="58">
        <f t="shared" si="8"/>
        <v>87.778019999999984</v>
      </c>
      <c r="G25" s="58">
        <f t="shared" si="0"/>
        <v>43.889009999999992</v>
      </c>
      <c r="H25" s="58">
        <f t="shared" si="1"/>
        <v>35.111207999999998</v>
      </c>
      <c r="I25" s="58">
        <f t="shared" si="2"/>
        <v>7.3148349999999986</v>
      </c>
      <c r="J25" s="58">
        <f t="shared" si="3"/>
        <v>3.6574174999999993</v>
      </c>
      <c r="K25" s="58">
        <f t="shared" si="4"/>
        <v>2.9259339999999998</v>
      </c>
      <c r="L25" s="64">
        <v>3</v>
      </c>
      <c r="M25" s="58">
        <f t="shared" si="5"/>
        <v>2.4382783333333329</v>
      </c>
      <c r="N25" s="58">
        <f t="shared" si="6"/>
        <v>1.2191391666666664</v>
      </c>
      <c r="O25" s="58">
        <f t="shared" si="7"/>
        <v>0.97531133333333331</v>
      </c>
    </row>
    <row r="26" spans="1:15">
      <c r="A26" s="13"/>
      <c r="B26" s="7"/>
      <c r="C26" s="11" t="s">
        <v>233</v>
      </c>
      <c r="D26" s="62">
        <v>22.29</v>
      </c>
      <c r="E26" s="65">
        <v>4071</v>
      </c>
      <c r="F26" s="58">
        <f t="shared" si="8"/>
        <v>90.742589999999993</v>
      </c>
      <c r="G26" s="58">
        <f t="shared" si="0"/>
        <v>45.371294999999996</v>
      </c>
      <c r="H26" s="58">
        <f t="shared" si="1"/>
        <v>36.297035999999999</v>
      </c>
      <c r="I26" s="58">
        <f t="shared" si="2"/>
        <v>7.5618824999999994</v>
      </c>
      <c r="J26" s="58">
        <f t="shared" si="3"/>
        <v>3.7809412499999997</v>
      </c>
      <c r="K26" s="58">
        <f t="shared" si="4"/>
        <v>3.024753</v>
      </c>
      <c r="L26" s="64">
        <v>2</v>
      </c>
      <c r="M26" s="58">
        <f t="shared" si="5"/>
        <v>3.7809412499999997</v>
      </c>
      <c r="N26" s="58">
        <f t="shared" si="6"/>
        <v>1.8904706249999998</v>
      </c>
      <c r="O26" s="58">
        <f t="shared" si="7"/>
        <v>1.5123765</v>
      </c>
    </row>
    <row r="27" spans="1:15" ht="28.5">
      <c r="A27" s="13"/>
      <c r="B27" s="7"/>
      <c r="C27" s="11" t="s">
        <v>235</v>
      </c>
      <c r="D27" s="62">
        <v>22.29</v>
      </c>
      <c r="E27" s="65">
        <v>4235</v>
      </c>
      <c r="F27" s="58">
        <f t="shared" si="8"/>
        <v>94.398150000000001</v>
      </c>
      <c r="G27" s="58">
        <f t="shared" si="0"/>
        <v>47.199075000000001</v>
      </c>
      <c r="H27" s="58">
        <f t="shared" si="1"/>
        <v>37.759260000000005</v>
      </c>
      <c r="I27" s="58">
        <f t="shared" si="2"/>
        <v>7.8665124999999998</v>
      </c>
      <c r="J27" s="58">
        <f t="shared" si="3"/>
        <v>3.9332562499999999</v>
      </c>
      <c r="K27" s="58">
        <f t="shared" si="4"/>
        <v>3.1466050000000005</v>
      </c>
      <c r="L27" s="64">
        <v>2</v>
      </c>
      <c r="M27" s="58">
        <f t="shared" si="5"/>
        <v>3.9332562499999999</v>
      </c>
      <c r="N27" s="58">
        <f t="shared" si="6"/>
        <v>1.9666281249999999</v>
      </c>
      <c r="O27" s="58">
        <f t="shared" si="7"/>
        <v>1.5733025000000003</v>
      </c>
    </row>
    <row r="28" spans="1:15">
      <c r="A28" s="13"/>
      <c r="B28" s="7"/>
      <c r="C28" s="9" t="s">
        <v>236</v>
      </c>
      <c r="D28" s="62">
        <v>22.29</v>
      </c>
      <c r="E28" s="65">
        <v>2393</v>
      </c>
      <c r="F28" s="58">
        <f t="shared" si="8"/>
        <v>53.339970000000001</v>
      </c>
      <c r="G28" s="58">
        <f t="shared" si="0"/>
        <v>26.669985</v>
      </c>
      <c r="H28" s="58">
        <f t="shared" si="1"/>
        <v>21.335988</v>
      </c>
      <c r="I28" s="58">
        <f t="shared" si="2"/>
        <v>4.4449975000000004</v>
      </c>
      <c r="J28" s="58">
        <f t="shared" si="3"/>
        <v>2.2224987500000002</v>
      </c>
      <c r="K28" s="58">
        <f t="shared" si="4"/>
        <v>1.7779990000000001</v>
      </c>
      <c r="L28" s="64">
        <v>2</v>
      </c>
      <c r="M28" s="58">
        <f t="shared" si="5"/>
        <v>2.2224987500000002</v>
      </c>
      <c r="N28" s="58">
        <f t="shared" si="6"/>
        <v>1.1112493750000001</v>
      </c>
      <c r="O28" s="58">
        <f t="shared" si="7"/>
        <v>0.88899950000000005</v>
      </c>
    </row>
    <row r="29" spans="1:15">
      <c r="A29" s="13"/>
      <c r="B29" s="7"/>
      <c r="C29" s="1" t="s">
        <v>237</v>
      </c>
      <c r="D29" s="62">
        <v>22.29</v>
      </c>
      <c r="E29" s="65">
        <v>3838</v>
      </c>
      <c r="F29" s="58">
        <f t="shared" si="8"/>
        <v>85.549019999999985</v>
      </c>
      <c r="G29" s="58">
        <f t="shared" si="0"/>
        <v>42.774509999999992</v>
      </c>
      <c r="H29" s="58">
        <f t="shared" si="1"/>
        <v>34.219607999999994</v>
      </c>
      <c r="I29" s="58">
        <f t="shared" si="2"/>
        <v>7.129084999999999</v>
      </c>
      <c r="J29" s="58">
        <f t="shared" si="3"/>
        <v>3.5645424999999995</v>
      </c>
      <c r="K29" s="58">
        <f t="shared" si="4"/>
        <v>2.8516339999999993</v>
      </c>
      <c r="L29" s="64">
        <v>2</v>
      </c>
      <c r="M29" s="58">
        <f t="shared" si="5"/>
        <v>3.5645424999999995</v>
      </c>
      <c r="N29" s="58">
        <f t="shared" si="6"/>
        <v>1.7822712499999998</v>
      </c>
      <c r="O29" s="58">
        <f t="shared" si="7"/>
        <v>1.4258169999999997</v>
      </c>
    </row>
    <row r="30" spans="1:15">
      <c r="A30" s="14"/>
      <c r="B30" s="8"/>
      <c r="C30" s="1" t="s">
        <v>238</v>
      </c>
      <c r="D30" s="62">
        <v>22.29</v>
      </c>
      <c r="E30" s="65">
        <v>2053</v>
      </c>
      <c r="F30" s="58">
        <f t="shared" si="8"/>
        <v>45.761369999999992</v>
      </c>
      <c r="G30" s="58">
        <f t="shared" si="0"/>
        <v>22.880684999999996</v>
      </c>
      <c r="H30" s="58">
        <f t="shared" si="1"/>
        <v>18.304547999999997</v>
      </c>
      <c r="I30" s="58">
        <f t="shared" si="2"/>
        <v>3.8134474999999992</v>
      </c>
      <c r="J30" s="58">
        <f t="shared" si="3"/>
        <v>1.9067237499999996</v>
      </c>
      <c r="K30" s="58">
        <f t="shared" si="4"/>
        <v>1.5253789999999998</v>
      </c>
      <c r="L30" s="64">
        <v>1</v>
      </c>
      <c r="M30" s="58">
        <f t="shared" si="5"/>
        <v>3.8134474999999992</v>
      </c>
      <c r="N30" s="58">
        <f t="shared" si="6"/>
        <v>1.9067237499999996</v>
      </c>
      <c r="O30" s="58">
        <f t="shared" si="7"/>
        <v>1.5253789999999998</v>
      </c>
    </row>
    <row r="31" spans="1:15">
      <c r="A31" s="12">
        <v>7</v>
      </c>
      <c r="B31" s="3" t="s">
        <v>219</v>
      </c>
      <c r="C31" s="9" t="s">
        <v>239</v>
      </c>
      <c r="D31" s="62">
        <v>22.29</v>
      </c>
      <c r="E31" s="66">
        <v>886</v>
      </c>
      <c r="F31" s="58">
        <f t="shared" si="8"/>
        <v>19.748939999999997</v>
      </c>
      <c r="G31" s="58">
        <f t="shared" si="0"/>
        <v>9.8744699999999987</v>
      </c>
      <c r="H31" s="58">
        <f t="shared" si="1"/>
        <v>7.8995759999999997</v>
      </c>
      <c r="I31" s="58">
        <f t="shared" si="2"/>
        <v>1.6457449999999998</v>
      </c>
      <c r="J31" s="58">
        <f t="shared" si="3"/>
        <v>0.8228724999999999</v>
      </c>
      <c r="K31" s="58">
        <f t="shared" si="4"/>
        <v>0.65829799999999994</v>
      </c>
      <c r="L31" s="64">
        <v>1</v>
      </c>
      <c r="M31" s="58">
        <f t="shared" si="5"/>
        <v>1.6457449999999998</v>
      </c>
      <c r="N31" s="58">
        <f t="shared" si="6"/>
        <v>0.8228724999999999</v>
      </c>
      <c r="O31" s="58">
        <f t="shared" si="7"/>
        <v>0.65829799999999994</v>
      </c>
    </row>
    <row r="32" spans="1:15">
      <c r="A32" s="13"/>
      <c r="B32" s="4"/>
      <c r="C32" s="9" t="s">
        <v>240</v>
      </c>
      <c r="D32" s="62">
        <v>22.29</v>
      </c>
      <c r="E32" s="65">
        <v>1894</v>
      </c>
      <c r="F32" s="58">
        <f t="shared" si="8"/>
        <v>42.217259999999996</v>
      </c>
      <c r="G32" s="58">
        <f t="shared" si="0"/>
        <v>21.108629999999998</v>
      </c>
      <c r="H32" s="58">
        <f t="shared" si="1"/>
        <v>16.886903999999998</v>
      </c>
      <c r="I32" s="58">
        <f t="shared" si="2"/>
        <v>3.5181049999999998</v>
      </c>
      <c r="J32" s="58">
        <f t="shared" si="3"/>
        <v>1.7590524999999999</v>
      </c>
      <c r="K32" s="58">
        <f t="shared" si="4"/>
        <v>1.4072419999999999</v>
      </c>
      <c r="L32" s="64">
        <v>1</v>
      </c>
      <c r="M32" s="58">
        <f t="shared" si="5"/>
        <v>3.5181049999999998</v>
      </c>
      <c r="N32" s="58">
        <f t="shared" si="6"/>
        <v>1.7590524999999999</v>
      </c>
      <c r="O32" s="58">
        <f t="shared" si="7"/>
        <v>1.4072419999999999</v>
      </c>
    </row>
    <row r="33" spans="1:15">
      <c r="A33" s="13"/>
      <c r="B33" s="4"/>
      <c r="C33" s="9" t="s">
        <v>241</v>
      </c>
      <c r="D33" s="62">
        <v>22.29</v>
      </c>
      <c r="E33" s="65">
        <v>1264</v>
      </c>
      <c r="F33" s="58">
        <f t="shared" si="8"/>
        <v>28.174559999999996</v>
      </c>
      <c r="G33" s="58">
        <f t="shared" si="0"/>
        <v>14.087279999999998</v>
      </c>
      <c r="H33" s="58">
        <f t="shared" si="1"/>
        <v>11.269824</v>
      </c>
      <c r="I33" s="58">
        <f t="shared" si="2"/>
        <v>2.3478799999999995</v>
      </c>
      <c r="J33" s="58">
        <f t="shared" si="3"/>
        <v>1.1739399999999998</v>
      </c>
      <c r="K33" s="58">
        <f t="shared" si="4"/>
        <v>0.93915199999999999</v>
      </c>
      <c r="L33" s="64">
        <v>1</v>
      </c>
      <c r="M33" s="58">
        <f t="shared" si="5"/>
        <v>2.3478799999999995</v>
      </c>
      <c r="N33" s="58">
        <f t="shared" si="6"/>
        <v>1.1739399999999998</v>
      </c>
      <c r="O33" s="58">
        <f t="shared" si="7"/>
        <v>0.93915199999999999</v>
      </c>
    </row>
    <row r="34" spans="1:15">
      <c r="A34" s="13"/>
      <c r="B34" s="4"/>
      <c r="C34" s="9" t="s">
        <v>242</v>
      </c>
      <c r="D34" s="62">
        <v>22.29</v>
      </c>
      <c r="E34" s="66">
        <v>586</v>
      </c>
      <c r="F34" s="58">
        <f t="shared" si="8"/>
        <v>13.061939999999998</v>
      </c>
      <c r="G34" s="58">
        <f t="shared" si="0"/>
        <v>6.5309699999999991</v>
      </c>
      <c r="H34" s="58">
        <f t="shared" si="1"/>
        <v>5.2247759999999994</v>
      </c>
      <c r="I34" s="58">
        <f t="shared" si="2"/>
        <v>1.0884949999999998</v>
      </c>
      <c r="J34" s="58">
        <f t="shared" si="3"/>
        <v>0.54424749999999988</v>
      </c>
      <c r="K34" s="58">
        <f t="shared" si="4"/>
        <v>0.43539799999999995</v>
      </c>
      <c r="L34" s="64">
        <v>1</v>
      </c>
      <c r="M34" s="58">
        <f t="shared" si="5"/>
        <v>1.0884949999999998</v>
      </c>
      <c r="N34" s="58">
        <f t="shared" si="6"/>
        <v>0.54424749999999988</v>
      </c>
      <c r="O34" s="58">
        <f t="shared" si="7"/>
        <v>0.43539799999999995</v>
      </c>
    </row>
    <row r="35" spans="1:15">
      <c r="A35" s="13"/>
      <c r="B35" s="4"/>
      <c r="C35" s="1" t="s">
        <v>243</v>
      </c>
      <c r="D35" s="62">
        <v>22.29</v>
      </c>
      <c r="E35" s="66">
        <v>781</v>
      </c>
      <c r="F35" s="58">
        <f t="shared" si="8"/>
        <v>17.408489999999997</v>
      </c>
      <c r="G35" s="58">
        <f t="shared" si="0"/>
        <v>8.7042449999999985</v>
      </c>
      <c r="H35" s="58">
        <f t="shared" si="1"/>
        <v>6.9633959999999995</v>
      </c>
      <c r="I35" s="58">
        <f t="shared" si="2"/>
        <v>1.4507074999999998</v>
      </c>
      <c r="J35" s="58">
        <f t="shared" si="3"/>
        <v>0.72535374999999991</v>
      </c>
      <c r="K35" s="58">
        <f t="shared" si="4"/>
        <v>0.58028299999999999</v>
      </c>
      <c r="L35" s="64">
        <v>1</v>
      </c>
      <c r="M35" s="58">
        <f t="shared" si="5"/>
        <v>1.4507074999999998</v>
      </c>
      <c r="N35" s="58">
        <f t="shared" si="6"/>
        <v>0.72535374999999991</v>
      </c>
      <c r="O35" s="58">
        <f t="shared" si="7"/>
        <v>0.58028299999999999</v>
      </c>
    </row>
    <row r="36" spans="1:15">
      <c r="A36" s="13"/>
      <c r="B36" s="4"/>
      <c r="C36" s="11" t="s">
        <v>244</v>
      </c>
      <c r="D36" s="62">
        <v>22.29</v>
      </c>
      <c r="E36" s="65">
        <v>1483</v>
      </c>
      <c r="F36" s="58">
        <f t="shared" si="8"/>
        <v>33.056069999999998</v>
      </c>
      <c r="G36" s="58">
        <f t="shared" si="0"/>
        <v>16.528034999999999</v>
      </c>
      <c r="H36" s="58">
        <f t="shared" si="1"/>
        <v>13.222428000000001</v>
      </c>
      <c r="I36" s="58">
        <f t="shared" si="2"/>
        <v>2.7546724999999999</v>
      </c>
      <c r="J36" s="58">
        <f t="shared" si="3"/>
        <v>1.3773362499999999</v>
      </c>
      <c r="K36" s="58">
        <f t="shared" si="4"/>
        <v>1.101869</v>
      </c>
      <c r="L36" s="64">
        <v>2</v>
      </c>
      <c r="M36" s="58">
        <f t="shared" si="5"/>
        <v>1.3773362499999999</v>
      </c>
      <c r="N36" s="58">
        <f t="shared" si="6"/>
        <v>0.68866812499999996</v>
      </c>
      <c r="O36" s="58">
        <f t="shared" si="7"/>
        <v>0.55093449999999999</v>
      </c>
    </row>
    <row r="37" spans="1:15">
      <c r="A37" s="14"/>
      <c r="B37" s="5"/>
      <c r="C37" s="11" t="s">
        <v>245</v>
      </c>
      <c r="D37" s="62">
        <v>22.29</v>
      </c>
      <c r="E37" s="65">
        <v>1198</v>
      </c>
      <c r="F37" s="58">
        <f t="shared" si="8"/>
        <v>26.703419999999998</v>
      </c>
      <c r="G37" s="58">
        <f t="shared" si="0"/>
        <v>13.351709999999999</v>
      </c>
      <c r="H37" s="58">
        <f t="shared" si="1"/>
        <v>10.681367999999999</v>
      </c>
      <c r="I37" s="58">
        <f t="shared" si="2"/>
        <v>2.225285</v>
      </c>
      <c r="J37" s="58">
        <f t="shared" si="3"/>
        <v>1.1126425</v>
      </c>
      <c r="K37" s="58">
        <f t="shared" si="4"/>
        <v>0.89011399999999996</v>
      </c>
      <c r="L37" s="64">
        <v>1</v>
      </c>
      <c r="M37" s="58">
        <f t="shared" si="5"/>
        <v>2.225285</v>
      </c>
      <c r="N37" s="58">
        <f t="shared" si="6"/>
        <v>1.1126425</v>
      </c>
      <c r="O37" s="58">
        <f t="shared" si="7"/>
        <v>0.89011399999999996</v>
      </c>
    </row>
    <row r="38" spans="1:15">
      <c r="A38" s="12">
        <v>8</v>
      </c>
      <c r="B38" s="6" t="s">
        <v>246</v>
      </c>
      <c r="C38" s="9" t="s">
        <v>247</v>
      </c>
      <c r="D38" s="62">
        <v>22.29</v>
      </c>
      <c r="E38" s="66">
        <v>397</v>
      </c>
      <c r="F38" s="58">
        <f t="shared" si="8"/>
        <v>8.8491299999999988</v>
      </c>
      <c r="G38" s="58">
        <f t="shared" si="0"/>
        <v>4.4245649999999994</v>
      </c>
      <c r="H38" s="58">
        <f t="shared" si="1"/>
        <v>3.5396519999999998</v>
      </c>
      <c r="I38" s="58">
        <f t="shared" si="2"/>
        <v>0.7374274999999999</v>
      </c>
      <c r="J38" s="58">
        <f t="shared" si="3"/>
        <v>0.36871374999999995</v>
      </c>
      <c r="K38" s="58">
        <f t="shared" si="4"/>
        <v>0.29497099999999998</v>
      </c>
      <c r="L38" s="64">
        <v>2</v>
      </c>
      <c r="M38" s="58">
        <f t="shared" si="5"/>
        <v>0.36871374999999995</v>
      </c>
      <c r="N38" s="58">
        <f t="shared" si="6"/>
        <v>0.18435687499999998</v>
      </c>
      <c r="O38" s="58">
        <f t="shared" si="7"/>
        <v>0.14748549999999999</v>
      </c>
    </row>
    <row r="39" spans="1:15">
      <c r="A39" s="13"/>
      <c r="B39" s="7"/>
      <c r="C39" s="1" t="s">
        <v>248</v>
      </c>
      <c r="D39" s="62">
        <v>22.29</v>
      </c>
      <c r="E39" s="65">
        <v>2101</v>
      </c>
      <c r="F39" s="58">
        <f t="shared" si="8"/>
        <v>46.831290000000003</v>
      </c>
      <c r="G39" s="58">
        <f t="shared" si="0"/>
        <v>23.415645000000001</v>
      </c>
      <c r="H39" s="58">
        <f t="shared" si="1"/>
        <v>18.732516</v>
      </c>
      <c r="I39" s="58">
        <f t="shared" si="2"/>
        <v>3.9026075000000002</v>
      </c>
      <c r="J39" s="58">
        <f t="shared" si="3"/>
        <v>1.9513037500000001</v>
      </c>
      <c r="K39" s="58">
        <f t="shared" si="4"/>
        <v>1.561043</v>
      </c>
      <c r="L39" s="64">
        <v>2</v>
      </c>
      <c r="M39" s="58">
        <f t="shared" si="5"/>
        <v>1.9513037500000001</v>
      </c>
      <c r="N39" s="58">
        <f t="shared" si="6"/>
        <v>0.97565187500000006</v>
      </c>
      <c r="O39" s="58">
        <f t="shared" si="7"/>
        <v>0.78052149999999998</v>
      </c>
    </row>
    <row r="40" spans="1:15">
      <c r="A40" s="13"/>
      <c r="B40" s="7"/>
      <c r="C40" s="9" t="s">
        <v>249</v>
      </c>
      <c r="D40" s="62">
        <v>22.29</v>
      </c>
      <c r="E40" s="65">
        <v>6136</v>
      </c>
      <c r="F40" s="58">
        <f t="shared" si="8"/>
        <v>136.77144000000001</v>
      </c>
      <c r="G40" s="58">
        <f t="shared" si="0"/>
        <v>68.385720000000006</v>
      </c>
      <c r="H40" s="58">
        <f t="shared" si="1"/>
        <v>54.708576000000008</v>
      </c>
      <c r="I40" s="58">
        <f t="shared" si="2"/>
        <v>11.397620000000002</v>
      </c>
      <c r="J40" s="58">
        <f t="shared" si="3"/>
        <v>5.6988100000000008</v>
      </c>
      <c r="K40" s="58">
        <f t="shared" si="4"/>
        <v>4.5590480000000007</v>
      </c>
      <c r="L40" s="64">
        <v>1</v>
      </c>
      <c r="M40" s="58">
        <f t="shared" si="5"/>
        <v>11.397620000000002</v>
      </c>
      <c r="N40" s="58">
        <f t="shared" si="6"/>
        <v>5.6988100000000008</v>
      </c>
      <c r="O40" s="58">
        <f t="shared" si="7"/>
        <v>4.5590480000000007</v>
      </c>
    </row>
    <row r="41" spans="1:15">
      <c r="A41" s="14"/>
      <c r="B41" s="8"/>
      <c r="C41" s="9" t="s">
        <v>250</v>
      </c>
      <c r="D41" s="62">
        <v>22.29</v>
      </c>
      <c r="E41" s="66">
        <v>117</v>
      </c>
      <c r="F41" s="58">
        <f t="shared" si="8"/>
        <v>2.6079299999999996</v>
      </c>
      <c r="G41" s="58">
        <f t="shared" si="0"/>
        <v>1.3039649999999998</v>
      </c>
      <c r="H41" s="58">
        <f t="shared" si="1"/>
        <v>1.043172</v>
      </c>
      <c r="I41" s="58">
        <f t="shared" si="2"/>
        <v>0.21732749999999998</v>
      </c>
      <c r="J41" s="58">
        <f t="shared" si="3"/>
        <v>0.10866374999999999</v>
      </c>
      <c r="K41" s="58">
        <f t="shared" si="4"/>
        <v>8.6930999999999994E-2</v>
      </c>
      <c r="L41" s="64">
        <v>2</v>
      </c>
      <c r="M41" s="58">
        <f t="shared" si="5"/>
        <v>0.10866374999999999</v>
      </c>
      <c r="N41" s="58">
        <f t="shared" si="6"/>
        <v>5.4331874999999995E-2</v>
      </c>
      <c r="O41" s="58">
        <f t="shared" si="7"/>
        <v>4.3465499999999997E-2</v>
      </c>
    </row>
    <row r="42" spans="1:15">
      <c r="A42" s="12">
        <v>9</v>
      </c>
      <c r="B42" s="6" t="s">
        <v>251</v>
      </c>
      <c r="C42" s="11" t="s">
        <v>251</v>
      </c>
      <c r="D42" s="62">
        <v>22.29</v>
      </c>
      <c r="E42" s="65">
        <v>20233</v>
      </c>
      <c r="F42" s="58">
        <f t="shared" si="8"/>
        <v>450.99357000000003</v>
      </c>
      <c r="G42" s="58">
        <f t="shared" si="0"/>
        <v>225.49678500000002</v>
      </c>
      <c r="H42" s="58">
        <f t="shared" si="1"/>
        <v>180.39742800000002</v>
      </c>
      <c r="I42" s="58">
        <f t="shared" si="2"/>
        <v>37.582797500000005</v>
      </c>
      <c r="J42" s="58">
        <f t="shared" si="3"/>
        <v>18.791398750000003</v>
      </c>
      <c r="K42" s="58">
        <f t="shared" si="4"/>
        <v>15.033119000000001</v>
      </c>
      <c r="L42" s="64">
        <v>3</v>
      </c>
      <c r="M42" s="58">
        <f t="shared" si="5"/>
        <v>12.527599166666668</v>
      </c>
      <c r="N42" s="58">
        <f t="shared" si="6"/>
        <v>6.2637995833333342</v>
      </c>
      <c r="O42" s="58">
        <f t="shared" si="7"/>
        <v>5.011039666666667</v>
      </c>
    </row>
    <row r="43" spans="1:15">
      <c r="A43" s="13"/>
      <c r="B43" s="7"/>
      <c r="C43" s="9" t="s">
        <v>252</v>
      </c>
      <c r="D43" s="62">
        <v>22.29</v>
      </c>
      <c r="E43" s="65">
        <v>2357</v>
      </c>
      <c r="F43" s="58">
        <f t="shared" si="8"/>
        <v>52.537529999999997</v>
      </c>
      <c r="G43" s="58">
        <f t="shared" si="0"/>
        <v>26.268764999999998</v>
      </c>
      <c r="H43" s="58">
        <f t="shared" si="1"/>
        <v>21.015011999999999</v>
      </c>
      <c r="I43" s="58">
        <f t="shared" si="2"/>
        <v>4.3781274999999997</v>
      </c>
      <c r="J43" s="58">
        <f t="shared" si="3"/>
        <v>2.1890637499999999</v>
      </c>
      <c r="K43" s="58">
        <f t="shared" si="4"/>
        <v>1.7512509999999999</v>
      </c>
      <c r="L43" s="64">
        <v>2</v>
      </c>
      <c r="M43" s="58">
        <f t="shared" si="5"/>
        <v>2.1890637499999999</v>
      </c>
      <c r="N43" s="58">
        <f t="shared" si="6"/>
        <v>1.0945318749999999</v>
      </c>
      <c r="O43" s="58">
        <f t="shared" si="7"/>
        <v>0.87562549999999995</v>
      </c>
    </row>
    <row r="44" spans="1:15">
      <c r="A44" s="13"/>
      <c r="B44" s="7"/>
      <c r="C44" s="9" t="s">
        <v>253</v>
      </c>
      <c r="D44" s="62">
        <v>22.29</v>
      </c>
      <c r="E44" s="65">
        <v>2568</v>
      </c>
      <c r="F44" s="58">
        <f t="shared" si="8"/>
        <v>57.240720000000003</v>
      </c>
      <c r="G44" s="58">
        <f t="shared" si="0"/>
        <v>28.620360000000002</v>
      </c>
      <c r="H44" s="58">
        <f t="shared" si="1"/>
        <v>22.896288000000002</v>
      </c>
      <c r="I44" s="58">
        <f t="shared" si="2"/>
        <v>4.77006</v>
      </c>
      <c r="J44" s="58">
        <f t="shared" si="3"/>
        <v>2.38503</v>
      </c>
      <c r="K44" s="58">
        <f t="shared" si="4"/>
        <v>1.9080240000000002</v>
      </c>
      <c r="L44" s="64">
        <v>1</v>
      </c>
      <c r="M44" s="58">
        <f t="shared" si="5"/>
        <v>4.77006</v>
      </c>
      <c r="N44" s="58">
        <f t="shared" si="6"/>
        <v>2.38503</v>
      </c>
      <c r="O44" s="58">
        <f t="shared" si="7"/>
        <v>1.9080240000000002</v>
      </c>
    </row>
    <row r="45" spans="1:15" ht="28.5">
      <c r="A45" s="13"/>
      <c r="B45" s="7"/>
      <c r="C45" s="10" t="s">
        <v>254</v>
      </c>
      <c r="D45" s="62">
        <v>22.29</v>
      </c>
      <c r="E45" s="65">
        <v>2489</v>
      </c>
      <c r="F45" s="58">
        <f t="shared" si="8"/>
        <v>55.479810000000001</v>
      </c>
      <c r="G45" s="58">
        <f t="shared" si="0"/>
        <v>27.739905</v>
      </c>
      <c r="H45" s="58">
        <f t="shared" si="1"/>
        <v>22.191924</v>
      </c>
      <c r="I45" s="58">
        <f t="shared" si="2"/>
        <v>4.6233174999999997</v>
      </c>
      <c r="J45" s="58">
        <f t="shared" si="3"/>
        <v>2.3116587499999999</v>
      </c>
      <c r="K45" s="58">
        <f t="shared" si="4"/>
        <v>1.8493269999999999</v>
      </c>
      <c r="L45" s="64">
        <v>2</v>
      </c>
      <c r="M45" s="58">
        <f t="shared" si="5"/>
        <v>2.3116587499999999</v>
      </c>
      <c r="N45" s="58">
        <f t="shared" si="6"/>
        <v>1.1558293749999999</v>
      </c>
      <c r="O45" s="58">
        <f t="shared" si="7"/>
        <v>0.92466349999999997</v>
      </c>
    </row>
    <row r="46" spans="1:15">
      <c r="A46" s="13"/>
      <c r="B46" s="7"/>
      <c r="C46" s="1" t="s">
        <v>255</v>
      </c>
      <c r="D46" s="62">
        <v>22.29</v>
      </c>
      <c r="E46" s="65">
        <v>3928</v>
      </c>
      <c r="F46" s="58">
        <f t="shared" si="8"/>
        <v>87.555120000000002</v>
      </c>
      <c r="G46" s="58">
        <f t="shared" si="0"/>
        <v>43.777560000000001</v>
      </c>
      <c r="H46" s="58">
        <f t="shared" si="1"/>
        <v>35.022048000000005</v>
      </c>
      <c r="I46" s="58">
        <f t="shared" si="2"/>
        <v>7.2962600000000002</v>
      </c>
      <c r="J46" s="58">
        <f t="shared" si="3"/>
        <v>3.6481300000000001</v>
      </c>
      <c r="K46" s="58">
        <f t="shared" si="4"/>
        <v>2.9185040000000004</v>
      </c>
      <c r="L46" s="64">
        <v>2</v>
      </c>
      <c r="M46" s="58">
        <f t="shared" si="5"/>
        <v>3.6481300000000001</v>
      </c>
      <c r="N46" s="58">
        <f t="shared" si="6"/>
        <v>1.824065</v>
      </c>
      <c r="O46" s="58">
        <f t="shared" si="7"/>
        <v>1.4592520000000002</v>
      </c>
    </row>
    <row r="47" spans="1:15">
      <c r="A47" s="14"/>
      <c r="B47" s="8"/>
      <c r="C47" s="11" t="s">
        <v>256</v>
      </c>
      <c r="D47" s="62">
        <v>22.29</v>
      </c>
      <c r="E47" s="65">
        <v>3561</v>
      </c>
      <c r="F47" s="58">
        <f t="shared" si="8"/>
        <v>79.374690000000001</v>
      </c>
      <c r="G47" s="58">
        <f t="shared" si="0"/>
        <v>39.687345000000001</v>
      </c>
      <c r="H47" s="58">
        <f t="shared" si="1"/>
        <v>31.749876</v>
      </c>
      <c r="I47" s="58">
        <f t="shared" si="2"/>
        <v>6.6145575000000001</v>
      </c>
      <c r="J47" s="58">
        <f t="shared" si="3"/>
        <v>3.30727875</v>
      </c>
      <c r="K47" s="58">
        <f t="shared" si="4"/>
        <v>2.645823</v>
      </c>
      <c r="L47" s="64">
        <v>1</v>
      </c>
      <c r="M47" s="58">
        <f t="shared" si="5"/>
        <v>6.6145575000000001</v>
      </c>
      <c r="N47" s="58">
        <f t="shared" si="6"/>
        <v>3.30727875</v>
      </c>
      <c r="O47" s="58">
        <f t="shared" si="7"/>
        <v>2.645823</v>
      </c>
    </row>
    <row r="48" spans="1:15">
      <c r="A48" s="15">
        <v>10</v>
      </c>
      <c r="B48" s="6" t="s">
        <v>257</v>
      </c>
      <c r="C48" s="9" t="s">
        <v>258</v>
      </c>
      <c r="D48" s="62">
        <v>22.29</v>
      </c>
      <c r="E48" s="65">
        <v>3013</v>
      </c>
      <c r="F48" s="58">
        <f t="shared" si="8"/>
        <v>67.159770000000009</v>
      </c>
      <c r="G48" s="58">
        <f t="shared" si="0"/>
        <v>33.579885000000004</v>
      </c>
      <c r="H48" s="58">
        <f t="shared" si="1"/>
        <v>26.863908000000006</v>
      </c>
      <c r="I48" s="58">
        <f t="shared" si="2"/>
        <v>5.5966475000000004</v>
      </c>
      <c r="J48" s="58">
        <f t="shared" si="3"/>
        <v>2.7983237500000002</v>
      </c>
      <c r="K48" s="58">
        <f t="shared" si="4"/>
        <v>2.2386590000000006</v>
      </c>
      <c r="L48" s="64">
        <v>1</v>
      </c>
      <c r="M48" s="58">
        <f t="shared" si="5"/>
        <v>5.5966475000000004</v>
      </c>
      <c r="N48" s="58">
        <f t="shared" si="6"/>
        <v>2.7983237500000002</v>
      </c>
      <c r="O48" s="58">
        <f t="shared" si="7"/>
        <v>2.2386590000000006</v>
      </c>
    </row>
    <row r="49" spans="1:15">
      <c r="A49" s="16"/>
      <c r="B49" s="7"/>
      <c r="C49" s="9" t="s">
        <v>259</v>
      </c>
      <c r="D49" s="62">
        <v>22.29</v>
      </c>
      <c r="E49" s="65">
        <v>3381</v>
      </c>
      <c r="F49" s="58">
        <f t="shared" si="8"/>
        <v>75.362489999999994</v>
      </c>
      <c r="G49" s="58">
        <f t="shared" si="0"/>
        <v>37.681244999999997</v>
      </c>
      <c r="H49" s="58">
        <f t="shared" si="1"/>
        <v>30.144995999999999</v>
      </c>
      <c r="I49" s="58">
        <f t="shared" si="2"/>
        <v>6.2802074999999995</v>
      </c>
      <c r="J49" s="58">
        <f t="shared" si="3"/>
        <v>3.1401037499999997</v>
      </c>
      <c r="K49" s="58">
        <f t="shared" si="4"/>
        <v>2.5120830000000001</v>
      </c>
      <c r="L49" s="64">
        <v>1</v>
      </c>
      <c r="M49" s="58">
        <f t="shared" si="5"/>
        <v>6.2802074999999995</v>
      </c>
      <c r="N49" s="58">
        <f t="shared" si="6"/>
        <v>3.1401037499999997</v>
      </c>
      <c r="O49" s="58">
        <f t="shared" si="7"/>
        <v>2.5120830000000001</v>
      </c>
    </row>
    <row r="50" spans="1:15">
      <c r="A50" s="16"/>
      <c r="B50" s="7"/>
      <c r="C50" s="11" t="s">
        <v>260</v>
      </c>
      <c r="D50" s="62">
        <v>22.29</v>
      </c>
      <c r="E50" s="65">
        <v>1502</v>
      </c>
      <c r="F50" s="58">
        <f t="shared" si="8"/>
        <v>33.479579999999999</v>
      </c>
      <c r="G50" s="58">
        <f t="shared" si="0"/>
        <v>16.739789999999999</v>
      </c>
      <c r="H50" s="58">
        <f t="shared" si="1"/>
        <v>13.391832000000001</v>
      </c>
      <c r="I50" s="58">
        <f t="shared" si="2"/>
        <v>2.789965</v>
      </c>
      <c r="J50" s="58">
        <f t="shared" si="3"/>
        <v>1.3949825</v>
      </c>
      <c r="K50" s="58">
        <f t="shared" si="4"/>
        <v>1.1159860000000001</v>
      </c>
      <c r="L50" s="64">
        <v>1</v>
      </c>
      <c r="M50" s="58">
        <f t="shared" si="5"/>
        <v>2.789965</v>
      </c>
      <c r="N50" s="58">
        <f t="shared" si="6"/>
        <v>1.3949825</v>
      </c>
      <c r="O50" s="58">
        <f t="shared" si="7"/>
        <v>1.1159860000000001</v>
      </c>
    </row>
    <row r="51" spans="1:15">
      <c r="A51" s="16"/>
      <c r="B51" s="7"/>
      <c r="C51" s="1" t="s">
        <v>261</v>
      </c>
      <c r="D51" s="62">
        <v>22.29</v>
      </c>
      <c r="E51" s="65">
        <v>1015</v>
      </c>
      <c r="F51" s="58">
        <f t="shared" si="8"/>
        <v>22.62435</v>
      </c>
      <c r="G51" s="58">
        <f t="shared" si="0"/>
        <v>11.312175</v>
      </c>
      <c r="H51" s="58">
        <f t="shared" si="1"/>
        <v>9.0497399999999999</v>
      </c>
      <c r="I51" s="58">
        <f t="shared" si="2"/>
        <v>1.8853625000000001</v>
      </c>
      <c r="J51" s="58">
        <f t="shared" si="3"/>
        <v>0.94268125000000003</v>
      </c>
      <c r="K51" s="58">
        <f t="shared" si="4"/>
        <v>0.75414499999999995</v>
      </c>
      <c r="L51" s="64">
        <v>1</v>
      </c>
      <c r="M51" s="58">
        <f t="shared" si="5"/>
        <v>1.8853625000000001</v>
      </c>
      <c r="N51" s="58">
        <f t="shared" si="6"/>
        <v>0.94268125000000003</v>
      </c>
      <c r="O51" s="58">
        <f t="shared" si="7"/>
        <v>0.75414499999999995</v>
      </c>
    </row>
    <row r="52" spans="1:15">
      <c r="A52" s="16"/>
      <c r="B52" s="7"/>
      <c r="C52" s="11" t="s">
        <v>262</v>
      </c>
      <c r="D52" s="62">
        <v>22.29</v>
      </c>
      <c r="E52" s="66">
        <v>339</v>
      </c>
      <c r="F52" s="58">
        <f t="shared" si="8"/>
        <v>7.5563099999999999</v>
      </c>
      <c r="G52" s="58">
        <f t="shared" si="0"/>
        <v>3.7781549999999999</v>
      </c>
      <c r="H52" s="58">
        <f t="shared" si="1"/>
        <v>3.0225240000000002</v>
      </c>
      <c r="I52" s="58">
        <f t="shared" si="2"/>
        <v>0.62969249999999999</v>
      </c>
      <c r="J52" s="58">
        <f t="shared" si="3"/>
        <v>0.31484624999999999</v>
      </c>
      <c r="K52" s="58">
        <f t="shared" si="4"/>
        <v>0.25187700000000002</v>
      </c>
      <c r="L52" s="64">
        <v>1</v>
      </c>
      <c r="M52" s="58">
        <f t="shared" si="5"/>
        <v>0.62969249999999999</v>
      </c>
      <c r="N52" s="58">
        <f t="shared" si="6"/>
        <v>0.31484624999999999</v>
      </c>
      <c r="O52" s="58">
        <f t="shared" si="7"/>
        <v>0.25187700000000002</v>
      </c>
    </row>
    <row r="53" spans="1:15">
      <c r="A53" s="16"/>
      <c r="B53" s="7"/>
      <c r="C53" s="9" t="s">
        <v>263</v>
      </c>
      <c r="D53" s="62">
        <v>22.29</v>
      </c>
      <c r="E53" s="65">
        <v>1621</v>
      </c>
      <c r="F53" s="58">
        <f t="shared" si="8"/>
        <v>36.132089999999998</v>
      </c>
      <c r="G53" s="58">
        <f t="shared" si="0"/>
        <v>18.066044999999999</v>
      </c>
      <c r="H53" s="58">
        <f t="shared" si="1"/>
        <v>14.452836</v>
      </c>
      <c r="I53" s="58">
        <f t="shared" si="2"/>
        <v>3.0110074999999998</v>
      </c>
      <c r="J53" s="58">
        <f t="shared" si="3"/>
        <v>1.5055037499999999</v>
      </c>
      <c r="K53" s="58">
        <f t="shared" si="4"/>
        <v>1.2044029999999999</v>
      </c>
      <c r="L53" s="64">
        <v>1</v>
      </c>
      <c r="M53" s="58">
        <f t="shared" si="5"/>
        <v>3.0110074999999998</v>
      </c>
      <c r="N53" s="58">
        <f t="shared" si="6"/>
        <v>1.5055037499999999</v>
      </c>
      <c r="O53" s="58">
        <f t="shared" si="7"/>
        <v>1.2044029999999999</v>
      </c>
    </row>
    <row r="54" spans="1:15">
      <c r="A54" s="17"/>
      <c r="B54" s="8"/>
      <c r="C54" s="11" t="s">
        <v>264</v>
      </c>
      <c r="D54" s="62">
        <v>22.29</v>
      </c>
      <c r="E54" s="65">
        <v>1653</v>
      </c>
      <c r="F54" s="58">
        <f t="shared" si="8"/>
        <v>36.845369999999996</v>
      </c>
      <c r="G54" s="58">
        <f t="shared" si="0"/>
        <v>18.422684999999998</v>
      </c>
      <c r="H54" s="58">
        <f t="shared" si="1"/>
        <v>14.738147999999999</v>
      </c>
      <c r="I54" s="58">
        <f t="shared" si="2"/>
        <v>3.0704474999999998</v>
      </c>
      <c r="J54" s="58">
        <f t="shared" si="3"/>
        <v>1.5352237499999999</v>
      </c>
      <c r="K54" s="58">
        <f t="shared" si="4"/>
        <v>1.2281789999999999</v>
      </c>
      <c r="L54" s="64">
        <v>2</v>
      </c>
      <c r="M54" s="58">
        <f t="shared" si="5"/>
        <v>1.5352237499999999</v>
      </c>
      <c r="N54" s="58">
        <f t="shared" si="6"/>
        <v>0.76761187499999994</v>
      </c>
      <c r="O54" s="58">
        <f t="shared" si="7"/>
        <v>0.61408949999999995</v>
      </c>
    </row>
    <row r="55" spans="1:15">
      <c r="A55" s="15">
        <v>11</v>
      </c>
      <c r="B55" s="6" t="s">
        <v>265</v>
      </c>
      <c r="C55" s="11" t="s">
        <v>266</v>
      </c>
      <c r="D55" s="62">
        <v>22.29</v>
      </c>
      <c r="E55" s="65">
        <v>4017</v>
      </c>
      <c r="F55" s="58">
        <f t="shared" si="8"/>
        <v>89.538929999999993</v>
      </c>
      <c r="G55" s="58">
        <f t="shared" si="0"/>
        <v>44.769464999999997</v>
      </c>
      <c r="H55" s="58">
        <f t="shared" si="1"/>
        <v>35.815571999999996</v>
      </c>
      <c r="I55" s="58">
        <f t="shared" si="2"/>
        <v>7.4615774999999998</v>
      </c>
      <c r="J55" s="58">
        <f t="shared" si="3"/>
        <v>3.7307887499999999</v>
      </c>
      <c r="K55" s="58">
        <f t="shared" si="4"/>
        <v>2.9846309999999998</v>
      </c>
      <c r="L55" s="64">
        <v>2</v>
      </c>
      <c r="M55" s="58">
        <f t="shared" si="5"/>
        <v>3.7307887499999999</v>
      </c>
      <c r="N55" s="58">
        <f t="shared" si="6"/>
        <v>1.8653943749999999</v>
      </c>
      <c r="O55" s="58">
        <f t="shared" si="7"/>
        <v>1.4923154999999999</v>
      </c>
    </row>
    <row r="56" spans="1:15">
      <c r="A56" s="16"/>
      <c r="B56" s="7"/>
      <c r="C56" s="11" t="s">
        <v>267</v>
      </c>
      <c r="D56" s="62">
        <v>22.29</v>
      </c>
      <c r="E56" s="65">
        <v>2729</v>
      </c>
      <c r="F56" s="58">
        <f t="shared" si="8"/>
        <v>60.829409999999996</v>
      </c>
      <c r="G56" s="58">
        <f t="shared" si="0"/>
        <v>30.414704999999998</v>
      </c>
      <c r="H56" s="58">
        <f t="shared" si="1"/>
        <v>24.331764</v>
      </c>
      <c r="I56" s="58">
        <f t="shared" si="2"/>
        <v>5.0691174999999999</v>
      </c>
      <c r="J56" s="58">
        <f t="shared" si="3"/>
        <v>2.53455875</v>
      </c>
      <c r="K56" s="58">
        <f t="shared" si="4"/>
        <v>2.027647</v>
      </c>
      <c r="L56" s="64">
        <v>2</v>
      </c>
      <c r="M56" s="58">
        <f t="shared" si="5"/>
        <v>2.53455875</v>
      </c>
      <c r="N56" s="58">
        <f t="shared" si="6"/>
        <v>1.267279375</v>
      </c>
      <c r="O56" s="58">
        <f t="shared" si="7"/>
        <v>1.0138235</v>
      </c>
    </row>
    <row r="57" spans="1:15">
      <c r="A57" s="16"/>
      <c r="B57" s="7"/>
      <c r="C57" s="11" t="s">
        <v>268</v>
      </c>
      <c r="D57" s="62">
        <v>22.29</v>
      </c>
      <c r="E57" s="65">
        <v>3375</v>
      </c>
      <c r="F57" s="58">
        <f t="shared" si="8"/>
        <v>75.228750000000005</v>
      </c>
      <c r="G57" s="58">
        <f t="shared" si="0"/>
        <v>37.614375000000003</v>
      </c>
      <c r="H57" s="58">
        <f t="shared" si="1"/>
        <v>30.091500000000003</v>
      </c>
      <c r="I57" s="58">
        <f t="shared" si="2"/>
        <v>6.2690625000000004</v>
      </c>
      <c r="J57" s="58">
        <f t="shared" si="3"/>
        <v>3.1345312500000002</v>
      </c>
      <c r="K57" s="58">
        <f t="shared" si="4"/>
        <v>2.5076250000000004</v>
      </c>
      <c r="L57" s="64">
        <v>2</v>
      </c>
      <c r="M57" s="58">
        <f t="shared" si="5"/>
        <v>3.1345312500000002</v>
      </c>
      <c r="N57" s="58">
        <f t="shared" si="6"/>
        <v>1.5672656250000001</v>
      </c>
      <c r="O57" s="58">
        <f t="shared" si="7"/>
        <v>1.2538125000000002</v>
      </c>
    </row>
    <row r="58" spans="1:15">
      <c r="A58" s="16"/>
      <c r="B58" s="7"/>
      <c r="C58" s="9" t="s">
        <v>269</v>
      </c>
      <c r="D58" s="62">
        <v>22.29</v>
      </c>
      <c r="E58" s="65">
        <v>2303</v>
      </c>
      <c r="F58" s="58">
        <f t="shared" si="8"/>
        <v>51.333869999999997</v>
      </c>
      <c r="G58" s="58">
        <f t="shared" si="0"/>
        <v>25.666934999999999</v>
      </c>
      <c r="H58" s="58">
        <f t="shared" si="1"/>
        <v>20.533548</v>
      </c>
      <c r="I58" s="58">
        <f t="shared" si="2"/>
        <v>4.2778225000000001</v>
      </c>
      <c r="J58" s="58">
        <f t="shared" si="3"/>
        <v>2.13891125</v>
      </c>
      <c r="K58" s="58">
        <f t="shared" si="4"/>
        <v>1.7111289999999999</v>
      </c>
      <c r="L58" s="64">
        <v>1</v>
      </c>
      <c r="M58" s="58">
        <f t="shared" si="5"/>
        <v>4.2778225000000001</v>
      </c>
      <c r="N58" s="58">
        <f t="shared" si="6"/>
        <v>2.13891125</v>
      </c>
      <c r="O58" s="58">
        <f t="shared" si="7"/>
        <v>1.7111289999999999</v>
      </c>
    </row>
    <row r="59" spans="1:15">
      <c r="A59" s="17"/>
      <c r="B59" s="8"/>
      <c r="C59" s="9" t="s">
        <v>265</v>
      </c>
      <c r="D59" s="62">
        <v>22.29</v>
      </c>
      <c r="E59" s="65">
        <v>5727</v>
      </c>
      <c r="F59" s="58">
        <f t="shared" si="8"/>
        <v>127.65483</v>
      </c>
      <c r="G59" s="58">
        <f t="shared" si="0"/>
        <v>63.827415000000002</v>
      </c>
      <c r="H59" s="58">
        <f t="shared" si="1"/>
        <v>51.061932000000006</v>
      </c>
      <c r="I59" s="58">
        <f t="shared" si="2"/>
        <v>10.637902500000001</v>
      </c>
      <c r="J59" s="58">
        <f t="shared" si="3"/>
        <v>5.3189512500000005</v>
      </c>
      <c r="K59" s="58">
        <f t="shared" si="4"/>
        <v>4.2551610000000002</v>
      </c>
      <c r="L59" s="64">
        <v>3</v>
      </c>
      <c r="M59" s="58">
        <f t="shared" si="5"/>
        <v>3.5459675000000002</v>
      </c>
      <c r="N59" s="58">
        <f t="shared" si="6"/>
        <v>1.7729837500000001</v>
      </c>
      <c r="O59" s="58">
        <f t="shared" si="7"/>
        <v>1.4183870000000001</v>
      </c>
    </row>
    <row r="60" spans="1:15">
      <c r="A60" s="15">
        <v>12</v>
      </c>
      <c r="B60" s="3" t="s">
        <v>270</v>
      </c>
      <c r="C60" s="1" t="s">
        <v>270</v>
      </c>
      <c r="D60" s="62">
        <v>22.29</v>
      </c>
      <c r="E60" s="65">
        <v>5814</v>
      </c>
      <c r="F60" s="58">
        <f t="shared" si="8"/>
        <v>129.59405999999998</v>
      </c>
      <c r="G60" s="58">
        <f t="shared" si="0"/>
        <v>64.797029999999992</v>
      </c>
      <c r="H60" s="58">
        <f t="shared" si="1"/>
        <v>51.837623999999998</v>
      </c>
      <c r="I60" s="58">
        <f t="shared" si="2"/>
        <v>10.799504999999998</v>
      </c>
      <c r="J60" s="58">
        <f t="shared" si="3"/>
        <v>5.3997524999999991</v>
      </c>
      <c r="K60" s="58">
        <f t="shared" si="4"/>
        <v>4.3198020000000001</v>
      </c>
      <c r="L60" s="64">
        <v>3</v>
      </c>
      <c r="M60" s="58">
        <f t="shared" si="5"/>
        <v>3.5998349999999992</v>
      </c>
      <c r="N60" s="58">
        <f t="shared" si="6"/>
        <v>1.7999174999999996</v>
      </c>
      <c r="O60" s="58">
        <f t="shared" si="7"/>
        <v>1.439934</v>
      </c>
    </row>
    <row r="61" spans="1:15">
      <c r="A61" s="16"/>
      <c r="B61" s="4"/>
      <c r="C61" s="9" t="s">
        <v>271</v>
      </c>
      <c r="D61" s="62">
        <v>22.29</v>
      </c>
      <c r="E61" s="65">
        <v>2816</v>
      </c>
      <c r="F61" s="58">
        <f t="shared" si="8"/>
        <v>62.768639999999998</v>
      </c>
      <c r="G61" s="58">
        <f t="shared" si="0"/>
        <v>31.384319999999999</v>
      </c>
      <c r="H61" s="58">
        <f t="shared" si="1"/>
        <v>25.107455999999999</v>
      </c>
      <c r="I61" s="58">
        <f t="shared" si="2"/>
        <v>5.2307199999999998</v>
      </c>
      <c r="J61" s="58">
        <f t="shared" si="3"/>
        <v>2.6153599999999999</v>
      </c>
      <c r="K61" s="58">
        <f t="shared" si="4"/>
        <v>2.0922879999999999</v>
      </c>
      <c r="L61" s="64">
        <v>3</v>
      </c>
      <c r="M61" s="58">
        <f t="shared" si="5"/>
        <v>1.7435733333333332</v>
      </c>
      <c r="N61" s="58">
        <f t="shared" si="6"/>
        <v>0.8717866666666666</v>
      </c>
      <c r="O61" s="58">
        <f t="shared" si="7"/>
        <v>0.69742933333333335</v>
      </c>
    </row>
    <row r="62" spans="1:15">
      <c r="A62" s="16"/>
      <c r="B62" s="4"/>
      <c r="C62" s="1" t="s">
        <v>272</v>
      </c>
      <c r="D62" s="62">
        <v>22.29</v>
      </c>
      <c r="E62" s="65">
        <v>6418</v>
      </c>
      <c r="F62" s="58">
        <f t="shared" si="8"/>
        <v>143.05722</v>
      </c>
      <c r="G62" s="58">
        <f t="shared" si="0"/>
        <v>71.52861</v>
      </c>
      <c r="H62" s="58">
        <f t="shared" si="1"/>
        <v>57.222888000000005</v>
      </c>
      <c r="I62" s="58">
        <f t="shared" si="2"/>
        <v>11.921435000000001</v>
      </c>
      <c r="J62" s="58">
        <f t="shared" si="3"/>
        <v>5.9607175000000003</v>
      </c>
      <c r="K62" s="58">
        <f t="shared" si="4"/>
        <v>4.7685740000000001</v>
      </c>
      <c r="L62" s="64">
        <v>3</v>
      </c>
      <c r="M62" s="58">
        <f t="shared" si="5"/>
        <v>3.9738116666666667</v>
      </c>
      <c r="N62" s="58">
        <f t="shared" si="6"/>
        <v>1.9869058333333334</v>
      </c>
      <c r="O62" s="58">
        <f t="shared" si="7"/>
        <v>1.5895246666666667</v>
      </c>
    </row>
    <row r="63" spans="1:15">
      <c r="A63" s="16"/>
      <c r="B63" s="4"/>
      <c r="C63" s="11" t="s">
        <v>273</v>
      </c>
      <c r="D63" s="62">
        <v>22.29</v>
      </c>
      <c r="E63" s="65">
        <v>2198</v>
      </c>
      <c r="F63" s="58">
        <f t="shared" si="8"/>
        <v>48.99342</v>
      </c>
      <c r="G63" s="58">
        <f t="shared" si="0"/>
        <v>24.49671</v>
      </c>
      <c r="H63" s="58">
        <f t="shared" si="1"/>
        <v>19.597368000000003</v>
      </c>
      <c r="I63" s="58">
        <f t="shared" si="2"/>
        <v>4.0827850000000003</v>
      </c>
      <c r="J63" s="58">
        <f t="shared" si="3"/>
        <v>2.0413925000000002</v>
      </c>
      <c r="K63" s="58">
        <f t="shared" si="4"/>
        <v>1.6331140000000002</v>
      </c>
      <c r="L63" s="64">
        <v>2</v>
      </c>
      <c r="M63" s="58">
        <f t="shared" si="5"/>
        <v>2.0413925000000002</v>
      </c>
      <c r="N63" s="58">
        <f t="shared" si="6"/>
        <v>1.0206962500000001</v>
      </c>
      <c r="O63" s="58">
        <f t="shared" si="7"/>
        <v>0.81655700000000009</v>
      </c>
    </row>
    <row r="64" spans="1:15">
      <c r="A64" s="16"/>
      <c r="B64" s="4"/>
      <c r="C64" s="9" t="s">
        <v>274</v>
      </c>
      <c r="D64" s="62">
        <v>22.29</v>
      </c>
      <c r="E64" s="65">
        <v>1178</v>
      </c>
      <c r="F64" s="58">
        <f t="shared" si="8"/>
        <v>26.257619999999999</v>
      </c>
      <c r="G64" s="58">
        <f t="shared" si="0"/>
        <v>13.12881</v>
      </c>
      <c r="H64" s="58">
        <f t="shared" si="1"/>
        <v>10.503048</v>
      </c>
      <c r="I64" s="58">
        <f t="shared" si="2"/>
        <v>2.1881349999999999</v>
      </c>
      <c r="J64" s="58">
        <f t="shared" si="3"/>
        <v>1.0940675</v>
      </c>
      <c r="K64" s="58">
        <f t="shared" si="4"/>
        <v>0.87525399999999998</v>
      </c>
      <c r="L64" s="64">
        <v>2</v>
      </c>
      <c r="M64" s="58">
        <f t="shared" si="5"/>
        <v>1.0940675</v>
      </c>
      <c r="N64" s="58">
        <f t="shared" si="6"/>
        <v>0.54703374999999999</v>
      </c>
      <c r="O64" s="58">
        <f t="shared" si="7"/>
        <v>0.43762699999999999</v>
      </c>
    </row>
    <row r="65" spans="1:15">
      <c r="A65" s="17"/>
      <c r="B65" s="5"/>
      <c r="C65" s="9" t="s">
        <v>275</v>
      </c>
      <c r="D65" s="62">
        <v>22.29</v>
      </c>
      <c r="E65" s="65">
        <v>4588</v>
      </c>
      <c r="F65" s="58">
        <f t="shared" si="8"/>
        <v>102.26651999999999</v>
      </c>
      <c r="G65" s="58">
        <f t="shared" si="0"/>
        <v>51.133259999999993</v>
      </c>
      <c r="H65" s="58">
        <f t="shared" si="1"/>
        <v>40.906607999999999</v>
      </c>
      <c r="I65" s="58">
        <f t="shared" si="2"/>
        <v>8.5222099999999994</v>
      </c>
      <c r="J65" s="58">
        <f t="shared" si="3"/>
        <v>4.2611049999999997</v>
      </c>
      <c r="K65" s="58">
        <f t="shared" si="4"/>
        <v>3.408884</v>
      </c>
      <c r="L65" s="64">
        <v>2</v>
      </c>
      <c r="M65" s="58">
        <f t="shared" si="5"/>
        <v>4.2611049999999997</v>
      </c>
      <c r="N65" s="58">
        <f t="shared" si="6"/>
        <v>2.1305524999999998</v>
      </c>
      <c r="O65" s="58">
        <f t="shared" si="7"/>
        <v>1.704442</v>
      </c>
    </row>
    <row r="66" spans="1:15">
      <c r="A66" s="60" t="s">
        <v>276</v>
      </c>
      <c r="B66" s="61"/>
      <c r="C66" s="61"/>
      <c r="D66" s="61"/>
      <c r="E66" s="63">
        <f>SUM(E3:E65)</f>
        <v>183795</v>
      </c>
      <c r="F66" s="58">
        <f>D65*E66/1000</f>
        <v>4096.7905499999997</v>
      </c>
      <c r="G66" s="58">
        <f t="shared" si="0"/>
        <v>2048.3952749999999</v>
      </c>
      <c r="H66" s="58">
        <f t="shared" si="1"/>
        <v>1638.71622</v>
      </c>
      <c r="I66" s="58">
        <f t="shared" si="2"/>
        <v>341.39921249999998</v>
      </c>
      <c r="J66" s="58">
        <f t="shared" si="3"/>
        <v>170.69960624999999</v>
      </c>
      <c r="K66" s="58">
        <f t="shared" si="4"/>
        <v>136.559685</v>
      </c>
      <c r="L66" s="64">
        <f>SUM(L3:L65)</f>
        <v>108</v>
      </c>
      <c r="M66" s="58">
        <f t="shared" si="5"/>
        <v>3.1611038194444441</v>
      </c>
      <c r="N66" s="58">
        <f t="shared" si="6"/>
        <v>1.580551909722222</v>
      </c>
      <c r="O66" s="58">
        <f t="shared" si="7"/>
        <v>1.2644415277777779</v>
      </c>
    </row>
  </sheetData>
  <mergeCells count="33">
    <mergeCell ref="A60:A65"/>
    <mergeCell ref="B60:B65"/>
    <mergeCell ref="A66:D66"/>
    <mergeCell ref="A42:A47"/>
    <mergeCell ref="B42:B47"/>
    <mergeCell ref="A48:A54"/>
    <mergeCell ref="B48:B54"/>
    <mergeCell ref="A55:A59"/>
    <mergeCell ref="B55:B59"/>
    <mergeCell ref="A25:A30"/>
    <mergeCell ref="B25:B30"/>
    <mergeCell ref="A31:A37"/>
    <mergeCell ref="B31:B37"/>
    <mergeCell ref="A38:A41"/>
    <mergeCell ref="B38:B41"/>
    <mergeCell ref="A12:A16"/>
    <mergeCell ref="B12:B16"/>
    <mergeCell ref="A17:A20"/>
    <mergeCell ref="B17:B20"/>
    <mergeCell ref="A21:A24"/>
    <mergeCell ref="B21:B24"/>
    <mergeCell ref="L1:L2"/>
    <mergeCell ref="M1:O1"/>
    <mergeCell ref="A3:A7"/>
    <mergeCell ref="B3:B7"/>
    <mergeCell ref="A8:A11"/>
    <mergeCell ref="B8:B11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opLeftCell="F1" workbookViewId="0">
      <selection activeCell="A2" sqref="A1:O2"/>
    </sheetView>
  </sheetViews>
  <sheetFormatPr defaultRowHeight="15"/>
  <cols>
    <col min="3" max="3" width="17.85546875" customWidth="1"/>
    <col min="5" max="5" width="19.42578125" customWidth="1"/>
    <col min="6" max="6" width="14.42578125" customWidth="1"/>
    <col min="7" max="7" width="14.140625" customWidth="1"/>
    <col min="8" max="8" width="14.85546875" customWidth="1"/>
    <col min="9" max="10" width="12.140625" customWidth="1"/>
    <col min="11" max="11" width="18.85546875" customWidth="1"/>
    <col min="12" max="12" width="12.140625" customWidth="1"/>
    <col min="13" max="13" width="20.28515625" customWidth="1"/>
    <col min="14" max="14" width="13.7109375" customWidth="1"/>
    <col min="15" max="15" width="12.42578125" customWidth="1"/>
    <col min="17" max="17" width="23.28515625" customWidth="1"/>
  </cols>
  <sheetData>
    <row r="1" spans="1:15" ht="15.75">
      <c r="A1" s="18"/>
      <c r="B1" s="19" t="s">
        <v>12</v>
      </c>
      <c r="C1" s="80" t="s">
        <v>11</v>
      </c>
      <c r="D1" s="90" t="s">
        <v>0</v>
      </c>
      <c r="E1" s="91" t="s">
        <v>10</v>
      </c>
      <c r="F1" s="92" t="s">
        <v>1</v>
      </c>
      <c r="G1" s="93"/>
      <c r="H1" s="93"/>
      <c r="I1" s="94" t="s">
        <v>2</v>
      </c>
      <c r="J1" s="93"/>
      <c r="K1" s="93"/>
      <c r="L1" s="95" t="s">
        <v>3</v>
      </c>
      <c r="M1" s="96" t="s">
        <v>15</v>
      </c>
      <c r="N1" s="97"/>
      <c r="O1" s="97"/>
    </row>
    <row r="2" spans="1:15" ht="47.25">
      <c r="A2" s="59" t="s">
        <v>14</v>
      </c>
      <c r="B2" s="35"/>
      <c r="C2" s="85"/>
      <c r="D2" s="98"/>
      <c r="E2" s="98"/>
      <c r="F2" s="99" t="s">
        <v>4</v>
      </c>
      <c r="G2" s="99" t="s">
        <v>5</v>
      </c>
      <c r="H2" s="99" t="s">
        <v>6</v>
      </c>
      <c r="I2" s="100" t="s">
        <v>4</v>
      </c>
      <c r="J2" s="100" t="s">
        <v>5</v>
      </c>
      <c r="K2" s="100" t="s">
        <v>6</v>
      </c>
      <c r="L2" s="97"/>
      <c r="M2" s="101" t="s">
        <v>7</v>
      </c>
      <c r="N2" s="102" t="s">
        <v>8</v>
      </c>
      <c r="O2" s="102" t="s">
        <v>9</v>
      </c>
    </row>
    <row r="3" spans="1:15" ht="15.75">
      <c r="A3" s="28">
        <v>1</v>
      </c>
      <c r="B3" s="67" t="s">
        <v>277</v>
      </c>
      <c r="C3" s="86" t="s">
        <v>278</v>
      </c>
      <c r="D3" s="79">
        <v>19.899999999999999</v>
      </c>
      <c r="E3" s="103">
        <v>4167</v>
      </c>
      <c r="F3" s="58">
        <f>D3*E3/1000</f>
        <v>82.923299999999983</v>
      </c>
      <c r="G3" s="58">
        <f>F3/2</f>
        <v>41.461649999999992</v>
      </c>
      <c r="H3" s="58">
        <f>G3*80%</f>
        <v>33.169319999999992</v>
      </c>
      <c r="I3" s="58">
        <f>F3/12</f>
        <v>6.9102749999999986</v>
      </c>
      <c r="J3" s="58">
        <f>G3/12</f>
        <v>3.4551374999999993</v>
      </c>
      <c r="K3" s="58">
        <f>H3/12</f>
        <v>2.7641099999999992</v>
      </c>
      <c r="L3" s="83">
        <v>2</v>
      </c>
      <c r="M3" s="58">
        <f>I3/L3</f>
        <v>3.4551374999999993</v>
      </c>
      <c r="N3" s="58">
        <f>J3/L3</f>
        <v>1.7275687499999997</v>
      </c>
      <c r="O3" s="58">
        <f>K3/L3</f>
        <v>1.3820549999999996</v>
      </c>
    </row>
    <row r="4" spans="1:15" ht="15.75">
      <c r="A4" s="29"/>
      <c r="B4" s="68"/>
      <c r="C4" s="86" t="s">
        <v>279</v>
      </c>
      <c r="D4" s="79">
        <v>19.899999999999999</v>
      </c>
      <c r="E4" s="103">
        <v>4277</v>
      </c>
      <c r="F4" s="58">
        <f t="shared" ref="F4:F67" si="0">D4*E4/1000</f>
        <v>85.112299999999991</v>
      </c>
      <c r="G4" s="58">
        <f t="shared" ref="G4:G67" si="1">F4/2</f>
        <v>42.556149999999995</v>
      </c>
      <c r="H4" s="58">
        <f t="shared" ref="H4:H67" si="2">G4*80%</f>
        <v>34.044919999999998</v>
      </c>
      <c r="I4" s="58">
        <f>F4/12</f>
        <v>7.0926916666666662</v>
      </c>
      <c r="J4" s="58">
        <f t="shared" ref="J4:J67" si="3">G4/12</f>
        <v>3.5463458333333331</v>
      </c>
      <c r="K4" s="58">
        <f t="shared" ref="K4:K67" si="4">H4/12</f>
        <v>2.8370766666666665</v>
      </c>
      <c r="L4" s="82">
        <v>2</v>
      </c>
      <c r="M4" s="58">
        <f t="shared" ref="M4:M67" si="5">I4/L4</f>
        <v>3.5463458333333331</v>
      </c>
      <c r="N4" s="58">
        <f t="shared" ref="N4:N67" si="6">J4/L4</f>
        <v>1.7731729166666665</v>
      </c>
      <c r="O4" s="58">
        <f t="shared" ref="O4:O67" si="7">K4/L4</f>
        <v>1.4185383333333332</v>
      </c>
    </row>
    <row r="5" spans="1:15" ht="15.75">
      <c r="A5" s="29"/>
      <c r="B5" s="68"/>
      <c r="C5" s="86" t="s">
        <v>280</v>
      </c>
      <c r="D5" s="79">
        <v>19.899999999999999</v>
      </c>
      <c r="E5" s="103">
        <v>3798</v>
      </c>
      <c r="F5" s="58">
        <f t="shared" si="0"/>
        <v>75.580199999999991</v>
      </c>
      <c r="G5" s="58">
        <f t="shared" si="1"/>
        <v>37.790099999999995</v>
      </c>
      <c r="H5" s="58">
        <f t="shared" si="2"/>
        <v>30.232079999999996</v>
      </c>
      <c r="I5" s="58">
        <f t="shared" ref="I5:I68" si="8">F5/12</f>
        <v>6.2983499999999992</v>
      </c>
      <c r="J5" s="58">
        <f t="shared" si="3"/>
        <v>3.1491749999999996</v>
      </c>
      <c r="K5" s="58">
        <f t="shared" si="4"/>
        <v>2.5193399999999997</v>
      </c>
      <c r="L5" s="82">
        <v>2</v>
      </c>
      <c r="M5" s="58">
        <f t="shared" si="5"/>
        <v>3.1491749999999996</v>
      </c>
      <c r="N5" s="58">
        <f t="shared" si="6"/>
        <v>1.5745874999999998</v>
      </c>
      <c r="O5" s="58">
        <f t="shared" si="7"/>
        <v>1.2596699999999998</v>
      </c>
    </row>
    <row r="6" spans="1:15" ht="15.75">
      <c r="A6" s="29"/>
      <c r="B6" s="68"/>
      <c r="C6" s="87" t="s">
        <v>281</v>
      </c>
      <c r="D6" s="79">
        <v>19.899999999999999</v>
      </c>
      <c r="E6" s="103">
        <v>2350</v>
      </c>
      <c r="F6" s="58">
        <f t="shared" si="0"/>
        <v>46.765000000000001</v>
      </c>
      <c r="G6" s="58">
        <f t="shared" si="1"/>
        <v>23.3825</v>
      </c>
      <c r="H6" s="58">
        <f t="shared" si="2"/>
        <v>18.706</v>
      </c>
      <c r="I6" s="58">
        <f t="shared" si="8"/>
        <v>3.8970833333333332</v>
      </c>
      <c r="J6" s="58">
        <f t="shared" si="3"/>
        <v>1.9485416666666666</v>
      </c>
      <c r="K6" s="58">
        <f t="shared" si="4"/>
        <v>1.5588333333333333</v>
      </c>
      <c r="L6" s="82">
        <v>2</v>
      </c>
      <c r="M6" s="58">
        <f t="shared" si="5"/>
        <v>1.9485416666666666</v>
      </c>
      <c r="N6" s="58">
        <f t="shared" si="6"/>
        <v>0.97427083333333331</v>
      </c>
      <c r="O6" s="58">
        <f t="shared" si="7"/>
        <v>0.77941666666666665</v>
      </c>
    </row>
    <row r="7" spans="1:15" ht="15.75">
      <c r="A7" s="29"/>
      <c r="B7" s="68"/>
      <c r="C7" s="87" t="s">
        <v>282</v>
      </c>
      <c r="D7" s="79">
        <v>19.899999999999999</v>
      </c>
      <c r="E7" s="103">
        <v>3579</v>
      </c>
      <c r="F7" s="58">
        <f t="shared" si="0"/>
        <v>71.222099999999998</v>
      </c>
      <c r="G7" s="58">
        <f t="shared" si="1"/>
        <v>35.611049999999999</v>
      </c>
      <c r="H7" s="58">
        <f t="shared" si="2"/>
        <v>28.48884</v>
      </c>
      <c r="I7" s="58">
        <f t="shared" si="8"/>
        <v>5.9351750000000001</v>
      </c>
      <c r="J7" s="58">
        <f t="shared" si="3"/>
        <v>2.9675875</v>
      </c>
      <c r="K7" s="58">
        <f t="shared" si="4"/>
        <v>2.3740700000000001</v>
      </c>
      <c r="L7" s="82">
        <v>2</v>
      </c>
      <c r="M7" s="58">
        <f t="shared" si="5"/>
        <v>2.9675875</v>
      </c>
      <c r="N7" s="58">
        <f t="shared" si="6"/>
        <v>1.48379375</v>
      </c>
      <c r="O7" s="58">
        <f t="shared" si="7"/>
        <v>1.1870350000000001</v>
      </c>
    </row>
    <row r="8" spans="1:15" ht="15.75">
      <c r="A8" s="29"/>
      <c r="B8" s="68"/>
      <c r="C8" s="86" t="s">
        <v>283</v>
      </c>
      <c r="D8" s="79">
        <v>19.899999999999999</v>
      </c>
      <c r="E8" s="103">
        <v>5481</v>
      </c>
      <c r="F8" s="58">
        <f t="shared" si="0"/>
        <v>109.0719</v>
      </c>
      <c r="G8" s="58">
        <f t="shared" si="1"/>
        <v>54.53595</v>
      </c>
      <c r="H8" s="58">
        <f t="shared" si="2"/>
        <v>43.62876</v>
      </c>
      <c r="I8" s="58">
        <f t="shared" si="8"/>
        <v>9.0893250000000005</v>
      </c>
      <c r="J8" s="58">
        <f t="shared" si="3"/>
        <v>4.5446625000000003</v>
      </c>
      <c r="K8" s="58">
        <f t="shared" si="4"/>
        <v>3.6357300000000001</v>
      </c>
      <c r="L8" s="82">
        <v>3</v>
      </c>
      <c r="M8" s="58">
        <f t="shared" si="5"/>
        <v>3.0297750000000003</v>
      </c>
      <c r="N8" s="58">
        <f t="shared" si="6"/>
        <v>1.5148875000000002</v>
      </c>
      <c r="O8" s="58">
        <f t="shared" si="7"/>
        <v>1.21191</v>
      </c>
    </row>
    <row r="9" spans="1:15" ht="15.75">
      <c r="A9" s="29"/>
      <c r="B9" s="68"/>
      <c r="C9" s="87" t="s">
        <v>284</v>
      </c>
      <c r="D9" s="79">
        <v>19.899999999999999</v>
      </c>
      <c r="E9" s="103">
        <v>4928</v>
      </c>
      <c r="F9" s="58">
        <f t="shared" si="0"/>
        <v>98.0672</v>
      </c>
      <c r="G9" s="58">
        <f t="shared" si="1"/>
        <v>49.0336</v>
      </c>
      <c r="H9" s="58">
        <f t="shared" si="2"/>
        <v>39.226880000000001</v>
      </c>
      <c r="I9" s="58">
        <f t="shared" si="8"/>
        <v>8.1722666666666672</v>
      </c>
      <c r="J9" s="58">
        <f t="shared" si="3"/>
        <v>4.0861333333333336</v>
      </c>
      <c r="K9" s="58">
        <f t="shared" si="4"/>
        <v>3.2689066666666666</v>
      </c>
      <c r="L9" s="82">
        <v>2</v>
      </c>
      <c r="M9" s="58">
        <f t="shared" si="5"/>
        <v>4.0861333333333336</v>
      </c>
      <c r="N9" s="58">
        <f t="shared" si="6"/>
        <v>2.0430666666666668</v>
      </c>
      <c r="O9" s="58">
        <f t="shared" si="7"/>
        <v>1.6344533333333333</v>
      </c>
    </row>
    <row r="10" spans="1:15" ht="15.75">
      <c r="A10" s="29"/>
      <c r="B10" s="68"/>
      <c r="C10" s="87" t="s">
        <v>285</v>
      </c>
      <c r="D10" s="79">
        <v>19.899999999999999</v>
      </c>
      <c r="E10" s="103">
        <v>3235</v>
      </c>
      <c r="F10" s="58">
        <f t="shared" si="0"/>
        <v>64.376499999999993</v>
      </c>
      <c r="G10" s="58">
        <f t="shared" si="1"/>
        <v>32.188249999999996</v>
      </c>
      <c r="H10" s="58">
        <f t="shared" si="2"/>
        <v>25.750599999999999</v>
      </c>
      <c r="I10" s="58">
        <f t="shared" si="8"/>
        <v>5.3647083333333327</v>
      </c>
      <c r="J10" s="58">
        <f t="shared" si="3"/>
        <v>2.6823541666666664</v>
      </c>
      <c r="K10" s="58">
        <f t="shared" si="4"/>
        <v>2.1458833333333334</v>
      </c>
      <c r="L10" s="82">
        <v>2</v>
      </c>
      <c r="M10" s="58">
        <f t="shared" si="5"/>
        <v>2.6823541666666664</v>
      </c>
      <c r="N10" s="58">
        <f t="shared" si="6"/>
        <v>1.3411770833333332</v>
      </c>
      <c r="O10" s="58">
        <f t="shared" si="7"/>
        <v>1.0729416666666667</v>
      </c>
    </row>
    <row r="11" spans="1:15" ht="15.75">
      <c r="A11" s="29"/>
      <c r="B11" s="68"/>
      <c r="C11" s="86" t="s">
        <v>286</v>
      </c>
      <c r="D11" s="79">
        <v>19.899999999999999</v>
      </c>
      <c r="E11" s="103">
        <v>3957</v>
      </c>
      <c r="F11" s="58">
        <f t="shared" si="0"/>
        <v>78.744299999999981</v>
      </c>
      <c r="G11" s="58">
        <f t="shared" si="1"/>
        <v>39.372149999999991</v>
      </c>
      <c r="H11" s="58">
        <f t="shared" si="2"/>
        <v>31.497719999999994</v>
      </c>
      <c r="I11" s="58">
        <f t="shared" si="8"/>
        <v>6.5620249999999984</v>
      </c>
      <c r="J11" s="58">
        <f t="shared" si="3"/>
        <v>3.2810124999999992</v>
      </c>
      <c r="K11" s="58">
        <f t="shared" si="4"/>
        <v>2.6248099999999996</v>
      </c>
      <c r="L11" s="82">
        <v>2</v>
      </c>
      <c r="M11" s="58">
        <f t="shared" si="5"/>
        <v>3.2810124999999992</v>
      </c>
      <c r="N11" s="58">
        <f t="shared" si="6"/>
        <v>1.6405062499999996</v>
      </c>
      <c r="O11" s="58">
        <f t="shared" si="7"/>
        <v>1.3124049999999998</v>
      </c>
    </row>
    <row r="12" spans="1:15" ht="15.75">
      <c r="A12" s="29"/>
      <c r="B12" s="68"/>
      <c r="C12" s="87" t="s">
        <v>287</v>
      </c>
      <c r="D12" s="79">
        <v>19.899999999999999</v>
      </c>
      <c r="E12" s="103">
        <v>4563</v>
      </c>
      <c r="F12" s="58">
        <f t="shared" si="0"/>
        <v>90.803699999999992</v>
      </c>
      <c r="G12" s="58">
        <f t="shared" si="1"/>
        <v>45.401849999999996</v>
      </c>
      <c r="H12" s="58">
        <f t="shared" si="2"/>
        <v>36.321480000000001</v>
      </c>
      <c r="I12" s="58">
        <f t="shared" si="8"/>
        <v>7.5669749999999993</v>
      </c>
      <c r="J12" s="58">
        <f t="shared" si="3"/>
        <v>3.7834874999999997</v>
      </c>
      <c r="K12" s="58">
        <f t="shared" si="4"/>
        <v>3.0267900000000001</v>
      </c>
      <c r="L12" s="82">
        <v>3</v>
      </c>
      <c r="M12" s="58">
        <f t="shared" si="5"/>
        <v>2.5223249999999999</v>
      </c>
      <c r="N12" s="58">
        <f t="shared" si="6"/>
        <v>1.2611625</v>
      </c>
      <c r="O12" s="58">
        <f t="shared" si="7"/>
        <v>1.0089300000000001</v>
      </c>
    </row>
    <row r="13" spans="1:15" ht="15.75">
      <c r="A13" s="29"/>
      <c r="B13" s="68"/>
      <c r="C13" s="86" t="s">
        <v>288</v>
      </c>
      <c r="D13" s="79">
        <v>19.899999999999999</v>
      </c>
      <c r="E13" s="103">
        <v>1888</v>
      </c>
      <c r="F13" s="58">
        <f t="shared" si="0"/>
        <v>37.571199999999997</v>
      </c>
      <c r="G13" s="58">
        <f t="shared" si="1"/>
        <v>18.785599999999999</v>
      </c>
      <c r="H13" s="58">
        <f t="shared" si="2"/>
        <v>15.02848</v>
      </c>
      <c r="I13" s="58">
        <f t="shared" si="8"/>
        <v>3.1309333333333331</v>
      </c>
      <c r="J13" s="58">
        <f t="shared" si="3"/>
        <v>1.5654666666666666</v>
      </c>
      <c r="K13" s="58">
        <f t="shared" si="4"/>
        <v>1.2523733333333333</v>
      </c>
      <c r="L13" s="82">
        <v>1</v>
      </c>
      <c r="M13" s="58">
        <f t="shared" si="5"/>
        <v>3.1309333333333331</v>
      </c>
      <c r="N13" s="58">
        <f t="shared" si="6"/>
        <v>1.5654666666666666</v>
      </c>
      <c r="O13" s="58">
        <f t="shared" si="7"/>
        <v>1.2523733333333333</v>
      </c>
    </row>
    <row r="14" spans="1:15" ht="15.75">
      <c r="A14" s="29"/>
      <c r="B14" s="68"/>
      <c r="C14" s="87" t="s">
        <v>289</v>
      </c>
      <c r="D14" s="79">
        <v>19.899999999999999</v>
      </c>
      <c r="E14" s="103">
        <v>6149</v>
      </c>
      <c r="F14" s="58">
        <f t="shared" si="0"/>
        <v>122.3651</v>
      </c>
      <c r="G14" s="58">
        <f t="shared" si="1"/>
        <v>61.182549999999999</v>
      </c>
      <c r="H14" s="58">
        <f t="shared" si="2"/>
        <v>48.946040000000004</v>
      </c>
      <c r="I14" s="58">
        <f t="shared" si="8"/>
        <v>10.197091666666667</v>
      </c>
      <c r="J14" s="58">
        <f t="shared" si="3"/>
        <v>5.0985458333333336</v>
      </c>
      <c r="K14" s="58">
        <f t="shared" si="4"/>
        <v>4.0788366666666667</v>
      </c>
      <c r="L14" s="82">
        <v>3</v>
      </c>
      <c r="M14" s="58">
        <f t="shared" si="5"/>
        <v>3.3990305555555556</v>
      </c>
      <c r="N14" s="58">
        <f t="shared" si="6"/>
        <v>1.6995152777777778</v>
      </c>
      <c r="O14" s="58">
        <f t="shared" si="7"/>
        <v>1.3596122222222222</v>
      </c>
    </row>
    <row r="15" spans="1:15" ht="15.75">
      <c r="A15" s="29"/>
      <c r="B15" s="68"/>
      <c r="C15" s="86" t="s">
        <v>290</v>
      </c>
      <c r="D15" s="79">
        <v>19.899999999999999</v>
      </c>
      <c r="E15" s="103">
        <v>4033</v>
      </c>
      <c r="F15" s="58">
        <f t="shared" si="0"/>
        <v>80.256699999999995</v>
      </c>
      <c r="G15" s="58">
        <f t="shared" si="1"/>
        <v>40.128349999999998</v>
      </c>
      <c r="H15" s="58">
        <f t="shared" si="2"/>
        <v>32.102679999999999</v>
      </c>
      <c r="I15" s="58">
        <f t="shared" si="8"/>
        <v>6.6880583333333332</v>
      </c>
      <c r="J15" s="58">
        <f t="shared" si="3"/>
        <v>3.3440291666666666</v>
      </c>
      <c r="K15" s="58">
        <f t="shared" si="4"/>
        <v>2.6752233333333333</v>
      </c>
      <c r="L15" s="82">
        <v>2</v>
      </c>
      <c r="M15" s="58">
        <f t="shared" si="5"/>
        <v>3.3440291666666666</v>
      </c>
      <c r="N15" s="58">
        <f t="shared" si="6"/>
        <v>1.6720145833333333</v>
      </c>
      <c r="O15" s="58">
        <f t="shared" si="7"/>
        <v>1.3376116666666666</v>
      </c>
    </row>
    <row r="16" spans="1:15" ht="15.75">
      <c r="A16" s="29"/>
      <c r="B16" s="68"/>
      <c r="C16" s="87" t="s">
        <v>291</v>
      </c>
      <c r="D16" s="79">
        <v>19.899999999999999</v>
      </c>
      <c r="E16" s="103">
        <v>2840</v>
      </c>
      <c r="F16" s="58">
        <f t="shared" si="0"/>
        <v>56.515999999999991</v>
      </c>
      <c r="G16" s="58">
        <f t="shared" si="1"/>
        <v>28.257999999999996</v>
      </c>
      <c r="H16" s="58">
        <f t="shared" si="2"/>
        <v>22.606399999999997</v>
      </c>
      <c r="I16" s="58">
        <f t="shared" si="8"/>
        <v>4.7096666666666662</v>
      </c>
      <c r="J16" s="58">
        <f t="shared" si="3"/>
        <v>2.3548333333333331</v>
      </c>
      <c r="K16" s="58">
        <f t="shared" si="4"/>
        <v>1.8838666666666664</v>
      </c>
      <c r="L16" s="82">
        <v>2</v>
      </c>
      <c r="M16" s="58">
        <f t="shared" si="5"/>
        <v>2.3548333333333331</v>
      </c>
      <c r="N16" s="58">
        <f t="shared" si="6"/>
        <v>1.1774166666666666</v>
      </c>
      <c r="O16" s="58">
        <f t="shared" si="7"/>
        <v>0.94193333333333318</v>
      </c>
    </row>
    <row r="17" spans="1:15" ht="15.75">
      <c r="A17" s="29"/>
      <c r="B17" s="68"/>
      <c r="C17" s="87" t="s">
        <v>292</v>
      </c>
      <c r="D17" s="79">
        <v>19.899999999999999</v>
      </c>
      <c r="E17" s="45">
        <v>933</v>
      </c>
      <c r="F17" s="58">
        <f t="shared" si="0"/>
        <v>18.566699999999997</v>
      </c>
      <c r="G17" s="58">
        <f t="shared" si="1"/>
        <v>9.2833499999999987</v>
      </c>
      <c r="H17" s="58">
        <f t="shared" si="2"/>
        <v>7.4266799999999993</v>
      </c>
      <c r="I17" s="58">
        <f t="shared" si="8"/>
        <v>1.5472249999999999</v>
      </c>
      <c r="J17" s="58">
        <f t="shared" si="3"/>
        <v>0.77361249999999993</v>
      </c>
      <c r="K17" s="58">
        <f t="shared" si="4"/>
        <v>0.61888999999999994</v>
      </c>
      <c r="L17" s="82">
        <v>1</v>
      </c>
      <c r="M17" s="58">
        <f t="shared" si="5"/>
        <v>1.5472249999999999</v>
      </c>
      <c r="N17" s="58">
        <f t="shared" si="6"/>
        <v>0.77361249999999993</v>
      </c>
      <c r="O17" s="58">
        <f t="shared" si="7"/>
        <v>0.61888999999999994</v>
      </c>
    </row>
    <row r="18" spans="1:15" ht="15.75">
      <c r="A18" s="29"/>
      <c r="B18" s="68"/>
      <c r="C18" s="87" t="s">
        <v>293</v>
      </c>
      <c r="D18" s="79">
        <v>19.899999999999999</v>
      </c>
      <c r="E18" s="45">
        <v>1997</v>
      </c>
      <c r="F18" s="58">
        <f t="shared" si="0"/>
        <v>39.740299999999998</v>
      </c>
      <c r="G18" s="58">
        <f t="shared" si="1"/>
        <v>19.870149999999999</v>
      </c>
      <c r="H18" s="58">
        <f t="shared" si="2"/>
        <v>15.89612</v>
      </c>
      <c r="I18" s="58">
        <f t="shared" si="8"/>
        <v>3.3116916666666665</v>
      </c>
      <c r="J18" s="58">
        <f t="shared" si="3"/>
        <v>1.6558458333333332</v>
      </c>
      <c r="K18" s="58">
        <f t="shared" si="4"/>
        <v>1.3246766666666667</v>
      </c>
      <c r="L18" s="82">
        <v>1</v>
      </c>
      <c r="M18" s="58">
        <f t="shared" si="5"/>
        <v>3.3116916666666665</v>
      </c>
      <c r="N18" s="58">
        <f t="shared" si="6"/>
        <v>1.6558458333333332</v>
      </c>
      <c r="O18" s="58">
        <f t="shared" si="7"/>
        <v>1.3246766666666667</v>
      </c>
    </row>
    <row r="19" spans="1:15" ht="15.75">
      <c r="A19" s="29"/>
      <c r="B19" s="68"/>
      <c r="C19" s="88" t="s">
        <v>294</v>
      </c>
      <c r="D19" s="79">
        <v>19.899999999999999</v>
      </c>
      <c r="E19" s="45">
        <v>1873</v>
      </c>
      <c r="F19" s="58">
        <f t="shared" si="0"/>
        <v>37.2727</v>
      </c>
      <c r="G19" s="58">
        <f t="shared" si="1"/>
        <v>18.63635</v>
      </c>
      <c r="H19" s="58">
        <f t="shared" si="2"/>
        <v>14.909080000000001</v>
      </c>
      <c r="I19" s="58">
        <f t="shared" si="8"/>
        <v>3.1060583333333334</v>
      </c>
      <c r="J19" s="58">
        <f t="shared" si="3"/>
        <v>1.5530291666666667</v>
      </c>
      <c r="K19" s="58">
        <f t="shared" si="4"/>
        <v>1.2424233333333334</v>
      </c>
      <c r="L19" s="82">
        <v>1</v>
      </c>
      <c r="M19" s="58">
        <f t="shared" si="5"/>
        <v>3.1060583333333334</v>
      </c>
      <c r="N19" s="58">
        <f t="shared" si="6"/>
        <v>1.5530291666666667</v>
      </c>
      <c r="O19" s="58">
        <f t="shared" si="7"/>
        <v>1.2424233333333334</v>
      </c>
    </row>
    <row r="20" spans="1:15" ht="15.75">
      <c r="A20" s="30"/>
      <c r="B20" s="69"/>
      <c r="C20" s="88" t="s">
        <v>295</v>
      </c>
      <c r="D20" s="79">
        <v>19.899999999999999</v>
      </c>
      <c r="E20" s="45">
        <v>5163</v>
      </c>
      <c r="F20" s="58">
        <f t="shared" si="0"/>
        <v>102.7437</v>
      </c>
      <c r="G20" s="58">
        <f t="shared" si="1"/>
        <v>51.371850000000002</v>
      </c>
      <c r="H20" s="58">
        <f t="shared" si="2"/>
        <v>41.097480000000004</v>
      </c>
      <c r="I20" s="58">
        <f t="shared" si="8"/>
        <v>8.5619750000000003</v>
      </c>
      <c r="J20" s="58">
        <f t="shared" si="3"/>
        <v>4.2809875000000002</v>
      </c>
      <c r="K20" s="58">
        <f t="shared" si="4"/>
        <v>3.4247900000000002</v>
      </c>
      <c r="L20" s="82">
        <v>3</v>
      </c>
      <c r="M20" s="58">
        <f t="shared" si="5"/>
        <v>2.8539916666666669</v>
      </c>
      <c r="N20" s="58">
        <f t="shared" si="6"/>
        <v>1.4269958333333335</v>
      </c>
      <c r="O20" s="58">
        <f t="shared" si="7"/>
        <v>1.1415966666666668</v>
      </c>
    </row>
    <row r="21" spans="1:15" ht="15.75">
      <c r="A21" s="28">
        <v>2</v>
      </c>
      <c r="B21" s="70" t="s">
        <v>296</v>
      </c>
      <c r="C21" s="87" t="s">
        <v>296</v>
      </c>
      <c r="D21" s="79">
        <v>19.899999999999999</v>
      </c>
      <c r="E21" s="45">
        <v>1850</v>
      </c>
      <c r="F21" s="58">
        <f t="shared" si="0"/>
        <v>36.814999999999998</v>
      </c>
      <c r="G21" s="58">
        <f t="shared" si="1"/>
        <v>18.407499999999999</v>
      </c>
      <c r="H21" s="58">
        <f t="shared" si="2"/>
        <v>14.725999999999999</v>
      </c>
      <c r="I21" s="58">
        <f t="shared" si="8"/>
        <v>3.0679166666666666</v>
      </c>
      <c r="J21" s="58">
        <f t="shared" si="3"/>
        <v>1.5339583333333333</v>
      </c>
      <c r="K21" s="58">
        <f t="shared" si="4"/>
        <v>1.2271666666666665</v>
      </c>
      <c r="L21" s="82">
        <v>1</v>
      </c>
      <c r="M21" s="58">
        <f t="shared" si="5"/>
        <v>3.0679166666666666</v>
      </c>
      <c r="N21" s="58">
        <f t="shared" si="6"/>
        <v>1.5339583333333333</v>
      </c>
      <c r="O21" s="58">
        <f t="shared" si="7"/>
        <v>1.2271666666666665</v>
      </c>
    </row>
    <row r="22" spans="1:15" ht="15.75">
      <c r="A22" s="29"/>
      <c r="B22" s="71"/>
      <c r="C22" s="88" t="s">
        <v>297</v>
      </c>
      <c r="D22" s="79">
        <v>19.899999999999999</v>
      </c>
      <c r="E22" s="45">
        <v>3868</v>
      </c>
      <c r="F22" s="58">
        <f t="shared" si="0"/>
        <v>76.973199999999991</v>
      </c>
      <c r="G22" s="58">
        <f t="shared" si="1"/>
        <v>38.486599999999996</v>
      </c>
      <c r="H22" s="58">
        <f t="shared" si="2"/>
        <v>30.789279999999998</v>
      </c>
      <c r="I22" s="58">
        <f t="shared" si="8"/>
        <v>6.4144333333333323</v>
      </c>
      <c r="J22" s="58">
        <f t="shared" si="3"/>
        <v>3.2072166666666662</v>
      </c>
      <c r="K22" s="58">
        <f t="shared" si="4"/>
        <v>2.565773333333333</v>
      </c>
      <c r="L22" s="82">
        <v>2</v>
      </c>
      <c r="M22" s="58">
        <f t="shared" si="5"/>
        <v>3.2072166666666662</v>
      </c>
      <c r="N22" s="58">
        <f t="shared" si="6"/>
        <v>1.6036083333333331</v>
      </c>
      <c r="O22" s="58">
        <f t="shared" si="7"/>
        <v>1.2828866666666665</v>
      </c>
    </row>
    <row r="23" spans="1:15" ht="15.75">
      <c r="A23" s="29"/>
      <c r="B23" s="71"/>
      <c r="C23" s="88" t="s">
        <v>298</v>
      </c>
      <c r="D23" s="79">
        <v>19.899999999999999</v>
      </c>
      <c r="E23" s="45">
        <v>1787</v>
      </c>
      <c r="F23" s="58">
        <f t="shared" si="0"/>
        <v>35.561299999999996</v>
      </c>
      <c r="G23" s="58">
        <f t="shared" si="1"/>
        <v>17.780649999999998</v>
      </c>
      <c r="H23" s="58">
        <f t="shared" si="2"/>
        <v>14.224519999999998</v>
      </c>
      <c r="I23" s="58">
        <f t="shared" si="8"/>
        <v>2.9634416666666663</v>
      </c>
      <c r="J23" s="58">
        <f t="shared" si="3"/>
        <v>1.4817208333333332</v>
      </c>
      <c r="K23" s="58">
        <f t="shared" si="4"/>
        <v>1.1853766666666665</v>
      </c>
      <c r="L23" s="82">
        <v>1</v>
      </c>
      <c r="M23" s="58">
        <f t="shared" si="5"/>
        <v>2.9634416666666663</v>
      </c>
      <c r="N23" s="58">
        <f t="shared" si="6"/>
        <v>1.4817208333333332</v>
      </c>
      <c r="O23" s="58">
        <f t="shared" si="7"/>
        <v>1.1853766666666665</v>
      </c>
    </row>
    <row r="24" spans="1:15" ht="15.75">
      <c r="A24" s="29"/>
      <c r="B24" s="71"/>
      <c r="C24" s="87" t="s">
        <v>299</v>
      </c>
      <c r="D24" s="79">
        <v>19.899999999999999</v>
      </c>
      <c r="E24" s="45">
        <v>2275</v>
      </c>
      <c r="F24" s="58">
        <f t="shared" si="0"/>
        <v>45.272500000000001</v>
      </c>
      <c r="G24" s="58">
        <f t="shared" si="1"/>
        <v>22.63625</v>
      </c>
      <c r="H24" s="58">
        <f t="shared" si="2"/>
        <v>18.109000000000002</v>
      </c>
      <c r="I24" s="58">
        <f t="shared" si="8"/>
        <v>3.7727083333333336</v>
      </c>
      <c r="J24" s="58">
        <f t="shared" si="3"/>
        <v>1.8863541666666668</v>
      </c>
      <c r="K24" s="58">
        <f t="shared" si="4"/>
        <v>1.5090833333333336</v>
      </c>
      <c r="L24" s="82">
        <v>2</v>
      </c>
      <c r="M24" s="58">
        <f t="shared" si="5"/>
        <v>1.8863541666666668</v>
      </c>
      <c r="N24" s="58">
        <f t="shared" si="6"/>
        <v>0.94317708333333339</v>
      </c>
      <c r="O24" s="58">
        <f t="shared" si="7"/>
        <v>0.75454166666666678</v>
      </c>
    </row>
    <row r="25" spans="1:15" ht="15.75">
      <c r="A25" s="30"/>
      <c r="B25" s="72"/>
      <c r="C25" s="86" t="s">
        <v>300</v>
      </c>
      <c r="D25" s="79">
        <v>19.899999999999999</v>
      </c>
      <c r="E25" s="45">
        <v>1907</v>
      </c>
      <c r="F25" s="58">
        <f t="shared" si="0"/>
        <v>37.949299999999994</v>
      </c>
      <c r="G25" s="58">
        <f t="shared" si="1"/>
        <v>18.974649999999997</v>
      </c>
      <c r="H25" s="58">
        <f t="shared" si="2"/>
        <v>15.179719999999998</v>
      </c>
      <c r="I25" s="58">
        <f t="shared" si="8"/>
        <v>3.1624416666666662</v>
      </c>
      <c r="J25" s="58">
        <f t="shared" si="3"/>
        <v>1.5812208333333331</v>
      </c>
      <c r="K25" s="58">
        <f t="shared" si="4"/>
        <v>1.2649766666666664</v>
      </c>
      <c r="L25" s="82">
        <v>1</v>
      </c>
      <c r="M25" s="58">
        <f t="shared" si="5"/>
        <v>3.1624416666666662</v>
      </c>
      <c r="N25" s="58">
        <f t="shared" si="6"/>
        <v>1.5812208333333331</v>
      </c>
      <c r="O25" s="58">
        <f t="shared" si="7"/>
        <v>1.2649766666666664</v>
      </c>
    </row>
    <row r="26" spans="1:15" ht="15.75">
      <c r="A26" s="28">
        <v>3</v>
      </c>
      <c r="B26" s="73" t="s">
        <v>301</v>
      </c>
      <c r="C26" s="87" t="s">
        <v>302</v>
      </c>
      <c r="D26" s="79">
        <v>19.899999999999999</v>
      </c>
      <c r="E26" s="45">
        <v>1909</v>
      </c>
      <c r="F26" s="58">
        <f t="shared" si="0"/>
        <v>37.989100000000001</v>
      </c>
      <c r="G26" s="58">
        <f t="shared" si="1"/>
        <v>18.99455</v>
      </c>
      <c r="H26" s="58">
        <f t="shared" si="2"/>
        <v>15.195640000000001</v>
      </c>
      <c r="I26" s="58">
        <f t="shared" si="8"/>
        <v>3.1657583333333332</v>
      </c>
      <c r="J26" s="58">
        <f t="shared" si="3"/>
        <v>1.5828791666666666</v>
      </c>
      <c r="K26" s="58">
        <f t="shared" si="4"/>
        <v>1.2663033333333333</v>
      </c>
      <c r="L26" s="82">
        <v>1</v>
      </c>
      <c r="M26" s="58">
        <f t="shared" si="5"/>
        <v>3.1657583333333332</v>
      </c>
      <c r="N26" s="58">
        <f t="shared" si="6"/>
        <v>1.5828791666666666</v>
      </c>
      <c r="O26" s="58">
        <f t="shared" si="7"/>
        <v>1.2663033333333333</v>
      </c>
    </row>
    <row r="27" spans="1:15" ht="15.75">
      <c r="A27" s="29"/>
      <c r="B27" s="74"/>
      <c r="C27" s="86" t="s">
        <v>303</v>
      </c>
      <c r="D27" s="79">
        <v>19.899999999999999</v>
      </c>
      <c r="E27" s="45">
        <v>2603</v>
      </c>
      <c r="F27" s="58">
        <f t="shared" si="0"/>
        <v>51.799699999999994</v>
      </c>
      <c r="G27" s="58">
        <f t="shared" si="1"/>
        <v>25.899849999999997</v>
      </c>
      <c r="H27" s="58">
        <f t="shared" si="2"/>
        <v>20.71988</v>
      </c>
      <c r="I27" s="58">
        <f t="shared" si="8"/>
        <v>4.3166416666666665</v>
      </c>
      <c r="J27" s="58">
        <f t="shared" si="3"/>
        <v>2.1583208333333332</v>
      </c>
      <c r="K27" s="58">
        <f t="shared" si="4"/>
        <v>1.7266566666666667</v>
      </c>
      <c r="L27" s="82">
        <v>2</v>
      </c>
      <c r="M27" s="58">
        <f t="shared" si="5"/>
        <v>2.1583208333333332</v>
      </c>
      <c r="N27" s="58">
        <f t="shared" si="6"/>
        <v>1.0791604166666666</v>
      </c>
      <c r="O27" s="58">
        <f t="shared" si="7"/>
        <v>0.86332833333333336</v>
      </c>
    </row>
    <row r="28" spans="1:15" ht="15.75">
      <c r="A28" s="29"/>
      <c r="B28" s="74"/>
      <c r="C28" s="87" t="s">
        <v>304</v>
      </c>
      <c r="D28" s="79">
        <v>19.899999999999999</v>
      </c>
      <c r="E28" s="45">
        <v>2228</v>
      </c>
      <c r="F28" s="58">
        <f t="shared" si="0"/>
        <v>44.337199999999996</v>
      </c>
      <c r="G28" s="58">
        <f t="shared" si="1"/>
        <v>22.168599999999998</v>
      </c>
      <c r="H28" s="58">
        <f t="shared" si="2"/>
        <v>17.73488</v>
      </c>
      <c r="I28" s="58">
        <f t="shared" si="8"/>
        <v>3.6947666666666663</v>
      </c>
      <c r="J28" s="58">
        <f t="shared" si="3"/>
        <v>1.8473833333333332</v>
      </c>
      <c r="K28" s="58">
        <f t="shared" si="4"/>
        <v>1.4779066666666667</v>
      </c>
      <c r="L28" s="82">
        <v>1</v>
      </c>
      <c r="M28" s="58">
        <f t="shared" si="5"/>
        <v>3.6947666666666663</v>
      </c>
      <c r="N28" s="58">
        <f t="shared" si="6"/>
        <v>1.8473833333333332</v>
      </c>
      <c r="O28" s="58">
        <f t="shared" si="7"/>
        <v>1.4779066666666667</v>
      </c>
    </row>
    <row r="29" spans="1:15" ht="15.75">
      <c r="A29" s="29"/>
      <c r="B29" s="74"/>
      <c r="C29" s="88" t="s">
        <v>305</v>
      </c>
      <c r="D29" s="79">
        <v>19.899999999999999</v>
      </c>
      <c r="E29" s="45">
        <v>1515</v>
      </c>
      <c r="F29" s="58">
        <f t="shared" si="0"/>
        <v>30.148499999999995</v>
      </c>
      <c r="G29" s="58">
        <f t="shared" si="1"/>
        <v>15.074249999999997</v>
      </c>
      <c r="H29" s="58">
        <f t="shared" si="2"/>
        <v>12.059399999999998</v>
      </c>
      <c r="I29" s="58">
        <f t="shared" si="8"/>
        <v>2.5123749999999996</v>
      </c>
      <c r="J29" s="58">
        <f t="shared" si="3"/>
        <v>1.2561874999999998</v>
      </c>
      <c r="K29" s="58">
        <f t="shared" si="4"/>
        <v>1.0049499999999998</v>
      </c>
      <c r="L29" s="82">
        <v>1</v>
      </c>
      <c r="M29" s="58">
        <f t="shared" si="5"/>
        <v>2.5123749999999996</v>
      </c>
      <c r="N29" s="58">
        <f t="shared" si="6"/>
        <v>1.2561874999999998</v>
      </c>
      <c r="O29" s="58">
        <f t="shared" si="7"/>
        <v>1.0049499999999998</v>
      </c>
    </row>
    <row r="30" spans="1:15" ht="15.75">
      <c r="A30" s="29"/>
      <c r="B30" s="74"/>
      <c r="C30" s="87" t="s">
        <v>306</v>
      </c>
      <c r="D30" s="79">
        <v>19.899999999999999</v>
      </c>
      <c r="E30" s="45">
        <v>2399</v>
      </c>
      <c r="F30" s="58">
        <f t="shared" si="0"/>
        <v>47.740099999999998</v>
      </c>
      <c r="G30" s="58">
        <f t="shared" si="1"/>
        <v>23.870049999999999</v>
      </c>
      <c r="H30" s="58">
        <f t="shared" si="2"/>
        <v>19.096039999999999</v>
      </c>
      <c r="I30" s="58">
        <f t="shared" si="8"/>
        <v>3.9783416666666667</v>
      </c>
      <c r="J30" s="58">
        <f t="shared" si="3"/>
        <v>1.9891708333333333</v>
      </c>
      <c r="K30" s="58">
        <f t="shared" si="4"/>
        <v>1.5913366666666666</v>
      </c>
      <c r="L30" s="82">
        <v>2</v>
      </c>
      <c r="M30" s="58">
        <f t="shared" si="5"/>
        <v>1.9891708333333333</v>
      </c>
      <c r="N30" s="58">
        <f t="shared" si="6"/>
        <v>0.99458541666666667</v>
      </c>
      <c r="O30" s="58">
        <f t="shared" si="7"/>
        <v>0.79566833333333331</v>
      </c>
    </row>
    <row r="31" spans="1:15" ht="15.75">
      <c r="A31" s="29"/>
      <c r="B31" s="74"/>
      <c r="C31" s="87" t="s">
        <v>307</v>
      </c>
      <c r="D31" s="79">
        <v>19.899999999999999</v>
      </c>
      <c r="E31" s="45">
        <v>1981</v>
      </c>
      <c r="F31" s="58">
        <f t="shared" si="0"/>
        <v>39.421899999999994</v>
      </c>
      <c r="G31" s="58">
        <f t="shared" si="1"/>
        <v>19.710949999999997</v>
      </c>
      <c r="H31" s="58">
        <f t="shared" si="2"/>
        <v>15.768759999999999</v>
      </c>
      <c r="I31" s="58">
        <f t="shared" si="8"/>
        <v>3.285158333333333</v>
      </c>
      <c r="J31" s="58">
        <f t="shared" si="3"/>
        <v>1.6425791666666665</v>
      </c>
      <c r="K31" s="58">
        <f t="shared" si="4"/>
        <v>1.3140633333333331</v>
      </c>
      <c r="L31" s="82">
        <v>1</v>
      </c>
      <c r="M31" s="58">
        <f t="shared" si="5"/>
        <v>3.285158333333333</v>
      </c>
      <c r="N31" s="58">
        <f t="shared" si="6"/>
        <v>1.6425791666666665</v>
      </c>
      <c r="O31" s="58">
        <f t="shared" si="7"/>
        <v>1.3140633333333331</v>
      </c>
    </row>
    <row r="32" spans="1:15" ht="15.75">
      <c r="A32" s="29"/>
      <c r="B32" s="74"/>
      <c r="C32" s="87" t="s">
        <v>308</v>
      </c>
      <c r="D32" s="79">
        <v>19.899999999999999</v>
      </c>
      <c r="E32" s="45">
        <v>651</v>
      </c>
      <c r="F32" s="58">
        <f t="shared" si="0"/>
        <v>12.9549</v>
      </c>
      <c r="G32" s="58">
        <f t="shared" si="1"/>
        <v>6.4774500000000002</v>
      </c>
      <c r="H32" s="58">
        <f t="shared" si="2"/>
        <v>5.1819600000000001</v>
      </c>
      <c r="I32" s="58">
        <f t="shared" si="8"/>
        <v>1.079575</v>
      </c>
      <c r="J32" s="58">
        <f t="shared" si="3"/>
        <v>0.53978749999999998</v>
      </c>
      <c r="K32" s="58">
        <f t="shared" si="4"/>
        <v>0.43182999999999999</v>
      </c>
      <c r="L32" s="82">
        <v>1</v>
      </c>
      <c r="M32" s="58">
        <f t="shared" si="5"/>
        <v>1.079575</v>
      </c>
      <c r="N32" s="58">
        <f t="shared" si="6"/>
        <v>0.53978749999999998</v>
      </c>
      <c r="O32" s="58">
        <f t="shared" si="7"/>
        <v>0.43182999999999999</v>
      </c>
    </row>
    <row r="33" spans="1:15" ht="15.75">
      <c r="A33" s="30"/>
      <c r="B33" s="75"/>
      <c r="C33" s="86" t="s">
        <v>301</v>
      </c>
      <c r="D33" s="79">
        <v>19.899999999999999</v>
      </c>
      <c r="E33" s="45">
        <v>1764</v>
      </c>
      <c r="F33" s="58">
        <f t="shared" si="0"/>
        <v>35.1036</v>
      </c>
      <c r="G33" s="58">
        <f t="shared" si="1"/>
        <v>17.5518</v>
      </c>
      <c r="H33" s="58">
        <f t="shared" si="2"/>
        <v>14.041440000000001</v>
      </c>
      <c r="I33" s="58">
        <f t="shared" si="8"/>
        <v>2.9253</v>
      </c>
      <c r="J33" s="58">
        <f t="shared" si="3"/>
        <v>1.46265</v>
      </c>
      <c r="K33" s="58">
        <f t="shared" si="4"/>
        <v>1.17012</v>
      </c>
      <c r="L33" s="82">
        <v>2</v>
      </c>
      <c r="M33" s="58">
        <f t="shared" si="5"/>
        <v>1.46265</v>
      </c>
      <c r="N33" s="58">
        <f t="shared" si="6"/>
        <v>0.731325</v>
      </c>
      <c r="O33" s="58">
        <f t="shared" si="7"/>
        <v>0.58506000000000002</v>
      </c>
    </row>
    <row r="34" spans="1:15" ht="15.75">
      <c r="A34" s="28">
        <v>4</v>
      </c>
      <c r="B34" s="70" t="s">
        <v>309</v>
      </c>
      <c r="C34" s="87" t="s">
        <v>309</v>
      </c>
      <c r="D34" s="79">
        <v>19.899999999999999</v>
      </c>
      <c r="E34" s="45">
        <v>3138</v>
      </c>
      <c r="F34" s="58">
        <f t="shared" si="0"/>
        <v>62.446199999999997</v>
      </c>
      <c r="G34" s="58">
        <f t="shared" si="1"/>
        <v>31.223099999999999</v>
      </c>
      <c r="H34" s="58">
        <f t="shared" si="2"/>
        <v>24.978480000000001</v>
      </c>
      <c r="I34" s="58">
        <f t="shared" si="8"/>
        <v>5.2038500000000001</v>
      </c>
      <c r="J34" s="58">
        <f t="shared" si="3"/>
        <v>2.601925</v>
      </c>
      <c r="K34" s="58">
        <f t="shared" si="4"/>
        <v>2.0815399999999999</v>
      </c>
      <c r="L34" s="82">
        <v>2</v>
      </c>
      <c r="M34" s="58">
        <f t="shared" si="5"/>
        <v>2.601925</v>
      </c>
      <c r="N34" s="58">
        <f t="shared" si="6"/>
        <v>1.3009625</v>
      </c>
      <c r="O34" s="58">
        <f t="shared" si="7"/>
        <v>1.04077</v>
      </c>
    </row>
    <row r="35" spans="1:15" ht="15.75">
      <c r="A35" s="29"/>
      <c r="B35" s="71"/>
      <c r="C35" s="88" t="s">
        <v>310</v>
      </c>
      <c r="D35" s="79">
        <v>19.899999999999999</v>
      </c>
      <c r="E35" s="45">
        <v>2672</v>
      </c>
      <c r="F35" s="58">
        <f t="shared" si="0"/>
        <v>53.172799999999995</v>
      </c>
      <c r="G35" s="58">
        <f t="shared" si="1"/>
        <v>26.586399999999998</v>
      </c>
      <c r="H35" s="58">
        <f t="shared" si="2"/>
        <v>21.269120000000001</v>
      </c>
      <c r="I35" s="58">
        <f t="shared" si="8"/>
        <v>4.4310666666666663</v>
      </c>
      <c r="J35" s="58">
        <f t="shared" si="3"/>
        <v>2.2155333333333331</v>
      </c>
      <c r="K35" s="58">
        <f t="shared" si="4"/>
        <v>1.7724266666666668</v>
      </c>
      <c r="L35" s="82">
        <v>2</v>
      </c>
      <c r="M35" s="58">
        <f t="shared" si="5"/>
        <v>2.2155333333333331</v>
      </c>
      <c r="N35" s="58">
        <f t="shared" si="6"/>
        <v>1.1077666666666666</v>
      </c>
      <c r="O35" s="58">
        <f t="shared" si="7"/>
        <v>0.88621333333333341</v>
      </c>
    </row>
    <row r="36" spans="1:15" ht="15.75">
      <c r="A36" s="29"/>
      <c r="B36" s="71"/>
      <c r="C36" s="88" t="s">
        <v>311</v>
      </c>
      <c r="D36" s="79">
        <v>19.899999999999999</v>
      </c>
      <c r="E36" s="45">
        <v>3782</v>
      </c>
      <c r="F36" s="58">
        <f t="shared" si="0"/>
        <v>75.261799999999994</v>
      </c>
      <c r="G36" s="58">
        <f t="shared" si="1"/>
        <v>37.630899999999997</v>
      </c>
      <c r="H36" s="58">
        <f t="shared" si="2"/>
        <v>30.10472</v>
      </c>
      <c r="I36" s="58">
        <f t="shared" si="8"/>
        <v>6.2718166666666662</v>
      </c>
      <c r="J36" s="58">
        <f t="shared" si="3"/>
        <v>3.1359083333333331</v>
      </c>
      <c r="K36" s="58">
        <f t="shared" si="4"/>
        <v>2.5087266666666665</v>
      </c>
      <c r="L36" s="82">
        <v>2</v>
      </c>
      <c r="M36" s="58">
        <f t="shared" si="5"/>
        <v>3.1359083333333331</v>
      </c>
      <c r="N36" s="58">
        <f t="shared" si="6"/>
        <v>1.5679541666666665</v>
      </c>
      <c r="O36" s="58">
        <f t="shared" si="7"/>
        <v>1.2543633333333333</v>
      </c>
    </row>
    <row r="37" spans="1:15" ht="15.75">
      <c r="A37" s="29"/>
      <c r="B37" s="71"/>
      <c r="C37" s="88" t="s">
        <v>312</v>
      </c>
      <c r="D37" s="79">
        <v>19.899999999999999</v>
      </c>
      <c r="E37" s="45">
        <v>3348</v>
      </c>
      <c r="F37" s="58">
        <f t="shared" si="0"/>
        <v>66.625199999999992</v>
      </c>
      <c r="G37" s="58">
        <f t="shared" si="1"/>
        <v>33.312599999999996</v>
      </c>
      <c r="H37" s="58">
        <f t="shared" si="2"/>
        <v>26.650079999999999</v>
      </c>
      <c r="I37" s="58">
        <f t="shared" si="8"/>
        <v>5.5520999999999994</v>
      </c>
      <c r="J37" s="58">
        <f t="shared" si="3"/>
        <v>2.7760499999999997</v>
      </c>
      <c r="K37" s="58">
        <f t="shared" si="4"/>
        <v>2.2208399999999999</v>
      </c>
      <c r="L37" s="82">
        <v>2</v>
      </c>
      <c r="M37" s="58">
        <f t="shared" si="5"/>
        <v>2.7760499999999997</v>
      </c>
      <c r="N37" s="58">
        <f t="shared" si="6"/>
        <v>1.3880249999999998</v>
      </c>
      <c r="O37" s="58">
        <f t="shared" si="7"/>
        <v>1.11042</v>
      </c>
    </row>
    <row r="38" spans="1:15" ht="15.75">
      <c r="A38" s="29"/>
      <c r="B38" s="71"/>
      <c r="C38" s="88" t="s">
        <v>313</v>
      </c>
      <c r="D38" s="79">
        <v>19.899999999999999</v>
      </c>
      <c r="E38" s="45">
        <v>6024</v>
      </c>
      <c r="F38" s="58">
        <f t="shared" si="0"/>
        <v>119.87759999999999</v>
      </c>
      <c r="G38" s="58">
        <f t="shared" si="1"/>
        <v>59.938799999999993</v>
      </c>
      <c r="H38" s="58">
        <f t="shared" si="2"/>
        <v>47.951039999999999</v>
      </c>
      <c r="I38" s="58">
        <f t="shared" si="8"/>
        <v>9.9897999999999989</v>
      </c>
      <c r="J38" s="58">
        <f t="shared" si="3"/>
        <v>4.9948999999999995</v>
      </c>
      <c r="K38" s="58">
        <f t="shared" si="4"/>
        <v>3.9959199999999999</v>
      </c>
      <c r="L38" s="82">
        <v>3</v>
      </c>
      <c r="M38" s="58">
        <f t="shared" si="5"/>
        <v>3.329933333333333</v>
      </c>
      <c r="N38" s="58">
        <f t="shared" si="6"/>
        <v>1.6649666666666665</v>
      </c>
      <c r="O38" s="58">
        <f t="shared" si="7"/>
        <v>1.3319733333333332</v>
      </c>
    </row>
    <row r="39" spans="1:15" ht="15.75">
      <c r="A39" s="29"/>
      <c r="B39" s="71"/>
      <c r="C39" s="86" t="s">
        <v>314</v>
      </c>
      <c r="D39" s="79">
        <v>19.899999999999999</v>
      </c>
      <c r="E39" s="45">
        <v>5139</v>
      </c>
      <c r="F39" s="58">
        <f t="shared" si="0"/>
        <v>102.26609999999999</v>
      </c>
      <c r="G39" s="58">
        <f t="shared" si="1"/>
        <v>51.133049999999997</v>
      </c>
      <c r="H39" s="58">
        <f t="shared" si="2"/>
        <v>40.906440000000003</v>
      </c>
      <c r="I39" s="58">
        <f t="shared" si="8"/>
        <v>8.5221749999999989</v>
      </c>
      <c r="J39" s="58">
        <f t="shared" si="3"/>
        <v>4.2610874999999995</v>
      </c>
      <c r="K39" s="58">
        <f t="shared" si="4"/>
        <v>3.4088700000000003</v>
      </c>
      <c r="L39" s="82">
        <v>3</v>
      </c>
      <c r="M39" s="58">
        <f t="shared" si="5"/>
        <v>2.8407249999999995</v>
      </c>
      <c r="N39" s="58">
        <f t="shared" si="6"/>
        <v>1.4203624999999998</v>
      </c>
      <c r="O39" s="58">
        <f t="shared" si="7"/>
        <v>1.13629</v>
      </c>
    </row>
    <row r="40" spans="1:15" ht="15.75">
      <c r="A40" s="29"/>
      <c r="B40" s="71"/>
      <c r="C40" s="86" t="s">
        <v>315</v>
      </c>
      <c r="D40" s="79">
        <v>19.899999999999999</v>
      </c>
      <c r="E40" s="45">
        <v>1263</v>
      </c>
      <c r="F40" s="58">
        <f t="shared" si="0"/>
        <v>25.133699999999997</v>
      </c>
      <c r="G40" s="58">
        <f t="shared" si="1"/>
        <v>12.566849999999999</v>
      </c>
      <c r="H40" s="58">
        <f t="shared" si="2"/>
        <v>10.05348</v>
      </c>
      <c r="I40" s="58">
        <f t="shared" si="8"/>
        <v>2.0944749999999996</v>
      </c>
      <c r="J40" s="58">
        <f t="shared" si="3"/>
        <v>1.0472374999999998</v>
      </c>
      <c r="K40" s="58">
        <f>H40/12</f>
        <v>0.83779000000000003</v>
      </c>
      <c r="L40" s="82">
        <v>1</v>
      </c>
      <c r="M40" s="58">
        <f t="shared" si="5"/>
        <v>2.0944749999999996</v>
      </c>
      <c r="N40" s="58">
        <f t="shared" si="6"/>
        <v>1.0472374999999998</v>
      </c>
      <c r="O40" s="58">
        <f t="shared" si="7"/>
        <v>0.83779000000000003</v>
      </c>
    </row>
    <row r="41" spans="1:15" ht="15.75">
      <c r="A41" s="29"/>
      <c r="B41" s="71"/>
      <c r="C41" s="87" t="s">
        <v>316</v>
      </c>
      <c r="D41" s="79">
        <v>19.899999999999999</v>
      </c>
      <c r="E41" s="45">
        <v>626</v>
      </c>
      <c r="F41" s="58">
        <f t="shared" si="0"/>
        <v>12.4574</v>
      </c>
      <c r="G41" s="58">
        <f t="shared" si="1"/>
        <v>6.2286999999999999</v>
      </c>
      <c r="H41" s="58">
        <f t="shared" si="2"/>
        <v>4.9829600000000003</v>
      </c>
      <c r="I41" s="58">
        <f t="shared" si="8"/>
        <v>1.0381166666666666</v>
      </c>
      <c r="J41" s="58">
        <f t="shared" si="3"/>
        <v>0.51905833333333329</v>
      </c>
      <c r="K41" s="58">
        <f t="shared" si="4"/>
        <v>0.41524666666666671</v>
      </c>
      <c r="L41" s="82">
        <v>1</v>
      </c>
      <c r="M41" s="58">
        <f t="shared" si="5"/>
        <v>1.0381166666666666</v>
      </c>
      <c r="N41" s="58">
        <f t="shared" si="6"/>
        <v>0.51905833333333329</v>
      </c>
      <c r="O41" s="58">
        <f t="shared" si="7"/>
        <v>0.41524666666666671</v>
      </c>
    </row>
    <row r="42" spans="1:15" ht="15.75">
      <c r="A42" s="29"/>
      <c r="B42" s="71"/>
      <c r="C42" s="86" t="s">
        <v>317</v>
      </c>
      <c r="D42" s="79">
        <v>19.899999999999999</v>
      </c>
      <c r="E42" s="45">
        <v>801</v>
      </c>
      <c r="F42" s="58">
        <f t="shared" si="0"/>
        <v>15.9399</v>
      </c>
      <c r="G42" s="58">
        <f t="shared" si="1"/>
        <v>7.9699499999999999</v>
      </c>
      <c r="H42" s="58">
        <f t="shared" si="2"/>
        <v>6.3759600000000001</v>
      </c>
      <c r="I42" s="58">
        <f t="shared" si="8"/>
        <v>1.328325</v>
      </c>
      <c r="J42" s="58">
        <f t="shared" si="3"/>
        <v>0.66416249999999999</v>
      </c>
      <c r="K42" s="58">
        <f t="shared" si="4"/>
        <v>0.53132999999999997</v>
      </c>
      <c r="L42" s="82">
        <v>1</v>
      </c>
      <c r="M42" s="58">
        <f t="shared" si="5"/>
        <v>1.328325</v>
      </c>
      <c r="N42" s="58">
        <f t="shared" si="6"/>
        <v>0.66416249999999999</v>
      </c>
      <c r="O42" s="58">
        <f t="shared" si="7"/>
        <v>0.53132999999999997</v>
      </c>
    </row>
    <row r="43" spans="1:15" ht="15.75">
      <c r="A43" s="29"/>
      <c r="B43" s="71"/>
      <c r="C43" s="87" t="s">
        <v>318</v>
      </c>
      <c r="D43" s="79">
        <v>19.899999999999999</v>
      </c>
      <c r="E43" s="45">
        <v>1985</v>
      </c>
      <c r="F43" s="58">
        <f t="shared" si="0"/>
        <v>39.5015</v>
      </c>
      <c r="G43" s="58">
        <f t="shared" si="1"/>
        <v>19.75075</v>
      </c>
      <c r="H43" s="58">
        <f t="shared" si="2"/>
        <v>15.800600000000001</v>
      </c>
      <c r="I43" s="58">
        <f t="shared" si="8"/>
        <v>3.2917916666666667</v>
      </c>
      <c r="J43" s="58">
        <f t="shared" si="3"/>
        <v>1.6458958333333333</v>
      </c>
      <c r="K43" s="58">
        <f t="shared" si="4"/>
        <v>1.3167166666666668</v>
      </c>
      <c r="L43" s="82">
        <v>1</v>
      </c>
      <c r="M43" s="58">
        <f t="shared" si="5"/>
        <v>3.2917916666666667</v>
      </c>
      <c r="N43" s="58">
        <f t="shared" si="6"/>
        <v>1.6458958333333333</v>
      </c>
      <c r="O43" s="58">
        <f t="shared" si="7"/>
        <v>1.3167166666666668</v>
      </c>
    </row>
    <row r="44" spans="1:15" ht="15.75">
      <c r="A44" s="30"/>
      <c r="B44" s="72"/>
      <c r="C44" s="86" t="s">
        <v>319</v>
      </c>
      <c r="D44" s="79">
        <v>19.899999999999999</v>
      </c>
      <c r="E44" s="45">
        <v>641</v>
      </c>
      <c r="F44" s="58">
        <f t="shared" si="0"/>
        <v>12.7559</v>
      </c>
      <c r="G44" s="58">
        <f t="shared" si="1"/>
        <v>6.3779500000000002</v>
      </c>
      <c r="H44" s="58">
        <f t="shared" si="2"/>
        <v>5.1023600000000009</v>
      </c>
      <c r="I44" s="58">
        <f t="shared" si="8"/>
        <v>1.0629916666666668</v>
      </c>
      <c r="J44" s="58">
        <f t="shared" si="3"/>
        <v>0.53149583333333339</v>
      </c>
      <c r="K44" s="58">
        <f t="shared" si="4"/>
        <v>0.42519666666666672</v>
      </c>
      <c r="L44" s="82">
        <v>1</v>
      </c>
      <c r="M44" s="58">
        <f t="shared" si="5"/>
        <v>1.0629916666666668</v>
      </c>
      <c r="N44" s="58">
        <f t="shared" si="6"/>
        <v>0.53149583333333339</v>
      </c>
      <c r="O44" s="58">
        <f t="shared" si="7"/>
        <v>0.42519666666666672</v>
      </c>
    </row>
    <row r="45" spans="1:15" ht="15.75">
      <c r="A45" s="28">
        <v>5</v>
      </c>
      <c r="B45" s="67" t="s">
        <v>320</v>
      </c>
      <c r="C45" s="87" t="s">
        <v>321</v>
      </c>
      <c r="D45" s="79">
        <v>19.899999999999999</v>
      </c>
      <c r="E45" s="45">
        <v>2126</v>
      </c>
      <c r="F45" s="58">
        <f t="shared" si="0"/>
        <v>42.307399999999994</v>
      </c>
      <c r="G45" s="58">
        <f t="shared" si="1"/>
        <v>21.153699999999997</v>
      </c>
      <c r="H45" s="58">
        <f t="shared" si="2"/>
        <v>16.92296</v>
      </c>
      <c r="I45" s="58">
        <f t="shared" si="8"/>
        <v>3.5256166666666662</v>
      </c>
      <c r="J45" s="58">
        <f t="shared" si="3"/>
        <v>1.7628083333333331</v>
      </c>
      <c r="K45" s="58">
        <f t="shared" si="4"/>
        <v>1.4102466666666666</v>
      </c>
      <c r="L45" s="82">
        <v>2</v>
      </c>
      <c r="M45" s="58">
        <f t="shared" si="5"/>
        <v>1.7628083333333331</v>
      </c>
      <c r="N45" s="58">
        <f t="shared" si="6"/>
        <v>0.88140416666666654</v>
      </c>
      <c r="O45" s="58">
        <f t="shared" si="7"/>
        <v>0.70512333333333332</v>
      </c>
    </row>
    <row r="46" spans="1:15" ht="15.75">
      <c r="A46" s="29"/>
      <c r="B46" s="68"/>
      <c r="C46" s="86" t="s">
        <v>322</v>
      </c>
      <c r="D46" s="79">
        <v>19.899999999999999</v>
      </c>
      <c r="E46" s="45">
        <v>1821</v>
      </c>
      <c r="F46" s="58">
        <f t="shared" si="0"/>
        <v>36.237899999999996</v>
      </c>
      <c r="G46" s="58">
        <f t="shared" si="1"/>
        <v>18.118949999999998</v>
      </c>
      <c r="H46" s="58">
        <f t="shared" si="2"/>
        <v>14.495159999999998</v>
      </c>
      <c r="I46" s="58">
        <f t="shared" si="8"/>
        <v>3.0198249999999995</v>
      </c>
      <c r="J46" s="58">
        <f t="shared" si="3"/>
        <v>1.5099124999999998</v>
      </c>
      <c r="K46" s="58">
        <f t="shared" si="4"/>
        <v>1.2079299999999999</v>
      </c>
      <c r="L46" s="82">
        <v>1</v>
      </c>
      <c r="M46" s="58">
        <f t="shared" si="5"/>
        <v>3.0198249999999995</v>
      </c>
      <c r="N46" s="58">
        <f t="shared" si="6"/>
        <v>1.5099124999999998</v>
      </c>
      <c r="O46" s="58">
        <f t="shared" si="7"/>
        <v>1.2079299999999999</v>
      </c>
    </row>
    <row r="47" spans="1:15" ht="15.75">
      <c r="A47" s="29"/>
      <c r="B47" s="68"/>
      <c r="C47" s="88" t="s">
        <v>323</v>
      </c>
      <c r="D47" s="79">
        <v>19.899999999999999</v>
      </c>
      <c r="E47" s="45">
        <v>1763</v>
      </c>
      <c r="F47" s="58">
        <f t="shared" si="0"/>
        <v>35.0837</v>
      </c>
      <c r="G47" s="58">
        <f t="shared" si="1"/>
        <v>17.54185</v>
      </c>
      <c r="H47" s="58">
        <f t="shared" si="2"/>
        <v>14.033480000000001</v>
      </c>
      <c r="I47" s="58">
        <f t="shared" si="8"/>
        <v>2.9236416666666667</v>
      </c>
      <c r="J47" s="58">
        <f t="shared" si="3"/>
        <v>1.4618208333333333</v>
      </c>
      <c r="K47" s="58">
        <f t="shared" si="4"/>
        <v>1.1694566666666668</v>
      </c>
      <c r="L47" s="82">
        <v>1</v>
      </c>
      <c r="M47" s="58">
        <f t="shared" si="5"/>
        <v>2.9236416666666667</v>
      </c>
      <c r="N47" s="58">
        <f t="shared" si="6"/>
        <v>1.4618208333333333</v>
      </c>
      <c r="O47" s="58">
        <f t="shared" si="7"/>
        <v>1.1694566666666668</v>
      </c>
    </row>
    <row r="48" spans="1:15" ht="15.75">
      <c r="A48" s="29"/>
      <c r="B48" s="68"/>
      <c r="C48" s="88" t="s">
        <v>324</v>
      </c>
      <c r="D48" s="79">
        <v>19.899999999999999</v>
      </c>
      <c r="E48" s="45">
        <v>2562</v>
      </c>
      <c r="F48" s="58">
        <f t="shared" si="0"/>
        <v>50.983799999999995</v>
      </c>
      <c r="G48" s="58">
        <f t="shared" si="1"/>
        <v>25.491899999999998</v>
      </c>
      <c r="H48" s="58">
        <f t="shared" si="2"/>
        <v>20.393519999999999</v>
      </c>
      <c r="I48" s="58">
        <f t="shared" si="8"/>
        <v>4.2486499999999996</v>
      </c>
      <c r="J48" s="58">
        <f t="shared" si="3"/>
        <v>2.1243249999999998</v>
      </c>
      <c r="K48" s="58">
        <f t="shared" si="4"/>
        <v>1.69946</v>
      </c>
      <c r="L48" s="82">
        <v>2</v>
      </c>
      <c r="M48" s="58">
        <f t="shared" si="5"/>
        <v>2.1243249999999998</v>
      </c>
      <c r="N48" s="58">
        <f t="shared" si="6"/>
        <v>1.0621624999999999</v>
      </c>
      <c r="O48" s="58">
        <f t="shared" si="7"/>
        <v>0.84972999999999999</v>
      </c>
    </row>
    <row r="49" spans="1:15" ht="15.75">
      <c r="A49" s="29"/>
      <c r="B49" s="68"/>
      <c r="C49" s="87" t="s">
        <v>325</v>
      </c>
      <c r="D49" s="79">
        <v>19.899999999999999</v>
      </c>
      <c r="E49" s="45">
        <v>1987</v>
      </c>
      <c r="F49" s="58">
        <f t="shared" si="0"/>
        <v>39.541299999999993</v>
      </c>
      <c r="G49" s="58">
        <f t="shared" si="1"/>
        <v>19.770649999999996</v>
      </c>
      <c r="H49" s="58">
        <f t="shared" si="2"/>
        <v>15.816519999999997</v>
      </c>
      <c r="I49" s="58">
        <f t="shared" si="8"/>
        <v>3.2951083333333329</v>
      </c>
      <c r="J49" s="58">
        <f t="shared" si="3"/>
        <v>1.6475541666666664</v>
      </c>
      <c r="K49" s="58">
        <f t="shared" si="4"/>
        <v>1.318043333333333</v>
      </c>
      <c r="L49" s="82">
        <v>1</v>
      </c>
      <c r="M49" s="58">
        <f t="shared" si="5"/>
        <v>3.2951083333333329</v>
      </c>
      <c r="N49" s="58">
        <f t="shared" si="6"/>
        <v>1.6475541666666664</v>
      </c>
      <c r="O49" s="58">
        <f t="shared" si="7"/>
        <v>1.318043333333333</v>
      </c>
    </row>
    <row r="50" spans="1:15" ht="15.75">
      <c r="A50" s="29"/>
      <c r="B50" s="68"/>
      <c r="C50" s="87" t="s">
        <v>326</v>
      </c>
      <c r="D50" s="79">
        <v>19.899999999999999</v>
      </c>
      <c r="E50" s="45">
        <v>1050</v>
      </c>
      <c r="F50" s="58">
        <f t="shared" si="0"/>
        <v>20.895</v>
      </c>
      <c r="G50" s="58">
        <f t="shared" si="1"/>
        <v>10.4475</v>
      </c>
      <c r="H50" s="58">
        <f t="shared" si="2"/>
        <v>8.3580000000000005</v>
      </c>
      <c r="I50" s="58">
        <f t="shared" si="8"/>
        <v>1.74125</v>
      </c>
      <c r="J50" s="58">
        <f t="shared" si="3"/>
        <v>0.87062499999999998</v>
      </c>
      <c r="K50" s="58">
        <f t="shared" si="4"/>
        <v>0.69650000000000001</v>
      </c>
      <c r="L50" s="82">
        <v>1</v>
      </c>
      <c r="M50" s="58">
        <f t="shared" si="5"/>
        <v>1.74125</v>
      </c>
      <c r="N50" s="58">
        <f t="shared" si="6"/>
        <v>0.87062499999999998</v>
      </c>
      <c r="O50" s="58">
        <f t="shared" si="7"/>
        <v>0.69650000000000001</v>
      </c>
    </row>
    <row r="51" spans="1:15" ht="15.75">
      <c r="A51" s="29"/>
      <c r="B51" s="68"/>
      <c r="C51" s="86" t="s">
        <v>327</v>
      </c>
      <c r="D51" s="79">
        <v>19.899999999999999</v>
      </c>
      <c r="E51" s="45">
        <v>1582</v>
      </c>
      <c r="F51" s="58">
        <f t="shared" si="0"/>
        <v>31.4818</v>
      </c>
      <c r="G51" s="58">
        <f t="shared" si="1"/>
        <v>15.7409</v>
      </c>
      <c r="H51" s="58">
        <f t="shared" si="2"/>
        <v>12.59272</v>
      </c>
      <c r="I51" s="58">
        <f t="shared" si="8"/>
        <v>2.6234833333333332</v>
      </c>
      <c r="J51" s="58">
        <f t="shared" si="3"/>
        <v>1.3117416666666666</v>
      </c>
      <c r="K51" s="58">
        <f t="shared" si="4"/>
        <v>1.0493933333333334</v>
      </c>
      <c r="L51" s="82">
        <v>1</v>
      </c>
      <c r="M51" s="58">
        <f t="shared" si="5"/>
        <v>2.6234833333333332</v>
      </c>
      <c r="N51" s="58">
        <f t="shared" si="6"/>
        <v>1.3117416666666666</v>
      </c>
      <c r="O51" s="58">
        <f t="shared" si="7"/>
        <v>1.0493933333333334</v>
      </c>
    </row>
    <row r="52" spans="1:15" ht="15.75">
      <c r="A52" s="29"/>
      <c r="B52" s="68"/>
      <c r="C52" s="87" t="s">
        <v>328</v>
      </c>
      <c r="D52" s="79">
        <v>19.899999999999999</v>
      </c>
      <c r="E52" s="45">
        <v>2807</v>
      </c>
      <c r="F52" s="58">
        <f t="shared" si="0"/>
        <v>55.859299999999998</v>
      </c>
      <c r="G52" s="58">
        <f t="shared" si="1"/>
        <v>27.929649999999999</v>
      </c>
      <c r="H52" s="58">
        <f t="shared" si="2"/>
        <v>22.343720000000001</v>
      </c>
      <c r="I52" s="58">
        <f t="shared" si="8"/>
        <v>4.6549416666666668</v>
      </c>
      <c r="J52" s="58">
        <f t="shared" si="3"/>
        <v>2.3274708333333334</v>
      </c>
      <c r="K52" s="58">
        <f t="shared" si="4"/>
        <v>1.8619766666666668</v>
      </c>
      <c r="L52" s="82">
        <v>2</v>
      </c>
      <c r="M52" s="58">
        <f t="shared" si="5"/>
        <v>2.3274708333333334</v>
      </c>
      <c r="N52" s="58">
        <f t="shared" si="6"/>
        <v>1.1637354166666667</v>
      </c>
      <c r="O52" s="58">
        <f t="shared" si="7"/>
        <v>0.93098833333333342</v>
      </c>
    </row>
    <row r="53" spans="1:15" ht="15.75">
      <c r="A53" s="29"/>
      <c r="B53" s="68"/>
      <c r="C53" s="86" t="s">
        <v>329</v>
      </c>
      <c r="D53" s="79">
        <v>19.899999999999999</v>
      </c>
      <c r="E53" s="45">
        <v>955</v>
      </c>
      <c r="F53" s="58">
        <f t="shared" si="0"/>
        <v>19.0045</v>
      </c>
      <c r="G53" s="58">
        <f t="shared" si="1"/>
        <v>9.5022500000000001</v>
      </c>
      <c r="H53" s="58">
        <f t="shared" si="2"/>
        <v>7.6018000000000008</v>
      </c>
      <c r="I53" s="58">
        <f t="shared" si="8"/>
        <v>1.5837083333333333</v>
      </c>
      <c r="J53" s="58">
        <f t="shared" si="3"/>
        <v>0.79185416666666664</v>
      </c>
      <c r="K53" s="58">
        <f t="shared" si="4"/>
        <v>0.6334833333333334</v>
      </c>
      <c r="L53" s="82">
        <v>1</v>
      </c>
      <c r="M53" s="58">
        <f t="shared" si="5"/>
        <v>1.5837083333333333</v>
      </c>
      <c r="N53" s="58">
        <f t="shared" si="6"/>
        <v>0.79185416666666664</v>
      </c>
      <c r="O53" s="58">
        <f t="shared" si="7"/>
        <v>0.6334833333333334</v>
      </c>
    </row>
    <row r="54" spans="1:15" ht="15.75">
      <c r="A54" s="29"/>
      <c r="B54" s="68"/>
      <c r="C54" s="86" t="s">
        <v>330</v>
      </c>
      <c r="D54" s="79">
        <v>19.899999999999999</v>
      </c>
      <c r="E54" s="45">
        <v>2758</v>
      </c>
      <c r="F54" s="58">
        <f t="shared" si="0"/>
        <v>54.8842</v>
      </c>
      <c r="G54" s="58">
        <f t="shared" si="1"/>
        <v>27.4421</v>
      </c>
      <c r="H54" s="58">
        <f t="shared" si="2"/>
        <v>21.953680000000002</v>
      </c>
      <c r="I54" s="58">
        <f t="shared" si="8"/>
        <v>4.5736833333333333</v>
      </c>
      <c r="J54" s="58">
        <f t="shared" si="3"/>
        <v>2.2868416666666667</v>
      </c>
      <c r="K54" s="58">
        <f t="shared" si="4"/>
        <v>1.8294733333333335</v>
      </c>
      <c r="L54" s="82">
        <v>1</v>
      </c>
      <c r="M54" s="58">
        <f t="shared" si="5"/>
        <v>4.5736833333333333</v>
      </c>
      <c r="N54" s="58">
        <f t="shared" si="6"/>
        <v>2.2868416666666667</v>
      </c>
      <c r="O54" s="58">
        <f t="shared" si="7"/>
        <v>1.8294733333333335</v>
      </c>
    </row>
    <row r="55" spans="1:15" ht="15.75">
      <c r="A55" s="29"/>
      <c r="B55" s="68"/>
      <c r="C55" s="87" t="s">
        <v>331</v>
      </c>
      <c r="D55" s="79">
        <v>19.899999999999999</v>
      </c>
      <c r="E55" s="45">
        <v>1245</v>
      </c>
      <c r="F55" s="58">
        <f t="shared" si="0"/>
        <v>24.775500000000001</v>
      </c>
      <c r="G55" s="58">
        <f t="shared" si="1"/>
        <v>12.38775</v>
      </c>
      <c r="H55" s="58">
        <f t="shared" si="2"/>
        <v>9.9102000000000015</v>
      </c>
      <c r="I55" s="58">
        <f t="shared" si="8"/>
        <v>2.0646249999999999</v>
      </c>
      <c r="J55" s="58">
        <f t="shared" si="3"/>
        <v>1.0323125</v>
      </c>
      <c r="K55" s="58">
        <f t="shared" si="4"/>
        <v>0.82585000000000008</v>
      </c>
      <c r="L55" s="82">
        <v>1</v>
      </c>
      <c r="M55" s="58">
        <f t="shared" si="5"/>
        <v>2.0646249999999999</v>
      </c>
      <c r="N55" s="58">
        <f t="shared" si="6"/>
        <v>1.0323125</v>
      </c>
      <c r="O55" s="58">
        <f t="shared" si="7"/>
        <v>0.82585000000000008</v>
      </c>
    </row>
    <row r="56" spans="1:15" ht="30">
      <c r="A56" s="29"/>
      <c r="B56" s="68"/>
      <c r="C56" s="89" t="s">
        <v>332</v>
      </c>
      <c r="D56" s="79">
        <v>19.899999999999999</v>
      </c>
      <c r="E56" s="45">
        <v>1225</v>
      </c>
      <c r="F56" s="58">
        <f t="shared" si="0"/>
        <v>24.377500000000001</v>
      </c>
      <c r="G56" s="58">
        <f t="shared" si="1"/>
        <v>12.188750000000001</v>
      </c>
      <c r="H56" s="58">
        <f t="shared" si="2"/>
        <v>9.7510000000000012</v>
      </c>
      <c r="I56" s="58">
        <f t="shared" si="8"/>
        <v>2.0314583333333336</v>
      </c>
      <c r="J56" s="58">
        <f t="shared" si="3"/>
        <v>1.0157291666666668</v>
      </c>
      <c r="K56" s="58">
        <f t="shared" si="4"/>
        <v>0.81258333333333344</v>
      </c>
      <c r="L56" s="82">
        <v>1</v>
      </c>
      <c r="M56" s="58">
        <f t="shared" si="5"/>
        <v>2.0314583333333336</v>
      </c>
      <c r="N56" s="58">
        <f t="shared" si="6"/>
        <v>1.0157291666666668</v>
      </c>
      <c r="O56" s="58">
        <f t="shared" si="7"/>
        <v>0.81258333333333344</v>
      </c>
    </row>
    <row r="57" spans="1:15" ht="15.75">
      <c r="A57" s="30"/>
      <c r="B57" s="69"/>
      <c r="C57" s="88" t="s">
        <v>333</v>
      </c>
      <c r="D57" s="79">
        <v>19.899999999999999</v>
      </c>
      <c r="E57" s="45">
        <v>1689</v>
      </c>
      <c r="F57" s="58">
        <f t="shared" si="0"/>
        <v>33.6111</v>
      </c>
      <c r="G57" s="58">
        <f t="shared" si="1"/>
        <v>16.80555</v>
      </c>
      <c r="H57" s="58">
        <f t="shared" si="2"/>
        <v>13.44444</v>
      </c>
      <c r="I57" s="58">
        <f t="shared" si="8"/>
        <v>2.8009249999999999</v>
      </c>
      <c r="J57" s="58">
        <f t="shared" si="3"/>
        <v>1.4004624999999999</v>
      </c>
      <c r="K57" s="58">
        <f t="shared" si="4"/>
        <v>1.1203700000000001</v>
      </c>
      <c r="L57" s="82">
        <v>1</v>
      </c>
      <c r="M57" s="58">
        <f t="shared" si="5"/>
        <v>2.8009249999999999</v>
      </c>
      <c r="N57" s="58">
        <f t="shared" si="6"/>
        <v>1.4004624999999999</v>
      </c>
      <c r="O57" s="58">
        <f t="shared" si="7"/>
        <v>1.1203700000000001</v>
      </c>
    </row>
    <row r="58" spans="1:15" ht="15.75">
      <c r="A58" s="28">
        <v>6</v>
      </c>
      <c r="B58" s="70" t="s">
        <v>334</v>
      </c>
      <c r="C58" s="86" t="s">
        <v>335</v>
      </c>
      <c r="D58" s="79">
        <v>19.899999999999999</v>
      </c>
      <c r="E58" s="45">
        <v>10872</v>
      </c>
      <c r="F58" s="58">
        <f t="shared" si="0"/>
        <v>216.3528</v>
      </c>
      <c r="G58" s="58">
        <f t="shared" si="1"/>
        <v>108.1764</v>
      </c>
      <c r="H58" s="58">
        <f t="shared" si="2"/>
        <v>86.541120000000006</v>
      </c>
      <c r="I58" s="58">
        <f t="shared" si="8"/>
        <v>18.029399999999999</v>
      </c>
      <c r="J58" s="58">
        <f t="shared" si="3"/>
        <v>9.0146999999999995</v>
      </c>
      <c r="K58" s="58">
        <f t="shared" si="4"/>
        <v>7.2117600000000008</v>
      </c>
      <c r="L58" s="82">
        <v>4</v>
      </c>
      <c r="M58" s="58">
        <f t="shared" si="5"/>
        <v>4.5073499999999997</v>
      </c>
      <c r="N58" s="58">
        <f t="shared" si="6"/>
        <v>2.2536749999999999</v>
      </c>
      <c r="O58" s="58">
        <f t="shared" si="7"/>
        <v>1.8029400000000002</v>
      </c>
    </row>
    <row r="59" spans="1:15" ht="15.75">
      <c r="A59" s="29"/>
      <c r="B59" s="71"/>
      <c r="C59" s="86" t="s">
        <v>336</v>
      </c>
      <c r="D59" s="79">
        <v>19.899999999999999</v>
      </c>
      <c r="E59" s="45">
        <v>5149</v>
      </c>
      <c r="F59" s="58">
        <f t="shared" si="0"/>
        <v>102.46509999999999</v>
      </c>
      <c r="G59" s="58">
        <f t="shared" si="1"/>
        <v>51.232549999999996</v>
      </c>
      <c r="H59" s="58">
        <f t="shared" si="2"/>
        <v>40.986040000000003</v>
      </c>
      <c r="I59" s="58">
        <f t="shared" si="8"/>
        <v>8.5387583333333321</v>
      </c>
      <c r="J59" s="58">
        <f t="shared" si="3"/>
        <v>4.2693791666666661</v>
      </c>
      <c r="K59" s="58">
        <f t="shared" si="4"/>
        <v>3.4155033333333336</v>
      </c>
      <c r="L59" s="82">
        <v>3</v>
      </c>
      <c r="M59" s="58">
        <f t="shared" si="5"/>
        <v>2.8462527777777775</v>
      </c>
      <c r="N59" s="58">
        <f t="shared" si="6"/>
        <v>1.4231263888888888</v>
      </c>
      <c r="O59" s="58">
        <f t="shared" si="7"/>
        <v>1.1385011111111112</v>
      </c>
    </row>
    <row r="60" spans="1:15" ht="15.75">
      <c r="A60" s="29"/>
      <c r="B60" s="71"/>
      <c r="C60" s="86" t="s">
        <v>337</v>
      </c>
      <c r="D60" s="79">
        <v>19.899999999999999</v>
      </c>
      <c r="E60" s="45">
        <v>9702</v>
      </c>
      <c r="F60" s="58">
        <f t="shared" si="0"/>
        <v>193.06979999999999</v>
      </c>
      <c r="G60" s="58">
        <f t="shared" si="1"/>
        <v>96.534899999999993</v>
      </c>
      <c r="H60" s="58">
        <f t="shared" si="2"/>
        <v>77.227919999999997</v>
      </c>
      <c r="I60" s="58">
        <f t="shared" si="8"/>
        <v>16.08915</v>
      </c>
      <c r="J60" s="58">
        <f t="shared" si="3"/>
        <v>8.044575</v>
      </c>
      <c r="K60" s="58">
        <f t="shared" si="4"/>
        <v>6.4356599999999995</v>
      </c>
      <c r="L60" s="82">
        <v>4</v>
      </c>
      <c r="M60" s="58">
        <f t="shared" si="5"/>
        <v>4.0222875</v>
      </c>
      <c r="N60" s="58">
        <f t="shared" si="6"/>
        <v>2.01114375</v>
      </c>
      <c r="O60" s="58">
        <f t="shared" si="7"/>
        <v>1.6089149999999999</v>
      </c>
    </row>
    <row r="61" spans="1:15" ht="15.75">
      <c r="A61" s="29"/>
      <c r="B61" s="71"/>
      <c r="C61" s="86" t="s">
        <v>338</v>
      </c>
      <c r="D61" s="79">
        <v>19.899999999999999</v>
      </c>
      <c r="E61" s="45">
        <v>6241</v>
      </c>
      <c r="F61" s="58">
        <f t="shared" si="0"/>
        <v>124.19589999999999</v>
      </c>
      <c r="G61" s="58">
        <f t="shared" si="1"/>
        <v>62.097949999999997</v>
      </c>
      <c r="H61" s="58">
        <f t="shared" si="2"/>
        <v>49.678359999999998</v>
      </c>
      <c r="I61" s="58">
        <f t="shared" si="8"/>
        <v>10.349658333333332</v>
      </c>
      <c r="J61" s="58">
        <f t="shared" si="3"/>
        <v>5.1748291666666661</v>
      </c>
      <c r="K61" s="58">
        <f t="shared" si="4"/>
        <v>4.1398633333333335</v>
      </c>
      <c r="L61" s="82">
        <v>3</v>
      </c>
      <c r="M61" s="58">
        <f t="shared" si="5"/>
        <v>3.4498861111111108</v>
      </c>
      <c r="N61" s="58">
        <f t="shared" si="6"/>
        <v>1.7249430555555554</v>
      </c>
      <c r="O61" s="58">
        <f t="shared" si="7"/>
        <v>1.3799544444444445</v>
      </c>
    </row>
    <row r="62" spans="1:15" ht="15.75">
      <c r="A62" s="29"/>
      <c r="B62" s="71"/>
      <c r="C62" s="86" t="s">
        <v>339</v>
      </c>
      <c r="D62" s="79">
        <v>19.899999999999999</v>
      </c>
      <c r="E62" s="45">
        <v>7762</v>
      </c>
      <c r="F62" s="58">
        <f t="shared" si="0"/>
        <v>154.46379999999999</v>
      </c>
      <c r="G62" s="58">
        <f t="shared" si="1"/>
        <v>77.231899999999996</v>
      </c>
      <c r="H62" s="58">
        <f t="shared" si="2"/>
        <v>61.785519999999998</v>
      </c>
      <c r="I62" s="58">
        <f t="shared" si="8"/>
        <v>12.871983333333333</v>
      </c>
      <c r="J62" s="58">
        <f t="shared" si="3"/>
        <v>6.4359916666666663</v>
      </c>
      <c r="K62" s="58">
        <f t="shared" si="4"/>
        <v>5.1487933333333329</v>
      </c>
      <c r="L62" s="82">
        <v>3</v>
      </c>
      <c r="M62" s="58">
        <f t="shared" si="5"/>
        <v>4.2906611111111106</v>
      </c>
      <c r="N62" s="58">
        <f t="shared" si="6"/>
        <v>2.1453305555555553</v>
      </c>
      <c r="O62" s="58">
        <f t="shared" si="7"/>
        <v>1.7162644444444444</v>
      </c>
    </row>
    <row r="63" spans="1:15" ht="15.75">
      <c r="A63" s="29"/>
      <c r="B63" s="71"/>
      <c r="C63" s="86" t="s">
        <v>340</v>
      </c>
      <c r="D63" s="79">
        <v>19.899999999999999</v>
      </c>
      <c r="E63" s="45">
        <v>6364</v>
      </c>
      <c r="F63" s="58">
        <f t="shared" si="0"/>
        <v>126.64359999999999</v>
      </c>
      <c r="G63" s="58">
        <f t="shared" si="1"/>
        <v>63.321799999999996</v>
      </c>
      <c r="H63" s="58">
        <f t="shared" si="2"/>
        <v>50.657440000000001</v>
      </c>
      <c r="I63" s="58">
        <f t="shared" si="8"/>
        <v>10.553633333333332</v>
      </c>
      <c r="J63" s="58">
        <f t="shared" si="3"/>
        <v>5.276816666666666</v>
      </c>
      <c r="K63" s="58">
        <f t="shared" si="4"/>
        <v>4.2214533333333337</v>
      </c>
      <c r="L63" s="82">
        <v>3</v>
      </c>
      <c r="M63" s="58">
        <f t="shared" si="5"/>
        <v>3.5178777777777772</v>
      </c>
      <c r="N63" s="58">
        <f t="shared" si="6"/>
        <v>1.7589388888888886</v>
      </c>
      <c r="O63" s="58">
        <f t="shared" si="7"/>
        <v>1.4071511111111112</v>
      </c>
    </row>
    <row r="64" spans="1:15" ht="15.75">
      <c r="A64" s="29"/>
      <c r="B64" s="71"/>
      <c r="C64" s="86" t="s">
        <v>341</v>
      </c>
      <c r="D64" s="79">
        <v>19.899999999999999</v>
      </c>
      <c r="E64" s="45">
        <v>4853</v>
      </c>
      <c r="F64" s="58">
        <f t="shared" si="0"/>
        <v>96.574699999999993</v>
      </c>
      <c r="G64" s="58">
        <f t="shared" si="1"/>
        <v>48.287349999999996</v>
      </c>
      <c r="H64" s="58">
        <f t="shared" si="2"/>
        <v>38.62988</v>
      </c>
      <c r="I64" s="58">
        <f t="shared" si="8"/>
        <v>8.0478916666666667</v>
      </c>
      <c r="J64" s="58">
        <f t="shared" si="3"/>
        <v>4.0239458333333333</v>
      </c>
      <c r="K64" s="58">
        <f t="shared" si="4"/>
        <v>3.2191566666666667</v>
      </c>
      <c r="L64" s="82">
        <v>3</v>
      </c>
      <c r="M64" s="58">
        <f t="shared" si="5"/>
        <v>2.6826305555555554</v>
      </c>
      <c r="N64" s="58">
        <f t="shared" si="6"/>
        <v>1.3413152777777777</v>
      </c>
      <c r="O64" s="58">
        <f t="shared" si="7"/>
        <v>1.0730522222222223</v>
      </c>
    </row>
    <row r="65" spans="1:15" ht="15.75">
      <c r="A65" s="29"/>
      <c r="B65" s="71"/>
      <c r="C65" s="86" t="s">
        <v>342</v>
      </c>
      <c r="D65" s="79">
        <v>19.899999999999999</v>
      </c>
      <c r="E65" s="45">
        <v>6462</v>
      </c>
      <c r="F65" s="58">
        <f t="shared" si="0"/>
        <v>128.59379999999999</v>
      </c>
      <c r="G65" s="58">
        <f t="shared" si="1"/>
        <v>64.296899999999994</v>
      </c>
      <c r="H65" s="58">
        <f t="shared" si="2"/>
        <v>51.437519999999999</v>
      </c>
      <c r="I65" s="58">
        <f t="shared" si="8"/>
        <v>10.716149999999999</v>
      </c>
      <c r="J65" s="58">
        <f t="shared" si="3"/>
        <v>5.3580749999999995</v>
      </c>
      <c r="K65" s="58">
        <f t="shared" si="4"/>
        <v>4.2864599999999999</v>
      </c>
      <c r="L65" s="82">
        <v>3</v>
      </c>
      <c r="M65" s="58">
        <f t="shared" si="5"/>
        <v>3.5720499999999995</v>
      </c>
      <c r="N65" s="58">
        <f t="shared" si="6"/>
        <v>1.7860249999999998</v>
      </c>
      <c r="O65" s="58">
        <f t="shared" si="7"/>
        <v>1.42882</v>
      </c>
    </row>
    <row r="66" spans="1:15" ht="15.75">
      <c r="A66" s="30"/>
      <c r="B66" s="72"/>
      <c r="C66" s="86" t="s">
        <v>334</v>
      </c>
      <c r="D66" s="79">
        <v>19.899999999999999</v>
      </c>
      <c r="E66" s="45">
        <v>9258</v>
      </c>
      <c r="F66" s="58">
        <f t="shared" si="0"/>
        <v>184.23419999999999</v>
      </c>
      <c r="G66" s="58">
        <f t="shared" si="1"/>
        <v>92.117099999999994</v>
      </c>
      <c r="H66" s="58">
        <f t="shared" si="2"/>
        <v>73.693680000000001</v>
      </c>
      <c r="I66" s="58">
        <f t="shared" si="8"/>
        <v>15.352849999999998</v>
      </c>
      <c r="J66" s="58">
        <f t="shared" si="3"/>
        <v>7.6764249999999992</v>
      </c>
      <c r="K66" s="58">
        <f t="shared" si="4"/>
        <v>6.14114</v>
      </c>
      <c r="L66" s="82">
        <v>4</v>
      </c>
      <c r="M66" s="58">
        <f t="shared" si="5"/>
        <v>3.8382124999999996</v>
      </c>
      <c r="N66" s="58">
        <f t="shared" si="6"/>
        <v>1.9191062499999998</v>
      </c>
      <c r="O66" s="58">
        <f t="shared" si="7"/>
        <v>1.535285</v>
      </c>
    </row>
    <row r="67" spans="1:15" ht="15.75">
      <c r="A67" s="28">
        <v>7</v>
      </c>
      <c r="B67" s="70" t="s">
        <v>343</v>
      </c>
      <c r="C67" s="86" t="s">
        <v>344</v>
      </c>
      <c r="D67" s="79">
        <v>19.899999999999999</v>
      </c>
      <c r="E67" s="45">
        <v>1493</v>
      </c>
      <c r="F67" s="58">
        <f t="shared" si="0"/>
        <v>29.710699999999996</v>
      </c>
      <c r="G67" s="58">
        <f t="shared" si="1"/>
        <v>14.855349999999998</v>
      </c>
      <c r="H67" s="58">
        <f t="shared" si="2"/>
        <v>11.884279999999999</v>
      </c>
      <c r="I67" s="58">
        <f t="shared" si="8"/>
        <v>2.4758916666666662</v>
      </c>
      <c r="J67" s="58">
        <f t="shared" si="3"/>
        <v>1.2379458333333331</v>
      </c>
      <c r="K67" s="58">
        <f t="shared" si="4"/>
        <v>0.99035666666666655</v>
      </c>
      <c r="L67" s="82">
        <v>1</v>
      </c>
      <c r="M67" s="58">
        <f t="shared" si="5"/>
        <v>2.4758916666666662</v>
      </c>
      <c r="N67" s="58">
        <f t="shared" si="6"/>
        <v>1.2379458333333331</v>
      </c>
      <c r="O67" s="58">
        <f t="shared" si="7"/>
        <v>0.99035666666666655</v>
      </c>
    </row>
    <row r="68" spans="1:15" ht="15.75">
      <c r="A68" s="29"/>
      <c r="B68" s="71"/>
      <c r="C68" s="86" t="s">
        <v>345</v>
      </c>
      <c r="D68" s="79">
        <v>19.899999999999999</v>
      </c>
      <c r="E68" s="45">
        <v>1698</v>
      </c>
      <c r="F68" s="58">
        <f t="shared" ref="F68:F131" si="9">D68*E68/1000</f>
        <v>33.790199999999999</v>
      </c>
      <c r="G68" s="58">
        <f t="shared" ref="G68:G131" si="10">F68/2</f>
        <v>16.895099999999999</v>
      </c>
      <c r="H68" s="58">
        <f t="shared" ref="H68:H131" si="11">G68*80%</f>
        <v>13.516080000000001</v>
      </c>
      <c r="I68" s="58">
        <f t="shared" si="8"/>
        <v>2.8158499999999997</v>
      </c>
      <c r="J68" s="58">
        <f t="shared" ref="J68:J131" si="12">G68/12</f>
        <v>1.4079249999999999</v>
      </c>
      <c r="K68" s="58">
        <f t="shared" ref="K68:K131" si="13">H68/12</f>
        <v>1.1263400000000001</v>
      </c>
      <c r="L68" s="82">
        <v>1</v>
      </c>
      <c r="M68" s="58">
        <f t="shared" ref="M68:M131" si="14">I68/L68</f>
        <v>2.8158499999999997</v>
      </c>
      <c r="N68" s="58">
        <f t="shared" ref="N68:N131" si="15">J68/L68</f>
        <v>1.4079249999999999</v>
      </c>
      <c r="O68" s="58">
        <f t="shared" ref="O68:O131" si="16">K68/L68</f>
        <v>1.1263400000000001</v>
      </c>
    </row>
    <row r="69" spans="1:15" ht="15.75">
      <c r="A69" s="29"/>
      <c r="B69" s="71"/>
      <c r="C69" s="86" t="s">
        <v>346</v>
      </c>
      <c r="D69" s="79">
        <v>19.899999999999999</v>
      </c>
      <c r="E69" s="45">
        <v>1300</v>
      </c>
      <c r="F69" s="58">
        <f t="shared" si="9"/>
        <v>25.869999999999997</v>
      </c>
      <c r="G69" s="58">
        <f t="shared" si="10"/>
        <v>12.934999999999999</v>
      </c>
      <c r="H69" s="58">
        <f t="shared" si="11"/>
        <v>10.347999999999999</v>
      </c>
      <c r="I69" s="58">
        <f t="shared" ref="I69:I132" si="17">F69/12</f>
        <v>2.1558333333333333</v>
      </c>
      <c r="J69" s="58">
        <f t="shared" si="12"/>
        <v>1.0779166666666666</v>
      </c>
      <c r="K69" s="58">
        <f t="shared" si="13"/>
        <v>0.86233333333333329</v>
      </c>
      <c r="L69" s="82">
        <v>1</v>
      </c>
      <c r="M69" s="58">
        <f t="shared" si="14"/>
        <v>2.1558333333333333</v>
      </c>
      <c r="N69" s="58">
        <f t="shared" si="15"/>
        <v>1.0779166666666666</v>
      </c>
      <c r="O69" s="58">
        <f t="shared" si="16"/>
        <v>0.86233333333333329</v>
      </c>
    </row>
    <row r="70" spans="1:15" ht="30">
      <c r="A70" s="29"/>
      <c r="B70" s="71"/>
      <c r="C70" s="86" t="s">
        <v>347</v>
      </c>
      <c r="D70" s="79">
        <v>19.899999999999999</v>
      </c>
      <c r="E70" s="45">
        <v>3746</v>
      </c>
      <c r="F70" s="58">
        <f t="shared" si="9"/>
        <v>74.545400000000001</v>
      </c>
      <c r="G70" s="58">
        <f t="shared" si="10"/>
        <v>37.2727</v>
      </c>
      <c r="H70" s="58">
        <f t="shared" si="11"/>
        <v>29.818160000000002</v>
      </c>
      <c r="I70" s="58">
        <f t="shared" si="17"/>
        <v>6.2121166666666667</v>
      </c>
      <c r="J70" s="58">
        <f t="shared" si="12"/>
        <v>3.1060583333333334</v>
      </c>
      <c r="K70" s="58">
        <f t="shared" si="13"/>
        <v>2.4848466666666669</v>
      </c>
      <c r="L70" s="82">
        <v>2</v>
      </c>
      <c r="M70" s="58">
        <f t="shared" si="14"/>
        <v>3.1060583333333334</v>
      </c>
      <c r="N70" s="58">
        <f t="shared" si="15"/>
        <v>1.5530291666666667</v>
      </c>
      <c r="O70" s="58">
        <f t="shared" si="16"/>
        <v>1.2424233333333334</v>
      </c>
    </row>
    <row r="71" spans="1:15" ht="15.75">
      <c r="A71" s="29"/>
      <c r="B71" s="71"/>
      <c r="C71" s="86" t="s">
        <v>343</v>
      </c>
      <c r="D71" s="79">
        <v>19.899999999999999</v>
      </c>
      <c r="E71" s="45">
        <v>2386</v>
      </c>
      <c r="F71" s="58">
        <f t="shared" si="9"/>
        <v>47.481399999999994</v>
      </c>
      <c r="G71" s="58">
        <f t="shared" si="10"/>
        <v>23.740699999999997</v>
      </c>
      <c r="H71" s="58">
        <f t="shared" si="11"/>
        <v>18.992559999999997</v>
      </c>
      <c r="I71" s="58">
        <f t="shared" si="17"/>
        <v>3.9567833333333327</v>
      </c>
      <c r="J71" s="58">
        <f t="shared" si="12"/>
        <v>1.9783916666666663</v>
      </c>
      <c r="K71" s="58">
        <f t="shared" si="13"/>
        <v>1.5827133333333332</v>
      </c>
      <c r="L71" s="82">
        <v>2</v>
      </c>
      <c r="M71" s="58">
        <f t="shared" si="14"/>
        <v>1.9783916666666663</v>
      </c>
      <c r="N71" s="58">
        <f t="shared" si="15"/>
        <v>0.98919583333333316</v>
      </c>
      <c r="O71" s="58">
        <f t="shared" si="16"/>
        <v>0.7913566666666666</v>
      </c>
    </row>
    <row r="72" spans="1:15" ht="15.75">
      <c r="A72" s="29"/>
      <c r="B72" s="71"/>
      <c r="C72" s="86" t="s">
        <v>348</v>
      </c>
      <c r="D72" s="79">
        <v>19.899999999999999</v>
      </c>
      <c r="E72" s="45">
        <v>1826</v>
      </c>
      <c r="F72" s="58">
        <f t="shared" si="9"/>
        <v>36.337399999999995</v>
      </c>
      <c r="G72" s="58">
        <f t="shared" si="10"/>
        <v>18.168699999999998</v>
      </c>
      <c r="H72" s="58">
        <f t="shared" si="11"/>
        <v>14.534959999999998</v>
      </c>
      <c r="I72" s="58">
        <f t="shared" si="17"/>
        <v>3.0281166666666661</v>
      </c>
      <c r="J72" s="58">
        <f t="shared" si="12"/>
        <v>1.5140583333333331</v>
      </c>
      <c r="K72" s="58">
        <f t="shared" si="13"/>
        <v>1.2112466666666666</v>
      </c>
      <c r="L72" s="82">
        <v>1</v>
      </c>
      <c r="M72" s="58">
        <f t="shared" si="14"/>
        <v>3.0281166666666661</v>
      </c>
      <c r="N72" s="58">
        <f t="shared" si="15"/>
        <v>1.5140583333333331</v>
      </c>
      <c r="O72" s="58">
        <f t="shared" si="16"/>
        <v>1.2112466666666666</v>
      </c>
    </row>
    <row r="73" spans="1:15" ht="15.75">
      <c r="A73" s="29"/>
      <c r="B73" s="71"/>
      <c r="C73" s="86" t="s">
        <v>349</v>
      </c>
      <c r="D73" s="79">
        <v>19.899999999999999</v>
      </c>
      <c r="E73" s="45">
        <v>2159</v>
      </c>
      <c r="F73" s="58">
        <f t="shared" si="9"/>
        <v>42.964100000000002</v>
      </c>
      <c r="G73" s="58">
        <f t="shared" si="10"/>
        <v>21.482050000000001</v>
      </c>
      <c r="H73" s="58">
        <f t="shared" si="11"/>
        <v>17.185640000000003</v>
      </c>
      <c r="I73" s="58">
        <f t="shared" si="17"/>
        <v>3.580341666666667</v>
      </c>
      <c r="J73" s="58">
        <f t="shared" si="12"/>
        <v>1.7901708333333335</v>
      </c>
      <c r="K73" s="58">
        <f t="shared" si="13"/>
        <v>1.4321366666666668</v>
      </c>
      <c r="L73" s="82">
        <v>2</v>
      </c>
      <c r="M73" s="58">
        <f t="shared" si="14"/>
        <v>1.7901708333333335</v>
      </c>
      <c r="N73" s="58">
        <f t="shared" si="15"/>
        <v>0.89508541666666674</v>
      </c>
      <c r="O73" s="58">
        <f t="shared" si="16"/>
        <v>0.71606833333333342</v>
      </c>
    </row>
    <row r="74" spans="1:15" ht="15.75">
      <c r="A74" s="29"/>
      <c r="B74" s="71"/>
      <c r="C74" s="86" t="s">
        <v>350</v>
      </c>
      <c r="D74" s="79">
        <v>19.899999999999999</v>
      </c>
      <c r="E74" s="45">
        <v>1240</v>
      </c>
      <c r="F74" s="58">
        <f t="shared" si="9"/>
        <v>24.675999999999998</v>
      </c>
      <c r="G74" s="58">
        <f t="shared" si="10"/>
        <v>12.337999999999999</v>
      </c>
      <c r="H74" s="58">
        <f t="shared" si="11"/>
        <v>9.8704000000000001</v>
      </c>
      <c r="I74" s="58">
        <f t="shared" si="17"/>
        <v>2.0563333333333333</v>
      </c>
      <c r="J74" s="58">
        <f t="shared" si="12"/>
        <v>1.0281666666666667</v>
      </c>
      <c r="K74" s="58">
        <f t="shared" si="13"/>
        <v>0.82253333333333334</v>
      </c>
      <c r="L74" s="82">
        <v>1</v>
      </c>
      <c r="M74" s="58">
        <f t="shared" si="14"/>
        <v>2.0563333333333333</v>
      </c>
      <c r="N74" s="58">
        <f t="shared" si="15"/>
        <v>1.0281666666666667</v>
      </c>
      <c r="O74" s="58">
        <f t="shared" si="16"/>
        <v>0.82253333333333334</v>
      </c>
    </row>
    <row r="75" spans="1:15" ht="15.75">
      <c r="A75" s="29"/>
      <c r="B75" s="71"/>
      <c r="C75" s="86" t="s">
        <v>351</v>
      </c>
      <c r="D75" s="79">
        <v>19.899999999999999</v>
      </c>
      <c r="E75" s="45">
        <v>921</v>
      </c>
      <c r="F75" s="58">
        <f t="shared" si="9"/>
        <v>18.327899999999996</v>
      </c>
      <c r="G75" s="58">
        <f t="shared" si="10"/>
        <v>9.163949999999998</v>
      </c>
      <c r="H75" s="58">
        <f t="shared" si="11"/>
        <v>7.3311599999999988</v>
      </c>
      <c r="I75" s="58">
        <f t="shared" si="17"/>
        <v>1.5273249999999996</v>
      </c>
      <c r="J75" s="58">
        <f t="shared" si="12"/>
        <v>0.7636624999999998</v>
      </c>
      <c r="K75" s="58">
        <f t="shared" si="13"/>
        <v>0.61092999999999986</v>
      </c>
      <c r="L75" s="82">
        <v>1</v>
      </c>
      <c r="M75" s="58">
        <f t="shared" si="14"/>
        <v>1.5273249999999996</v>
      </c>
      <c r="N75" s="58">
        <f t="shared" si="15"/>
        <v>0.7636624999999998</v>
      </c>
      <c r="O75" s="58">
        <f t="shared" si="16"/>
        <v>0.61092999999999986</v>
      </c>
    </row>
    <row r="76" spans="1:15" ht="15.75">
      <c r="A76" s="29"/>
      <c r="B76" s="71"/>
      <c r="C76" s="86" t="s">
        <v>352</v>
      </c>
      <c r="D76" s="79">
        <v>19.899999999999999</v>
      </c>
      <c r="E76" s="45">
        <v>933</v>
      </c>
      <c r="F76" s="58">
        <f t="shared" si="9"/>
        <v>18.566699999999997</v>
      </c>
      <c r="G76" s="58">
        <f t="shared" si="10"/>
        <v>9.2833499999999987</v>
      </c>
      <c r="H76" s="58">
        <f t="shared" si="11"/>
        <v>7.4266799999999993</v>
      </c>
      <c r="I76" s="58">
        <f t="shared" si="17"/>
        <v>1.5472249999999999</v>
      </c>
      <c r="J76" s="58">
        <f t="shared" si="12"/>
        <v>0.77361249999999993</v>
      </c>
      <c r="K76" s="58">
        <f t="shared" si="13"/>
        <v>0.61888999999999994</v>
      </c>
      <c r="L76" s="82">
        <v>1</v>
      </c>
      <c r="M76" s="58">
        <f t="shared" si="14"/>
        <v>1.5472249999999999</v>
      </c>
      <c r="N76" s="58">
        <f t="shared" si="15"/>
        <v>0.77361249999999993</v>
      </c>
      <c r="O76" s="58">
        <f t="shared" si="16"/>
        <v>0.61888999999999994</v>
      </c>
    </row>
    <row r="77" spans="1:15" ht="15.75">
      <c r="A77" s="30"/>
      <c r="B77" s="72"/>
      <c r="C77" s="86" t="s">
        <v>353</v>
      </c>
      <c r="D77" s="79">
        <v>19.899999999999999</v>
      </c>
      <c r="E77" s="45">
        <v>1798</v>
      </c>
      <c r="F77" s="58">
        <f t="shared" si="9"/>
        <v>35.780199999999994</v>
      </c>
      <c r="G77" s="58">
        <f t="shared" si="10"/>
        <v>17.890099999999997</v>
      </c>
      <c r="H77" s="58">
        <f t="shared" si="11"/>
        <v>14.312079999999998</v>
      </c>
      <c r="I77" s="58">
        <f t="shared" si="17"/>
        <v>2.9816833333333328</v>
      </c>
      <c r="J77" s="58">
        <f t="shared" si="12"/>
        <v>1.4908416666666664</v>
      </c>
      <c r="K77" s="58">
        <f t="shared" si="13"/>
        <v>1.1926733333333333</v>
      </c>
      <c r="L77" s="82">
        <v>1</v>
      </c>
      <c r="M77" s="58">
        <f t="shared" si="14"/>
        <v>2.9816833333333328</v>
      </c>
      <c r="N77" s="58">
        <f t="shared" si="15"/>
        <v>1.4908416666666664</v>
      </c>
      <c r="O77" s="58">
        <f t="shared" si="16"/>
        <v>1.1926733333333333</v>
      </c>
    </row>
    <row r="78" spans="1:15" ht="15.75">
      <c r="A78" s="28">
        <v>8</v>
      </c>
      <c r="B78" s="70" t="s">
        <v>354</v>
      </c>
      <c r="C78" s="86" t="s">
        <v>355</v>
      </c>
      <c r="D78" s="79">
        <v>19.899999999999999</v>
      </c>
      <c r="E78" s="45">
        <v>6806</v>
      </c>
      <c r="F78" s="58">
        <f t="shared" si="9"/>
        <v>135.43940000000001</v>
      </c>
      <c r="G78" s="58">
        <f t="shared" si="10"/>
        <v>67.719700000000003</v>
      </c>
      <c r="H78" s="58">
        <f t="shared" si="11"/>
        <v>54.175760000000004</v>
      </c>
      <c r="I78" s="58">
        <f t="shared" si="17"/>
        <v>11.286616666666667</v>
      </c>
      <c r="J78" s="58">
        <f t="shared" si="12"/>
        <v>5.6433083333333336</v>
      </c>
      <c r="K78" s="58">
        <f t="shared" si="13"/>
        <v>4.5146466666666667</v>
      </c>
      <c r="L78" s="82">
        <v>3</v>
      </c>
      <c r="M78" s="58">
        <f t="shared" si="14"/>
        <v>3.7622055555555556</v>
      </c>
      <c r="N78" s="58">
        <f t="shared" si="15"/>
        <v>1.8811027777777778</v>
      </c>
      <c r="O78" s="58">
        <f t="shared" si="16"/>
        <v>1.5048822222222222</v>
      </c>
    </row>
    <row r="79" spans="1:15" ht="15.75">
      <c r="A79" s="29"/>
      <c r="B79" s="71"/>
      <c r="C79" s="86" t="s">
        <v>356</v>
      </c>
      <c r="D79" s="79">
        <v>19.899999999999999</v>
      </c>
      <c r="E79" s="45">
        <v>4565</v>
      </c>
      <c r="F79" s="58">
        <f t="shared" si="9"/>
        <v>90.843500000000006</v>
      </c>
      <c r="G79" s="58">
        <f t="shared" si="10"/>
        <v>45.421750000000003</v>
      </c>
      <c r="H79" s="58">
        <f t="shared" si="11"/>
        <v>36.337400000000002</v>
      </c>
      <c r="I79" s="58">
        <f t="shared" si="17"/>
        <v>7.5702916666666669</v>
      </c>
      <c r="J79" s="58">
        <f t="shared" si="12"/>
        <v>3.7851458333333334</v>
      </c>
      <c r="K79" s="58">
        <f t="shared" si="13"/>
        <v>3.028116666666667</v>
      </c>
      <c r="L79" s="82">
        <v>3</v>
      </c>
      <c r="M79" s="58">
        <f t="shared" si="14"/>
        <v>2.5234305555555556</v>
      </c>
      <c r="N79" s="58">
        <f t="shared" si="15"/>
        <v>1.2617152777777778</v>
      </c>
      <c r="O79" s="58">
        <f t="shared" si="16"/>
        <v>1.0093722222222223</v>
      </c>
    </row>
    <row r="80" spans="1:15" ht="15.75">
      <c r="A80" s="29"/>
      <c r="B80" s="71"/>
      <c r="C80" s="86" t="s">
        <v>357</v>
      </c>
      <c r="D80" s="79">
        <v>19.899999999999999</v>
      </c>
      <c r="E80" s="45">
        <v>4393</v>
      </c>
      <c r="F80" s="58">
        <f t="shared" si="9"/>
        <v>87.420699999999997</v>
      </c>
      <c r="G80" s="58">
        <f t="shared" si="10"/>
        <v>43.710349999999998</v>
      </c>
      <c r="H80" s="58">
        <f t="shared" si="11"/>
        <v>34.96828</v>
      </c>
      <c r="I80" s="58">
        <f t="shared" si="17"/>
        <v>7.2850583333333327</v>
      </c>
      <c r="J80" s="58">
        <f t="shared" si="12"/>
        <v>3.6425291666666664</v>
      </c>
      <c r="K80" s="58">
        <f t="shared" si="13"/>
        <v>2.9140233333333332</v>
      </c>
      <c r="L80" s="82">
        <v>2</v>
      </c>
      <c r="M80" s="58">
        <f t="shared" si="14"/>
        <v>3.6425291666666664</v>
      </c>
      <c r="N80" s="58">
        <f t="shared" si="15"/>
        <v>1.8212645833333332</v>
      </c>
      <c r="O80" s="58">
        <f t="shared" si="16"/>
        <v>1.4570116666666666</v>
      </c>
    </row>
    <row r="81" spans="1:15" ht="15.75">
      <c r="A81" s="29"/>
      <c r="B81" s="71"/>
      <c r="C81" s="86" t="s">
        <v>358</v>
      </c>
      <c r="D81" s="79">
        <v>19.899999999999999</v>
      </c>
      <c r="E81" s="45">
        <v>3450</v>
      </c>
      <c r="F81" s="58">
        <f t="shared" si="9"/>
        <v>68.655000000000001</v>
      </c>
      <c r="G81" s="58">
        <f t="shared" si="10"/>
        <v>34.327500000000001</v>
      </c>
      <c r="H81" s="58">
        <f t="shared" si="11"/>
        <v>27.462000000000003</v>
      </c>
      <c r="I81" s="58">
        <f t="shared" si="17"/>
        <v>5.7212500000000004</v>
      </c>
      <c r="J81" s="58">
        <f t="shared" si="12"/>
        <v>2.8606250000000002</v>
      </c>
      <c r="K81" s="58">
        <f t="shared" si="13"/>
        <v>2.2885000000000004</v>
      </c>
      <c r="L81" s="82">
        <v>2</v>
      </c>
      <c r="M81" s="58">
        <f t="shared" si="14"/>
        <v>2.8606250000000002</v>
      </c>
      <c r="N81" s="58">
        <f t="shared" si="15"/>
        <v>1.4303125000000001</v>
      </c>
      <c r="O81" s="58">
        <f t="shared" si="16"/>
        <v>1.1442500000000002</v>
      </c>
    </row>
    <row r="82" spans="1:15" ht="15.75">
      <c r="A82" s="29"/>
      <c r="B82" s="71"/>
      <c r="C82" s="86" t="s">
        <v>359</v>
      </c>
      <c r="D82" s="79">
        <v>19.899999999999999</v>
      </c>
      <c r="E82" s="45">
        <v>6746</v>
      </c>
      <c r="F82" s="58">
        <f t="shared" si="9"/>
        <v>134.24539999999999</v>
      </c>
      <c r="G82" s="58">
        <f t="shared" si="10"/>
        <v>67.122699999999995</v>
      </c>
      <c r="H82" s="58">
        <f t="shared" si="11"/>
        <v>53.698160000000001</v>
      </c>
      <c r="I82" s="58">
        <f t="shared" si="17"/>
        <v>11.187116666666666</v>
      </c>
      <c r="J82" s="58">
        <f t="shared" si="12"/>
        <v>5.5935583333333332</v>
      </c>
      <c r="K82" s="58">
        <f t="shared" si="13"/>
        <v>4.4748466666666671</v>
      </c>
      <c r="L82" s="82">
        <v>3</v>
      </c>
      <c r="M82" s="58">
        <f t="shared" si="14"/>
        <v>3.7290388888888888</v>
      </c>
      <c r="N82" s="58">
        <f t="shared" si="15"/>
        <v>1.8645194444444444</v>
      </c>
      <c r="O82" s="58">
        <f t="shared" si="16"/>
        <v>1.4916155555555557</v>
      </c>
    </row>
    <row r="83" spans="1:15" ht="15.75">
      <c r="A83" s="29"/>
      <c r="B83" s="71"/>
      <c r="C83" s="86" t="s">
        <v>360</v>
      </c>
      <c r="D83" s="79">
        <v>19.899999999999999</v>
      </c>
      <c r="E83" s="45">
        <v>4414</v>
      </c>
      <c r="F83" s="58">
        <f t="shared" si="9"/>
        <v>87.838599999999985</v>
      </c>
      <c r="G83" s="58">
        <f t="shared" si="10"/>
        <v>43.919299999999993</v>
      </c>
      <c r="H83" s="58">
        <f t="shared" si="11"/>
        <v>35.135439999999996</v>
      </c>
      <c r="I83" s="58">
        <f t="shared" si="17"/>
        <v>7.3198833333333324</v>
      </c>
      <c r="J83" s="58">
        <f t="shared" si="12"/>
        <v>3.6599416666666662</v>
      </c>
      <c r="K83" s="58">
        <f t="shared" si="13"/>
        <v>2.927953333333333</v>
      </c>
      <c r="L83" s="82">
        <v>2</v>
      </c>
      <c r="M83" s="58">
        <f t="shared" si="14"/>
        <v>3.6599416666666662</v>
      </c>
      <c r="N83" s="58">
        <f t="shared" si="15"/>
        <v>1.8299708333333331</v>
      </c>
      <c r="O83" s="58">
        <f t="shared" si="16"/>
        <v>1.4639766666666665</v>
      </c>
    </row>
    <row r="84" spans="1:15" ht="15.75">
      <c r="A84" s="29"/>
      <c r="B84" s="71"/>
      <c r="C84" s="86" t="s">
        <v>361</v>
      </c>
      <c r="D84" s="79">
        <v>19.899999999999999</v>
      </c>
      <c r="E84" s="45">
        <v>2571</v>
      </c>
      <c r="F84" s="58">
        <f t="shared" si="9"/>
        <v>51.162899999999993</v>
      </c>
      <c r="G84" s="58">
        <f t="shared" si="10"/>
        <v>25.581449999999997</v>
      </c>
      <c r="H84" s="58">
        <f t="shared" si="11"/>
        <v>20.465159999999997</v>
      </c>
      <c r="I84" s="58">
        <f t="shared" si="17"/>
        <v>4.2635749999999994</v>
      </c>
      <c r="J84" s="58">
        <f t="shared" si="12"/>
        <v>2.1317874999999997</v>
      </c>
      <c r="K84" s="58">
        <f t="shared" si="13"/>
        <v>1.7054299999999998</v>
      </c>
      <c r="L84" s="82">
        <v>2</v>
      </c>
      <c r="M84" s="58">
        <f t="shared" si="14"/>
        <v>2.1317874999999997</v>
      </c>
      <c r="N84" s="58">
        <f t="shared" si="15"/>
        <v>1.0658937499999999</v>
      </c>
      <c r="O84" s="58">
        <f t="shared" si="16"/>
        <v>0.85271499999999989</v>
      </c>
    </row>
    <row r="85" spans="1:15" ht="15.75">
      <c r="A85" s="29"/>
      <c r="B85" s="71"/>
      <c r="C85" s="86" t="s">
        <v>362</v>
      </c>
      <c r="D85" s="79">
        <v>19.899999999999999</v>
      </c>
      <c r="E85" s="45">
        <v>1519</v>
      </c>
      <c r="F85" s="58">
        <f t="shared" si="9"/>
        <v>30.228099999999998</v>
      </c>
      <c r="G85" s="58">
        <f t="shared" si="10"/>
        <v>15.114049999999999</v>
      </c>
      <c r="H85" s="58">
        <f t="shared" si="11"/>
        <v>12.091239999999999</v>
      </c>
      <c r="I85" s="58">
        <f t="shared" si="17"/>
        <v>2.5190083333333333</v>
      </c>
      <c r="J85" s="58">
        <f t="shared" si="12"/>
        <v>1.2595041666666666</v>
      </c>
      <c r="K85" s="58">
        <f t="shared" si="13"/>
        <v>1.0076033333333332</v>
      </c>
      <c r="L85" s="82">
        <v>1</v>
      </c>
      <c r="M85" s="58">
        <f t="shared" si="14"/>
        <v>2.5190083333333333</v>
      </c>
      <c r="N85" s="58">
        <f t="shared" si="15"/>
        <v>1.2595041666666666</v>
      </c>
      <c r="O85" s="58">
        <f t="shared" si="16"/>
        <v>1.0076033333333332</v>
      </c>
    </row>
    <row r="86" spans="1:15" ht="15.75">
      <c r="A86" s="29"/>
      <c r="B86" s="71"/>
      <c r="C86" s="86" t="s">
        <v>363</v>
      </c>
      <c r="D86" s="79">
        <v>19.899999999999999</v>
      </c>
      <c r="E86" s="45">
        <v>3604</v>
      </c>
      <c r="F86" s="58">
        <f t="shared" si="9"/>
        <v>71.719599999999986</v>
      </c>
      <c r="G86" s="58">
        <f t="shared" si="10"/>
        <v>35.859799999999993</v>
      </c>
      <c r="H86" s="58">
        <f t="shared" si="11"/>
        <v>28.687839999999994</v>
      </c>
      <c r="I86" s="58">
        <f t="shared" si="17"/>
        <v>5.9766333333333321</v>
      </c>
      <c r="J86" s="58">
        <f t="shared" si="12"/>
        <v>2.9883166666666661</v>
      </c>
      <c r="K86" s="58">
        <f t="shared" si="13"/>
        <v>2.3906533333333329</v>
      </c>
      <c r="L86" s="82">
        <v>2</v>
      </c>
      <c r="M86" s="58">
        <f t="shared" si="14"/>
        <v>2.9883166666666661</v>
      </c>
      <c r="N86" s="58">
        <f t="shared" si="15"/>
        <v>1.494158333333333</v>
      </c>
      <c r="O86" s="58">
        <f t="shared" si="16"/>
        <v>1.1953266666666664</v>
      </c>
    </row>
    <row r="87" spans="1:15" ht="15.75">
      <c r="A87" s="30"/>
      <c r="B87" s="72"/>
      <c r="C87" s="86" t="s">
        <v>364</v>
      </c>
      <c r="D87" s="79">
        <v>19.899999999999999</v>
      </c>
      <c r="E87" s="45">
        <v>1832</v>
      </c>
      <c r="F87" s="58">
        <f t="shared" si="9"/>
        <v>36.456799999999994</v>
      </c>
      <c r="G87" s="58">
        <f t="shared" si="10"/>
        <v>18.228399999999997</v>
      </c>
      <c r="H87" s="58">
        <f t="shared" si="11"/>
        <v>14.582719999999998</v>
      </c>
      <c r="I87" s="58">
        <f t="shared" si="17"/>
        <v>3.038066666666666</v>
      </c>
      <c r="J87" s="58">
        <f t="shared" si="12"/>
        <v>1.519033333333333</v>
      </c>
      <c r="K87" s="58">
        <f t="shared" si="13"/>
        <v>1.2152266666666665</v>
      </c>
      <c r="L87" s="82">
        <v>1</v>
      </c>
      <c r="M87" s="58">
        <f t="shared" si="14"/>
        <v>3.038066666666666</v>
      </c>
      <c r="N87" s="58">
        <f t="shared" si="15"/>
        <v>1.519033333333333</v>
      </c>
      <c r="O87" s="58">
        <f t="shared" si="16"/>
        <v>1.2152266666666665</v>
      </c>
    </row>
    <row r="88" spans="1:15" ht="15.75">
      <c r="A88" s="28">
        <v>9</v>
      </c>
      <c r="B88" s="67" t="s">
        <v>365</v>
      </c>
      <c r="C88" s="86" t="s">
        <v>366</v>
      </c>
      <c r="D88" s="79">
        <v>19.899999999999999</v>
      </c>
      <c r="E88" s="45">
        <v>2193</v>
      </c>
      <c r="F88" s="58">
        <f t="shared" si="9"/>
        <v>43.640699999999995</v>
      </c>
      <c r="G88" s="58">
        <f t="shared" si="10"/>
        <v>21.820349999999998</v>
      </c>
      <c r="H88" s="58">
        <f t="shared" si="11"/>
        <v>17.45628</v>
      </c>
      <c r="I88" s="58">
        <f t="shared" si="17"/>
        <v>3.6367249999999998</v>
      </c>
      <c r="J88" s="58">
        <f t="shared" si="12"/>
        <v>1.8183624999999999</v>
      </c>
      <c r="K88" s="58">
        <f t="shared" si="13"/>
        <v>1.45469</v>
      </c>
      <c r="L88" s="82">
        <v>2</v>
      </c>
      <c r="M88" s="58">
        <f t="shared" si="14"/>
        <v>1.8183624999999999</v>
      </c>
      <c r="N88" s="58">
        <f t="shared" si="15"/>
        <v>0.90918124999999994</v>
      </c>
      <c r="O88" s="58">
        <f t="shared" si="16"/>
        <v>0.72734500000000002</v>
      </c>
    </row>
    <row r="89" spans="1:15" ht="15.75">
      <c r="A89" s="29"/>
      <c r="B89" s="68"/>
      <c r="C89" s="86" t="s">
        <v>367</v>
      </c>
      <c r="D89" s="79">
        <v>19.899999999999999</v>
      </c>
      <c r="E89" s="45">
        <v>2302</v>
      </c>
      <c r="F89" s="58">
        <f t="shared" si="9"/>
        <v>45.809799999999996</v>
      </c>
      <c r="G89" s="58">
        <f t="shared" si="10"/>
        <v>22.904899999999998</v>
      </c>
      <c r="H89" s="58">
        <f t="shared" si="11"/>
        <v>18.323919999999998</v>
      </c>
      <c r="I89" s="58">
        <f t="shared" si="17"/>
        <v>3.8174833333333331</v>
      </c>
      <c r="J89" s="58">
        <f t="shared" si="12"/>
        <v>1.9087416666666666</v>
      </c>
      <c r="K89" s="58">
        <f t="shared" si="13"/>
        <v>1.5269933333333332</v>
      </c>
      <c r="L89" s="82">
        <v>2</v>
      </c>
      <c r="M89" s="58">
        <f t="shared" si="14"/>
        <v>1.9087416666666666</v>
      </c>
      <c r="N89" s="58">
        <f t="shared" si="15"/>
        <v>0.95437083333333328</v>
      </c>
      <c r="O89" s="58">
        <f t="shared" si="16"/>
        <v>0.7634966666666666</v>
      </c>
    </row>
    <row r="90" spans="1:15" ht="30">
      <c r="A90" s="29"/>
      <c r="B90" s="68"/>
      <c r="C90" s="86" t="s">
        <v>368</v>
      </c>
      <c r="D90" s="79">
        <v>19.899999999999999</v>
      </c>
      <c r="E90" s="45">
        <v>3551</v>
      </c>
      <c r="F90" s="58">
        <f t="shared" si="9"/>
        <v>70.664899999999989</v>
      </c>
      <c r="G90" s="58">
        <f t="shared" si="10"/>
        <v>35.332449999999994</v>
      </c>
      <c r="H90" s="58">
        <f t="shared" si="11"/>
        <v>28.265959999999996</v>
      </c>
      <c r="I90" s="58">
        <f t="shared" si="17"/>
        <v>5.8887416666666654</v>
      </c>
      <c r="J90" s="58">
        <f t="shared" si="12"/>
        <v>2.9443708333333327</v>
      </c>
      <c r="K90" s="58">
        <f t="shared" si="13"/>
        <v>2.3554966666666663</v>
      </c>
      <c r="L90" s="82">
        <v>2</v>
      </c>
      <c r="M90" s="58">
        <f t="shared" si="14"/>
        <v>2.9443708333333327</v>
      </c>
      <c r="N90" s="58">
        <f t="shared" si="15"/>
        <v>1.4721854166666664</v>
      </c>
      <c r="O90" s="58">
        <f t="shared" si="16"/>
        <v>1.1777483333333332</v>
      </c>
    </row>
    <row r="91" spans="1:15" ht="15.75">
      <c r="A91" s="29"/>
      <c r="B91" s="68"/>
      <c r="C91" s="86" t="s">
        <v>369</v>
      </c>
      <c r="D91" s="79">
        <v>19.899999999999999</v>
      </c>
      <c r="E91" s="45">
        <v>5567</v>
      </c>
      <c r="F91" s="58">
        <f t="shared" si="9"/>
        <v>110.78329999999998</v>
      </c>
      <c r="G91" s="58">
        <f t="shared" si="10"/>
        <v>55.391649999999991</v>
      </c>
      <c r="H91" s="58">
        <f t="shared" si="11"/>
        <v>44.313319999999997</v>
      </c>
      <c r="I91" s="58">
        <f t="shared" si="17"/>
        <v>9.2319416666666658</v>
      </c>
      <c r="J91" s="58">
        <f t="shared" si="12"/>
        <v>4.6159708333333329</v>
      </c>
      <c r="K91" s="58">
        <f t="shared" si="13"/>
        <v>3.6927766666666666</v>
      </c>
      <c r="L91" s="82">
        <v>3</v>
      </c>
      <c r="M91" s="58">
        <f t="shared" si="14"/>
        <v>3.0773138888888885</v>
      </c>
      <c r="N91" s="58">
        <f t="shared" si="15"/>
        <v>1.5386569444444442</v>
      </c>
      <c r="O91" s="58">
        <f t="shared" si="16"/>
        <v>1.2309255555555556</v>
      </c>
    </row>
    <row r="92" spans="1:15" ht="15.75">
      <c r="A92" s="29"/>
      <c r="B92" s="68"/>
      <c r="C92" s="86" t="s">
        <v>370</v>
      </c>
      <c r="D92" s="79">
        <v>19.899999999999999</v>
      </c>
      <c r="E92" s="45">
        <v>2059</v>
      </c>
      <c r="F92" s="58">
        <f t="shared" si="9"/>
        <v>40.9741</v>
      </c>
      <c r="G92" s="58">
        <f t="shared" si="10"/>
        <v>20.48705</v>
      </c>
      <c r="H92" s="58">
        <f t="shared" si="11"/>
        <v>16.38964</v>
      </c>
      <c r="I92" s="58">
        <f t="shared" si="17"/>
        <v>3.4145083333333335</v>
      </c>
      <c r="J92" s="58">
        <f t="shared" si="12"/>
        <v>1.7072541666666667</v>
      </c>
      <c r="K92" s="58">
        <f t="shared" si="13"/>
        <v>1.3658033333333333</v>
      </c>
      <c r="L92" s="82">
        <v>2</v>
      </c>
      <c r="M92" s="58">
        <f t="shared" si="14"/>
        <v>1.7072541666666667</v>
      </c>
      <c r="N92" s="58">
        <f t="shared" si="15"/>
        <v>0.85362708333333337</v>
      </c>
      <c r="O92" s="58">
        <f t="shared" si="16"/>
        <v>0.68290166666666663</v>
      </c>
    </row>
    <row r="93" spans="1:15" ht="15.75">
      <c r="A93" s="29"/>
      <c r="B93" s="68"/>
      <c r="C93" s="86" t="s">
        <v>365</v>
      </c>
      <c r="D93" s="79">
        <v>19.899999999999999</v>
      </c>
      <c r="E93" s="45">
        <v>4093</v>
      </c>
      <c r="F93" s="58">
        <f t="shared" si="9"/>
        <v>81.450699999999998</v>
      </c>
      <c r="G93" s="58">
        <f t="shared" si="10"/>
        <v>40.725349999999999</v>
      </c>
      <c r="H93" s="58">
        <f t="shared" si="11"/>
        <v>32.580280000000002</v>
      </c>
      <c r="I93" s="58">
        <f t="shared" si="17"/>
        <v>6.7875583333333331</v>
      </c>
      <c r="J93" s="58">
        <f t="shared" si="12"/>
        <v>3.3937791666666666</v>
      </c>
      <c r="K93" s="58">
        <f t="shared" si="13"/>
        <v>2.7150233333333333</v>
      </c>
      <c r="L93" s="82">
        <v>2</v>
      </c>
      <c r="M93" s="58">
        <f t="shared" si="14"/>
        <v>3.3937791666666666</v>
      </c>
      <c r="N93" s="58">
        <f t="shared" si="15"/>
        <v>1.6968895833333333</v>
      </c>
      <c r="O93" s="58">
        <f t="shared" si="16"/>
        <v>1.3575116666666667</v>
      </c>
    </row>
    <row r="94" spans="1:15" ht="15.75">
      <c r="A94" s="29"/>
      <c r="B94" s="68"/>
      <c r="C94" s="86" t="s">
        <v>371</v>
      </c>
      <c r="D94" s="79">
        <v>19.899999999999999</v>
      </c>
      <c r="E94" s="45">
        <v>2800</v>
      </c>
      <c r="F94" s="58">
        <f t="shared" si="9"/>
        <v>55.719999999999992</v>
      </c>
      <c r="G94" s="58">
        <f t="shared" si="10"/>
        <v>27.859999999999996</v>
      </c>
      <c r="H94" s="58">
        <f t="shared" si="11"/>
        <v>22.287999999999997</v>
      </c>
      <c r="I94" s="58">
        <f t="shared" si="17"/>
        <v>4.6433333333333326</v>
      </c>
      <c r="J94" s="58">
        <f t="shared" si="12"/>
        <v>2.3216666666666663</v>
      </c>
      <c r="K94" s="58">
        <f t="shared" si="13"/>
        <v>1.8573333333333331</v>
      </c>
      <c r="L94" s="82">
        <v>2</v>
      </c>
      <c r="M94" s="58">
        <f t="shared" si="14"/>
        <v>2.3216666666666663</v>
      </c>
      <c r="N94" s="58">
        <f t="shared" si="15"/>
        <v>1.1608333333333332</v>
      </c>
      <c r="O94" s="58">
        <f t="shared" si="16"/>
        <v>0.92866666666666653</v>
      </c>
    </row>
    <row r="95" spans="1:15" ht="15.75">
      <c r="A95" s="30"/>
      <c r="B95" s="69"/>
      <c r="C95" s="86" t="s">
        <v>372</v>
      </c>
      <c r="D95" s="79">
        <v>19.899999999999999</v>
      </c>
      <c r="E95" s="45">
        <v>2405</v>
      </c>
      <c r="F95" s="58">
        <f t="shared" si="9"/>
        <v>47.859499999999997</v>
      </c>
      <c r="G95" s="58">
        <f t="shared" si="10"/>
        <v>23.929749999999999</v>
      </c>
      <c r="H95" s="58">
        <f t="shared" si="11"/>
        <v>19.143799999999999</v>
      </c>
      <c r="I95" s="58">
        <f t="shared" si="17"/>
        <v>3.9882916666666666</v>
      </c>
      <c r="J95" s="58">
        <f t="shared" si="12"/>
        <v>1.9941458333333333</v>
      </c>
      <c r="K95" s="58">
        <f t="shared" si="13"/>
        <v>1.5953166666666665</v>
      </c>
      <c r="L95" s="82">
        <v>2</v>
      </c>
      <c r="M95" s="58">
        <f t="shared" si="14"/>
        <v>1.9941458333333333</v>
      </c>
      <c r="N95" s="58">
        <f t="shared" si="15"/>
        <v>0.99707291666666664</v>
      </c>
      <c r="O95" s="58">
        <f t="shared" si="16"/>
        <v>0.79765833333333325</v>
      </c>
    </row>
    <row r="96" spans="1:15" ht="15.75">
      <c r="A96" s="31">
        <v>10</v>
      </c>
      <c r="B96" s="70" t="s">
        <v>373</v>
      </c>
      <c r="C96" s="86" t="s">
        <v>374</v>
      </c>
      <c r="D96" s="79">
        <v>19.899999999999999</v>
      </c>
      <c r="E96" s="45">
        <v>6894</v>
      </c>
      <c r="F96" s="58">
        <f t="shared" si="9"/>
        <v>137.19059999999999</v>
      </c>
      <c r="G96" s="58">
        <f t="shared" si="10"/>
        <v>68.595299999999995</v>
      </c>
      <c r="H96" s="58">
        <f t="shared" si="11"/>
        <v>54.876239999999996</v>
      </c>
      <c r="I96" s="58">
        <f t="shared" si="17"/>
        <v>11.432549999999999</v>
      </c>
      <c r="J96" s="58">
        <f t="shared" si="12"/>
        <v>5.7162749999999996</v>
      </c>
      <c r="K96" s="58">
        <f t="shared" si="13"/>
        <v>4.5730199999999996</v>
      </c>
      <c r="L96" s="82">
        <v>3</v>
      </c>
      <c r="M96" s="58">
        <f t="shared" si="14"/>
        <v>3.8108499999999998</v>
      </c>
      <c r="N96" s="58">
        <f t="shared" si="15"/>
        <v>1.9054249999999999</v>
      </c>
      <c r="O96" s="58">
        <f t="shared" si="16"/>
        <v>1.5243399999999998</v>
      </c>
    </row>
    <row r="97" spans="1:15" ht="15.75">
      <c r="A97" s="32"/>
      <c r="B97" s="71"/>
      <c r="C97" s="86" t="s">
        <v>373</v>
      </c>
      <c r="D97" s="79">
        <v>19.899999999999999</v>
      </c>
      <c r="E97" s="45">
        <v>4594</v>
      </c>
      <c r="F97" s="58">
        <f t="shared" si="9"/>
        <v>91.420599999999993</v>
      </c>
      <c r="G97" s="58">
        <f t="shared" si="10"/>
        <v>45.710299999999997</v>
      </c>
      <c r="H97" s="58">
        <f t="shared" si="11"/>
        <v>36.568239999999996</v>
      </c>
      <c r="I97" s="58">
        <f t="shared" si="17"/>
        <v>7.6183833333333331</v>
      </c>
      <c r="J97" s="58">
        <f t="shared" si="12"/>
        <v>3.8091916666666665</v>
      </c>
      <c r="K97" s="58">
        <f t="shared" si="13"/>
        <v>3.0473533333333331</v>
      </c>
      <c r="L97" s="82">
        <v>3</v>
      </c>
      <c r="M97" s="58">
        <f t="shared" si="14"/>
        <v>2.5394611111111112</v>
      </c>
      <c r="N97" s="58">
        <f t="shared" si="15"/>
        <v>1.2697305555555556</v>
      </c>
      <c r="O97" s="58">
        <f t="shared" si="16"/>
        <v>1.0157844444444444</v>
      </c>
    </row>
    <row r="98" spans="1:15" ht="15.75">
      <c r="A98" s="32"/>
      <c r="B98" s="71"/>
      <c r="C98" s="86" t="s">
        <v>375</v>
      </c>
      <c r="D98" s="79">
        <v>19.899999999999999</v>
      </c>
      <c r="E98" s="45">
        <v>2999</v>
      </c>
      <c r="F98" s="58">
        <f t="shared" si="9"/>
        <v>59.680099999999996</v>
      </c>
      <c r="G98" s="58">
        <f t="shared" si="10"/>
        <v>29.840049999999998</v>
      </c>
      <c r="H98" s="58">
        <f t="shared" si="11"/>
        <v>23.872039999999998</v>
      </c>
      <c r="I98" s="58">
        <f t="shared" si="17"/>
        <v>4.9733416666666663</v>
      </c>
      <c r="J98" s="58">
        <f t="shared" si="12"/>
        <v>2.4866708333333332</v>
      </c>
      <c r="K98" s="58">
        <f t="shared" si="13"/>
        <v>1.9893366666666665</v>
      </c>
      <c r="L98" s="82">
        <v>2</v>
      </c>
      <c r="M98" s="58">
        <f t="shared" si="14"/>
        <v>2.4866708333333332</v>
      </c>
      <c r="N98" s="58">
        <f t="shared" si="15"/>
        <v>1.2433354166666666</v>
      </c>
      <c r="O98" s="58">
        <f t="shared" si="16"/>
        <v>0.99466833333333327</v>
      </c>
    </row>
    <row r="99" spans="1:15" ht="30">
      <c r="A99" s="32"/>
      <c r="B99" s="71"/>
      <c r="C99" s="86" t="s">
        <v>376</v>
      </c>
      <c r="D99" s="79">
        <v>19.899999999999999</v>
      </c>
      <c r="E99" s="45">
        <v>4018</v>
      </c>
      <c r="F99" s="58">
        <f t="shared" si="9"/>
        <v>79.958199999999991</v>
      </c>
      <c r="G99" s="58">
        <f t="shared" si="10"/>
        <v>39.979099999999995</v>
      </c>
      <c r="H99" s="58">
        <f t="shared" si="11"/>
        <v>31.983279999999997</v>
      </c>
      <c r="I99" s="58">
        <f t="shared" si="17"/>
        <v>6.6631833333333326</v>
      </c>
      <c r="J99" s="58">
        <f t="shared" si="12"/>
        <v>3.3315916666666663</v>
      </c>
      <c r="K99" s="58">
        <f t="shared" si="13"/>
        <v>2.6652733333333329</v>
      </c>
      <c r="L99" s="82">
        <v>2</v>
      </c>
      <c r="M99" s="58">
        <f t="shared" si="14"/>
        <v>3.3315916666666663</v>
      </c>
      <c r="N99" s="58">
        <f t="shared" si="15"/>
        <v>1.6657958333333331</v>
      </c>
      <c r="O99" s="58">
        <f t="shared" si="16"/>
        <v>1.3326366666666665</v>
      </c>
    </row>
    <row r="100" spans="1:15" ht="15.75">
      <c r="A100" s="32"/>
      <c r="B100" s="71"/>
      <c r="C100" s="86" t="s">
        <v>377</v>
      </c>
      <c r="D100" s="79">
        <v>19.899999999999999</v>
      </c>
      <c r="E100" s="45">
        <v>2784</v>
      </c>
      <c r="F100" s="58">
        <f t="shared" si="9"/>
        <v>55.401600000000002</v>
      </c>
      <c r="G100" s="58">
        <f t="shared" si="10"/>
        <v>27.700800000000001</v>
      </c>
      <c r="H100" s="58">
        <f t="shared" si="11"/>
        <v>22.160640000000001</v>
      </c>
      <c r="I100" s="58">
        <f t="shared" si="17"/>
        <v>4.6168000000000005</v>
      </c>
      <c r="J100" s="58">
        <f t="shared" si="12"/>
        <v>2.3084000000000002</v>
      </c>
      <c r="K100" s="58">
        <f t="shared" si="13"/>
        <v>1.8467200000000001</v>
      </c>
      <c r="L100" s="82">
        <v>2</v>
      </c>
      <c r="M100" s="58">
        <f t="shared" si="14"/>
        <v>2.3084000000000002</v>
      </c>
      <c r="N100" s="58">
        <f t="shared" si="15"/>
        <v>1.1542000000000001</v>
      </c>
      <c r="O100" s="58">
        <f t="shared" si="16"/>
        <v>0.92336000000000007</v>
      </c>
    </row>
    <row r="101" spans="1:15" ht="15.75">
      <c r="A101" s="32"/>
      <c r="B101" s="71"/>
      <c r="C101" s="86" t="s">
        <v>378</v>
      </c>
      <c r="D101" s="79">
        <v>19.899999999999999</v>
      </c>
      <c r="E101" s="45">
        <v>5010</v>
      </c>
      <c r="F101" s="58">
        <f t="shared" si="9"/>
        <v>99.698999999999998</v>
      </c>
      <c r="G101" s="58">
        <f t="shared" si="10"/>
        <v>49.849499999999999</v>
      </c>
      <c r="H101" s="58">
        <f t="shared" si="11"/>
        <v>39.879600000000003</v>
      </c>
      <c r="I101" s="58">
        <f t="shared" si="17"/>
        <v>8.3082499999999992</v>
      </c>
      <c r="J101" s="58">
        <f t="shared" si="12"/>
        <v>4.1541249999999996</v>
      </c>
      <c r="K101" s="58">
        <f t="shared" si="13"/>
        <v>3.3233000000000001</v>
      </c>
      <c r="L101" s="82">
        <v>3</v>
      </c>
      <c r="M101" s="58">
        <f t="shared" si="14"/>
        <v>2.7694166666666664</v>
      </c>
      <c r="N101" s="58">
        <f t="shared" si="15"/>
        <v>1.3847083333333332</v>
      </c>
      <c r="O101" s="58">
        <f t="shared" si="16"/>
        <v>1.1077666666666668</v>
      </c>
    </row>
    <row r="102" spans="1:15" ht="15.75">
      <c r="A102" s="33"/>
      <c r="B102" s="72"/>
      <c r="C102" s="86" t="s">
        <v>379</v>
      </c>
      <c r="D102" s="79">
        <v>19.899999999999999</v>
      </c>
      <c r="E102" s="45">
        <v>1537</v>
      </c>
      <c r="F102" s="58">
        <f t="shared" si="9"/>
        <v>30.586299999999998</v>
      </c>
      <c r="G102" s="58">
        <f t="shared" si="10"/>
        <v>15.293149999999999</v>
      </c>
      <c r="H102" s="58">
        <f t="shared" si="11"/>
        <v>12.23452</v>
      </c>
      <c r="I102" s="58">
        <f t="shared" si="17"/>
        <v>2.548858333333333</v>
      </c>
      <c r="J102" s="58">
        <f t="shared" si="12"/>
        <v>1.2744291666666665</v>
      </c>
      <c r="K102" s="58">
        <f t="shared" si="13"/>
        <v>1.0195433333333332</v>
      </c>
      <c r="L102" s="82">
        <v>1</v>
      </c>
      <c r="M102" s="58">
        <f t="shared" si="14"/>
        <v>2.548858333333333</v>
      </c>
      <c r="N102" s="58">
        <f t="shared" si="15"/>
        <v>1.2744291666666665</v>
      </c>
      <c r="O102" s="58">
        <f t="shared" si="16"/>
        <v>1.0195433333333332</v>
      </c>
    </row>
    <row r="103" spans="1:15" ht="15.75">
      <c r="A103" s="31">
        <v>11</v>
      </c>
      <c r="B103" s="67" t="s">
        <v>380</v>
      </c>
      <c r="C103" s="86" t="s">
        <v>381</v>
      </c>
      <c r="D103" s="79">
        <v>19.899999999999999</v>
      </c>
      <c r="E103" s="45">
        <v>764</v>
      </c>
      <c r="F103" s="58">
        <f t="shared" si="9"/>
        <v>15.203599999999998</v>
      </c>
      <c r="G103" s="58">
        <f t="shared" si="10"/>
        <v>7.601799999999999</v>
      </c>
      <c r="H103" s="58">
        <f t="shared" si="11"/>
        <v>6.0814399999999997</v>
      </c>
      <c r="I103" s="58">
        <f t="shared" si="17"/>
        <v>1.2669666666666666</v>
      </c>
      <c r="J103" s="58">
        <f t="shared" si="12"/>
        <v>0.63348333333333329</v>
      </c>
      <c r="K103" s="58">
        <f t="shared" si="13"/>
        <v>0.50678666666666661</v>
      </c>
      <c r="L103" s="82">
        <v>1</v>
      </c>
      <c r="M103" s="58">
        <f t="shared" si="14"/>
        <v>1.2669666666666666</v>
      </c>
      <c r="N103" s="58">
        <f t="shared" si="15"/>
        <v>0.63348333333333329</v>
      </c>
      <c r="O103" s="58">
        <f t="shared" si="16"/>
        <v>0.50678666666666661</v>
      </c>
    </row>
    <row r="104" spans="1:15" ht="15.75">
      <c r="A104" s="32"/>
      <c r="B104" s="68"/>
      <c r="C104" s="86" t="s">
        <v>382</v>
      </c>
      <c r="D104" s="79">
        <v>19.899999999999999</v>
      </c>
      <c r="E104" s="45">
        <v>1340</v>
      </c>
      <c r="F104" s="58">
        <f t="shared" si="9"/>
        <v>26.665999999999997</v>
      </c>
      <c r="G104" s="58">
        <f t="shared" si="10"/>
        <v>13.332999999999998</v>
      </c>
      <c r="H104" s="58">
        <f t="shared" si="11"/>
        <v>10.666399999999999</v>
      </c>
      <c r="I104" s="58">
        <f t="shared" si="17"/>
        <v>2.2221666666666664</v>
      </c>
      <c r="J104" s="58">
        <f t="shared" si="12"/>
        <v>1.1110833333333332</v>
      </c>
      <c r="K104" s="58">
        <f t="shared" si="13"/>
        <v>0.88886666666666658</v>
      </c>
      <c r="L104" s="82">
        <v>1</v>
      </c>
      <c r="M104" s="58">
        <f t="shared" si="14"/>
        <v>2.2221666666666664</v>
      </c>
      <c r="N104" s="58">
        <f t="shared" si="15"/>
        <v>1.1110833333333332</v>
      </c>
      <c r="O104" s="58">
        <f t="shared" si="16"/>
        <v>0.88886666666666658</v>
      </c>
    </row>
    <row r="105" spans="1:15" ht="15.75">
      <c r="A105" s="32"/>
      <c r="B105" s="68"/>
      <c r="C105" s="86" t="s">
        <v>380</v>
      </c>
      <c r="D105" s="79">
        <v>19.899999999999999</v>
      </c>
      <c r="E105" s="45">
        <v>985</v>
      </c>
      <c r="F105" s="58">
        <f t="shared" si="9"/>
        <v>19.601500000000001</v>
      </c>
      <c r="G105" s="58">
        <f t="shared" si="10"/>
        <v>9.8007500000000007</v>
      </c>
      <c r="H105" s="58">
        <f t="shared" si="11"/>
        <v>7.8406000000000011</v>
      </c>
      <c r="I105" s="58">
        <f t="shared" si="17"/>
        <v>1.6334583333333335</v>
      </c>
      <c r="J105" s="58">
        <f t="shared" si="12"/>
        <v>0.81672916666666673</v>
      </c>
      <c r="K105" s="58">
        <f t="shared" si="13"/>
        <v>0.65338333333333343</v>
      </c>
      <c r="L105" s="82">
        <v>1</v>
      </c>
      <c r="M105" s="58">
        <f t="shared" si="14"/>
        <v>1.6334583333333335</v>
      </c>
      <c r="N105" s="58">
        <f t="shared" si="15"/>
        <v>0.81672916666666673</v>
      </c>
      <c r="O105" s="58">
        <f t="shared" si="16"/>
        <v>0.65338333333333343</v>
      </c>
    </row>
    <row r="106" spans="1:15" ht="15.75">
      <c r="A106" s="32"/>
      <c r="B106" s="68"/>
      <c r="C106" s="86" t="s">
        <v>383</v>
      </c>
      <c r="D106" s="79">
        <v>19.899999999999999</v>
      </c>
      <c r="E106" s="45">
        <v>882</v>
      </c>
      <c r="F106" s="58">
        <f t="shared" si="9"/>
        <v>17.5518</v>
      </c>
      <c r="G106" s="58">
        <f t="shared" si="10"/>
        <v>8.7759</v>
      </c>
      <c r="H106" s="58">
        <f t="shared" si="11"/>
        <v>7.0207200000000007</v>
      </c>
      <c r="I106" s="58">
        <f t="shared" si="17"/>
        <v>1.46265</v>
      </c>
      <c r="J106" s="58">
        <f t="shared" si="12"/>
        <v>0.731325</v>
      </c>
      <c r="K106" s="58">
        <f t="shared" si="13"/>
        <v>0.58506000000000002</v>
      </c>
      <c r="L106" s="82">
        <v>1</v>
      </c>
      <c r="M106" s="58">
        <f t="shared" si="14"/>
        <v>1.46265</v>
      </c>
      <c r="N106" s="58">
        <f t="shared" si="15"/>
        <v>0.731325</v>
      </c>
      <c r="O106" s="58">
        <f t="shared" si="16"/>
        <v>0.58506000000000002</v>
      </c>
    </row>
    <row r="107" spans="1:15" ht="15.75">
      <c r="A107" s="32"/>
      <c r="B107" s="68"/>
      <c r="C107" s="86" t="s">
        <v>384</v>
      </c>
      <c r="D107" s="79">
        <v>19.899999999999999</v>
      </c>
      <c r="E107" s="45">
        <v>527</v>
      </c>
      <c r="F107" s="58">
        <f t="shared" si="9"/>
        <v>10.487299999999999</v>
      </c>
      <c r="G107" s="58">
        <f t="shared" si="10"/>
        <v>5.2436499999999997</v>
      </c>
      <c r="H107" s="58">
        <f t="shared" si="11"/>
        <v>4.1949199999999998</v>
      </c>
      <c r="I107" s="58">
        <f t="shared" si="17"/>
        <v>0.87394166666666662</v>
      </c>
      <c r="J107" s="58">
        <f t="shared" si="12"/>
        <v>0.43697083333333331</v>
      </c>
      <c r="K107" s="58">
        <f t="shared" si="13"/>
        <v>0.34957666666666665</v>
      </c>
      <c r="L107" s="82">
        <v>1</v>
      </c>
      <c r="M107" s="58">
        <f t="shared" si="14"/>
        <v>0.87394166666666662</v>
      </c>
      <c r="N107" s="58">
        <f t="shared" si="15"/>
        <v>0.43697083333333331</v>
      </c>
      <c r="O107" s="58">
        <f t="shared" si="16"/>
        <v>0.34957666666666665</v>
      </c>
    </row>
    <row r="108" spans="1:15" ht="15.75">
      <c r="A108" s="32"/>
      <c r="B108" s="68"/>
      <c r="C108" s="86" t="s">
        <v>385</v>
      </c>
      <c r="D108" s="79">
        <v>19.899999999999999</v>
      </c>
      <c r="E108" s="45">
        <v>724</v>
      </c>
      <c r="F108" s="58">
        <f t="shared" si="9"/>
        <v>14.407599999999999</v>
      </c>
      <c r="G108" s="58">
        <f t="shared" si="10"/>
        <v>7.2037999999999993</v>
      </c>
      <c r="H108" s="58">
        <f t="shared" si="11"/>
        <v>5.7630400000000002</v>
      </c>
      <c r="I108" s="58">
        <f t="shared" si="17"/>
        <v>1.2006333333333332</v>
      </c>
      <c r="J108" s="58">
        <f t="shared" si="12"/>
        <v>0.60031666666666661</v>
      </c>
      <c r="K108" s="58">
        <f t="shared" si="13"/>
        <v>0.48025333333333337</v>
      </c>
      <c r="L108" s="82">
        <v>1</v>
      </c>
      <c r="M108" s="58">
        <f t="shared" si="14"/>
        <v>1.2006333333333332</v>
      </c>
      <c r="N108" s="58">
        <f t="shared" si="15"/>
        <v>0.60031666666666661</v>
      </c>
      <c r="O108" s="58">
        <f t="shared" si="16"/>
        <v>0.48025333333333337</v>
      </c>
    </row>
    <row r="109" spans="1:15" ht="15.75">
      <c r="A109" s="33"/>
      <c r="B109" s="69"/>
      <c r="C109" s="86" t="s">
        <v>386</v>
      </c>
      <c r="D109" s="79">
        <v>19.899999999999999</v>
      </c>
      <c r="E109" s="45">
        <v>759</v>
      </c>
      <c r="F109" s="58">
        <f t="shared" si="9"/>
        <v>15.104099999999999</v>
      </c>
      <c r="G109" s="58">
        <f t="shared" si="10"/>
        <v>7.5520499999999995</v>
      </c>
      <c r="H109" s="58">
        <f t="shared" si="11"/>
        <v>6.0416400000000001</v>
      </c>
      <c r="I109" s="58">
        <f t="shared" si="17"/>
        <v>1.258675</v>
      </c>
      <c r="J109" s="58">
        <f t="shared" si="12"/>
        <v>0.62933749999999999</v>
      </c>
      <c r="K109" s="58">
        <f t="shared" si="13"/>
        <v>0.50346999999999997</v>
      </c>
      <c r="L109" s="82">
        <v>1</v>
      </c>
      <c r="M109" s="58">
        <f t="shared" si="14"/>
        <v>1.258675</v>
      </c>
      <c r="N109" s="58">
        <f t="shared" si="15"/>
        <v>0.62933749999999999</v>
      </c>
      <c r="O109" s="58">
        <f t="shared" si="16"/>
        <v>0.50346999999999997</v>
      </c>
    </row>
    <row r="110" spans="1:15" ht="15.75">
      <c r="A110" s="31">
        <v>12</v>
      </c>
      <c r="B110" s="73" t="s">
        <v>387</v>
      </c>
      <c r="C110" s="86" t="s">
        <v>388</v>
      </c>
      <c r="D110" s="79">
        <v>19.899999999999999</v>
      </c>
      <c r="E110" s="45">
        <v>2889</v>
      </c>
      <c r="F110" s="58">
        <f t="shared" si="9"/>
        <v>57.491099999999996</v>
      </c>
      <c r="G110" s="58">
        <f t="shared" si="10"/>
        <v>28.745549999999998</v>
      </c>
      <c r="H110" s="58">
        <f t="shared" si="11"/>
        <v>22.99644</v>
      </c>
      <c r="I110" s="58">
        <f t="shared" si="17"/>
        <v>4.7909249999999997</v>
      </c>
      <c r="J110" s="58">
        <f t="shared" si="12"/>
        <v>2.3954624999999998</v>
      </c>
      <c r="K110" s="58">
        <f t="shared" si="13"/>
        <v>1.9163699999999999</v>
      </c>
      <c r="L110" s="82">
        <v>2</v>
      </c>
      <c r="M110" s="58">
        <f t="shared" si="14"/>
        <v>2.3954624999999998</v>
      </c>
      <c r="N110" s="58">
        <f t="shared" si="15"/>
        <v>1.1977312499999999</v>
      </c>
      <c r="O110" s="58">
        <f t="shared" si="16"/>
        <v>0.95818499999999995</v>
      </c>
    </row>
    <row r="111" spans="1:15" ht="15.75">
      <c r="A111" s="32"/>
      <c r="B111" s="74"/>
      <c r="C111" s="86" t="s">
        <v>389</v>
      </c>
      <c r="D111" s="79">
        <v>19.899999999999999</v>
      </c>
      <c r="E111" s="45">
        <v>3076</v>
      </c>
      <c r="F111" s="58">
        <f t="shared" si="9"/>
        <v>61.212399999999995</v>
      </c>
      <c r="G111" s="58">
        <f t="shared" si="10"/>
        <v>30.606199999999998</v>
      </c>
      <c r="H111" s="58">
        <f t="shared" si="11"/>
        <v>24.484960000000001</v>
      </c>
      <c r="I111" s="58">
        <f t="shared" si="17"/>
        <v>5.1010333333333326</v>
      </c>
      <c r="J111" s="58">
        <f t="shared" si="12"/>
        <v>2.5505166666666663</v>
      </c>
      <c r="K111" s="58">
        <f t="shared" si="13"/>
        <v>2.0404133333333334</v>
      </c>
      <c r="L111" s="82">
        <v>2</v>
      </c>
      <c r="M111" s="58">
        <f t="shared" si="14"/>
        <v>2.5505166666666663</v>
      </c>
      <c r="N111" s="58">
        <f t="shared" si="15"/>
        <v>1.2752583333333332</v>
      </c>
      <c r="O111" s="58">
        <f t="shared" si="16"/>
        <v>1.0202066666666667</v>
      </c>
    </row>
    <row r="112" spans="1:15" ht="15.75">
      <c r="A112" s="32"/>
      <c r="B112" s="74"/>
      <c r="C112" s="86" t="s">
        <v>390</v>
      </c>
      <c r="D112" s="79">
        <v>19.899999999999999</v>
      </c>
      <c r="E112" s="45">
        <v>3455</v>
      </c>
      <c r="F112" s="58">
        <f t="shared" si="9"/>
        <v>68.754499999999993</v>
      </c>
      <c r="G112" s="58">
        <f t="shared" si="10"/>
        <v>34.377249999999997</v>
      </c>
      <c r="H112" s="58">
        <f t="shared" si="11"/>
        <v>27.501799999999999</v>
      </c>
      <c r="I112" s="58">
        <f t="shared" si="17"/>
        <v>5.7295416666666661</v>
      </c>
      <c r="J112" s="58">
        <f t="shared" si="12"/>
        <v>2.864770833333333</v>
      </c>
      <c r="K112" s="58">
        <f t="shared" si="13"/>
        <v>2.2918166666666666</v>
      </c>
      <c r="L112" s="82">
        <v>2</v>
      </c>
      <c r="M112" s="58">
        <f t="shared" si="14"/>
        <v>2.864770833333333</v>
      </c>
      <c r="N112" s="58">
        <f t="shared" si="15"/>
        <v>1.4323854166666665</v>
      </c>
      <c r="O112" s="58">
        <f t="shared" si="16"/>
        <v>1.1459083333333333</v>
      </c>
    </row>
    <row r="113" spans="1:15" ht="15.75">
      <c r="A113" s="32"/>
      <c r="B113" s="74"/>
      <c r="C113" s="86" t="s">
        <v>391</v>
      </c>
      <c r="D113" s="79">
        <v>19.899999999999999</v>
      </c>
      <c r="E113" s="45">
        <v>2712</v>
      </c>
      <c r="F113" s="58">
        <f t="shared" si="9"/>
        <v>53.968799999999995</v>
      </c>
      <c r="G113" s="58">
        <f t="shared" si="10"/>
        <v>26.984399999999997</v>
      </c>
      <c r="H113" s="58">
        <f t="shared" si="11"/>
        <v>21.587519999999998</v>
      </c>
      <c r="I113" s="58">
        <f t="shared" si="17"/>
        <v>4.4973999999999998</v>
      </c>
      <c r="J113" s="58">
        <f t="shared" si="12"/>
        <v>2.2486999999999999</v>
      </c>
      <c r="K113" s="58">
        <f t="shared" si="13"/>
        <v>1.7989599999999999</v>
      </c>
      <c r="L113" s="82">
        <v>2</v>
      </c>
      <c r="M113" s="58">
        <f t="shared" si="14"/>
        <v>2.2486999999999999</v>
      </c>
      <c r="N113" s="58">
        <f t="shared" si="15"/>
        <v>1.12435</v>
      </c>
      <c r="O113" s="58">
        <f t="shared" si="16"/>
        <v>0.89947999999999995</v>
      </c>
    </row>
    <row r="114" spans="1:15" ht="15.75">
      <c r="A114" s="32"/>
      <c r="B114" s="74"/>
      <c r="C114" s="86" t="s">
        <v>387</v>
      </c>
      <c r="D114" s="79">
        <v>19.899999999999999</v>
      </c>
      <c r="E114" s="45">
        <v>3028</v>
      </c>
      <c r="F114" s="58">
        <f t="shared" si="9"/>
        <v>60.257199999999997</v>
      </c>
      <c r="G114" s="58">
        <f t="shared" si="10"/>
        <v>30.128599999999999</v>
      </c>
      <c r="H114" s="58">
        <f t="shared" si="11"/>
        <v>24.102879999999999</v>
      </c>
      <c r="I114" s="58">
        <f t="shared" si="17"/>
        <v>5.0214333333333334</v>
      </c>
      <c r="J114" s="58">
        <f t="shared" si="12"/>
        <v>2.5107166666666667</v>
      </c>
      <c r="K114" s="58">
        <f t="shared" si="13"/>
        <v>2.0085733333333331</v>
      </c>
      <c r="L114" s="82">
        <v>2</v>
      </c>
      <c r="M114" s="58">
        <f t="shared" si="14"/>
        <v>2.5107166666666667</v>
      </c>
      <c r="N114" s="58">
        <f t="shared" si="15"/>
        <v>1.2553583333333334</v>
      </c>
      <c r="O114" s="58">
        <f t="shared" si="16"/>
        <v>1.0042866666666665</v>
      </c>
    </row>
    <row r="115" spans="1:15" ht="15.75">
      <c r="A115" s="32"/>
      <c r="B115" s="74"/>
      <c r="C115" s="86" t="s">
        <v>392</v>
      </c>
      <c r="D115" s="79">
        <v>19.899999999999999</v>
      </c>
      <c r="E115" s="45">
        <v>4221</v>
      </c>
      <c r="F115" s="58">
        <f t="shared" si="9"/>
        <v>83.997899999999987</v>
      </c>
      <c r="G115" s="58">
        <f t="shared" si="10"/>
        <v>41.998949999999994</v>
      </c>
      <c r="H115" s="58">
        <f t="shared" si="11"/>
        <v>33.599159999999998</v>
      </c>
      <c r="I115" s="58">
        <f t="shared" si="17"/>
        <v>6.9998249999999986</v>
      </c>
      <c r="J115" s="58">
        <f t="shared" si="12"/>
        <v>3.4999124999999993</v>
      </c>
      <c r="K115" s="58">
        <f t="shared" si="13"/>
        <v>2.7999299999999998</v>
      </c>
      <c r="L115" s="82">
        <v>2</v>
      </c>
      <c r="M115" s="58">
        <f t="shared" si="14"/>
        <v>3.4999124999999993</v>
      </c>
      <c r="N115" s="58">
        <f t="shared" si="15"/>
        <v>1.7499562499999997</v>
      </c>
      <c r="O115" s="58">
        <f t="shared" si="16"/>
        <v>1.3999649999999999</v>
      </c>
    </row>
    <row r="116" spans="1:15" ht="15.75">
      <c r="A116" s="32"/>
      <c r="B116" s="74"/>
      <c r="C116" s="86" t="s">
        <v>393</v>
      </c>
      <c r="D116" s="79">
        <v>19.899999999999999</v>
      </c>
      <c r="E116" s="45">
        <v>654</v>
      </c>
      <c r="F116" s="58">
        <f t="shared" si="9"/>
        <v>13.014599999999998</v>
      </c>
      <c r="G116" s="58">
        <f t="shared" si="10"/>
        <v>6.507299999999999</v>
      </c>
      <c r="H116" s="58">
        <f t="shared" si="11"/>
        <v>5.2058399999999994</v>
      </c>
      <c r="I116" s="58">
        <f t="shared" si="17"/>
        <v>1.0845499999999999</v>
      </c>
      <c r="J116" s="58">
        <f t="shared" si="12"/>
        <v>0.54227499999999995</v>
      </c>
      <c r="K116" s="58">
        <f>H116/12</f>
        <v>0.43381999999999993</v>
      </c>
      <c r="L116" s="82">
        <v>2</v>
      </c>
      <c r="M116" s="58">
        <f t="shared" si="14"/>
        <v>0.54227499999999995</v>
      </c>
      <c r="N116" s="58">
        <f t="shared" si="15"/>
        <v>0.27113749999999998</v>
      </c>
      <c r="O116" s="58">
        <f t="shared" si="16"/>
        <v>0.21690999999999996</v>
      </c>
    </row>
    <row r="117" spans="1:15" ht="15.75">
      <c r="A117" s="32"/>
      <c r="B117" s="74"/>
      <c r="C117" s="86" t="s">
        <v>394</v>
      </c>
      <c r="D117" s="79">
        <v>19.899999999999999</v>
      </c>
      <c r="E117" s="47">
        <v>1992</v>
      </c>
      <c r="F117" s="58">
        <f t="shared" si="9"/>
        <v>39.640799999999999</v>
      </c>
      <c r="G117" s="58">
        <f t="shared" si="10"/>
        <v>19.820399999999999</v>
      </c>
      <c r="H117" s="58">
        <f t="shared" si="11"/>
        <v>15.85632</v>
      </c>
      <c r="I117" s="58">
        <f t="shared" si="17"/>
        <v>3.3033999999999999</v>
      </c>
      <c r="J117" s="58">
        <f t="shared" si="12"/>
        <v>1.6516999999999999</v>
      </c>
      <c r="K117" s="58">
        <f t="shared" si="13"/>
        <v>1.3213600000000001</v>
      </c>
      <c r="L117" s="82">
        <v>1</v>
      </c>
      <c r="M117" s="58">
        <f t="shared" si="14"/>
        <v>3.3033999999999999</v>
      </c>
      <c r="N117" s="58">
        <f t="shared" si="15"/>
        <v>1.6516999999999999</v>
      </c>
      <c r="O117" s="58">
        <f t="shared" si="16"/>
        <v>1.3213600000000001</v>
      </c>
    </row>
    <row r="118" spans="1:15" ht="15.75">
      <c r="A118" s="32"/>
      <c r="B118" s="74"/>
      <c r="C118" s="86" t="s">
        <v>395</v>
      </c>
      <c r="D118" s="79">
        <v>19.899999999999999</v>
      </c>
      <c r="E118" s="47">
        <v>1700</v>
      </c>
      <c r="F118" s="58">
        <f t="shared" si="9"/>
        <v>33.83</v>
      </c>
      <c r="G118" s="58">
        <f t="shared" si="10"/>
        <v>16.914999999999999</v>
      </c>
      <c r="H118" s="58">
        <f t="shared" si="11"/>
        <v>13.532</v>
      </c>
      <c r="I118" s="58">
        <f t="shared" si="17"/>
        <v>2.8191666666666664</v>
      </c>
      <c r="J118" s="58">
        <f t="shared" si="12"/>
        <v>1.4095833333333332</v>
      </c>
      <c r="K118" s="58">
        <f>H118/12</f>
        <v>1.1276666666666666</v>
      </c>
      <c r="L118" s="82">
        <v>1</v>
      </c>
      <c r="M118" s="58">
        <f t="shared" si="14"/>
        <v>2.8191666666666664</v>
      </c>
      <c r="N118" s="58">
        <f t="shared" si="15"/>
        <v>1.4095833333333332</v>
      </c>
      <c r="O118" s="58">
        <f t="shared" si="16"/>
        <v>1.1276666666666666</v>
      </c>
    </row>
    <row r="119" spans="1:15" ht="15.75">
      <c r="A119" s="32"/>
      <c r="B119" s="74"/>
      <c r="C119" s="86" t="s">
        <v>396</v>
      </c>
      <c r="D119" s="79">
        <v>19.899999999999999</v>
      </c>
      <c r="E119" s="47">
        <v>3678</v>
      </c>
      <c r="F119" s="58">
        <f t="shared" si="9"/>
        <v>73.1922</v>
      </c>
      <c r="G119" s="58">
        <f t="shared" si="10"/>
        <v>36.5961</v>
      </c>
      <c r="H119" s="58">
        <f t="shared" si="11"/>
        <v>29.276880000000002</v>
      </c>
      <c r="I119" s="58">
        <f t="shared" si="17"/>
        <v>6.0993500000000003</v>
      </c>
      <c r="J119" s="58">
        <f t="shared" si="12"/>
        <v>3.0496750000000001</v>
      </c>
      <c r="K119" s="58">
        <f t="shared" si="13"/>
        <v>2.43974</v>
      </c>
      <c r="L119" s="82">
        <v>2</v>
      </c>
      <c r="M119" s="58">
        <f t="shared" si="14"/>
        <v>3.0496750000000001</v>
      </c>
      <c r="N119" s="58">
        <f t="shared" si="15"/>
        <v>1.5248375000000001</v>
      </c>
      <c r="O119" s="58">
        <f t="shared" si="16"/>
        <v>1.21987</v>
      </c>
    </row>
    <row r="120" spans="1:15" ht="15.75">
      <c r="A120" s="32"/>
      <c r="B120" s="74"/>
      <c r="C120" s="86" t="s">
        <v>397</v>
      </c>
      <c r="D120" s="79">
        <v>19.899999999999999</v>
      </c>
      <c r="E120" s="45">
        <v>3564</v>
      </c>
      <c r="F120" s="58">
        <f t="shared" si="9"/>
        <v>70.923599999999993</v>
      </c>
      <c r="G120" s="58">
        <f t="shared" si="10"/>
        <v>35.461799999999997</v>
      </c>
      <c r="H120" s="58">
        <f t="shared" si="11"/>
        <v>28.369439999999997</v>
      </c>
      <c r="I120" s="58">
        <f t="shared" si="17"/>
        <v>5.9102999999999994</v>
      </c>
      <c r="J120" s="58">
        <f t="shared" si="12"/>
        <v>2.9551499999999997</v>
      </c>
      <c r="K120" s="58">
        <f t="shared" si="13"/>
        <v>2.3641199999999998</v>
      </c>
      <c r="L120" s="82">
        <v>1</v>
      </c>
      <c r="M120" s="58">
        <f t="shared" si="14"/>
        <v>5.9102999999999994</v>
      </c>
      <c r="N120" s="58">
        <f t="shared" si="15"/>
        <v>2.9551499999999997</v>
      </c>
      <c r="O120" s="58">
        <f t="shared" si="16"/>
        <v>2.3641199999999998</v>
      </c>
    </row>
    <row r="121" spans="1:15" ht="30">
      <c r="A121" s="33"/>
      <c r="B121" s="75"/>
      <c r="C121" s="86" t="s">
        <v>398</v>
      </c>
      <c r="D121" s="79">
        <v>19.899999999999999</v>
      </c>
      <c r="E121" s="45">
        <v>2947</v>
      </c>
      <c r="F121" s="58">
        <f t="shared" si="9"/>
        <v>58.645299999999999</v>
      </c>
      <c r="G121" s="58">
        <f t="shared" si="10"/>
        <v>29.322649999999999</v>
      </c>
      <c r="H121" s="58">
        <f t="shared" si="11"/>
        <v>23.458120000000001</v>
      </c>
      <c r="I121" s="58">
        <f t="shared" si="17"/>
        <v>4.8871083333333329</v>
      </c>
      <c r="J121" s="58">
        <f t="shared" si="12"/>
        <v>2.4435541666666665</v>
      </c>
      <c r="K121" s="58">
        <f t="shared" si="13"/>
        <v>1.9548433333333335</v>
      </c>
      <c r="L121" s="82">
        <v>2</v>
      </c>
      <c r="M121" s="58">
        <f t="shared" si="14"/>
        <v>2.4435541666666665</v>
      </c>
      <c r="N121" s="58">
        <f t="shared" si="15"/>
        <v>1.2217770833333332</v>
      </c>
      <c r="O121" s="58">
        <f t="shared" si="16"/>
        <v>0.97742166666666674</v>
      </c>
    </row>
    <row r="122" spans="1:15" ht="15.75">
      <c r="A122" s="31">
        <v>13</v>
      </c>
      <c r="B122" s="73" t="s">
        <v>399</v>
      </c>
      <c r="C122" s="86" t="s">
        <v>399</v>
      </c>
      <c r="D122" s="79">
        <v>19.899999999999999</v>
      </c>
      <c r="E122" s="45">
        <v>1018</v>
      </c>
      <c r="F122" s="58">
        <f t="shared" si="9"/>
        <v>20.258199999999999</v>
      </c>
      <c r="G122" s="58">
        <f t="shared" si="10"/>
        <v>10.129099999999999</v>
      </c>
      <c r="H122" s="58">
        <f t="shared" si="11"/>
        <v>8.1032799999999998</v>
      </c>
      <c r="I122" s="58">
        <f t="shared" si="17"/>
        <v>1.6881833333333331</v>
      </c>
      <c r="J122" s="58">
        <f t="shared" si="12"/>
        <v>0.84409166666666657</v>
      </c>
      <c r="K122" s="58">
        <f t="shared" si="13"/>
        <v>0.67527333333333328</v>
      </c>
      <c r="L122" s="82">
        <v>1</v>
      </c>
      <c r="M122" s="58">
        <f t="shared" si="14"/>
        <v>1.6881833333333331</v>
      </c>
      <c r="N122" s="58">
        <f t="shared" si="15"/>
        <v>0.84409166666666657</v>
      </c>
      <c r="O122" s="58">
        <f t="shared" si="16"/>
        <v>0.67527333333333328</v>
      </c>
    </row>
    <row r="123" spans="1:15" ht="15.75">
      <c r="A123" s="32"/>
      <c r="B123" s="74"/>
      <c r="C123" s="86" t="s">
        <v>400</v>
      </c>
      <c r="D123" s="79">
        <v>19.899999999999999</v>
      </c>
      <c r="E123" s="45">
        <v>2739</v>
      </c>
      <c r="F123" s="58">
        <f t="shared" si="9"/>
        <v>54.506099999999996</v>
      </c>
      <c r="G123" s="58">
        <f t="shared" si="10"/>
        <v>27.253049999999998</v>
      </c>
      <c r="H123" s="58">
        <f t="shared" si="11"/>
        <v>21.802440000000001</v>
      </c>
      <c r="I123" s="58">
        <f t="shared" si="17"/>
        <v>4.5421749999999994</v>
      </c>
      <c r="J123" s="58">
        <f t="shared" si="12"/>
        <v>2.2710874999999997</v>
      </c>
      <c r="K123" s="58">
        <f t="shared" si="13"/>
        <v>1.81687</v>
      </c>
      <c r="L123" s="82">
        <v>2</v>
      </c>
      <c r="M123" s="58">
        <f t="shared" si="14"/>
        <v>2.2710874999999997</v>
      </c>
      <c r="N123" s="58">
        <f t="shared" si="15"/>
        <v>1.1355437499999999</v>
      </c>
      <c r="O123" s="58">
        <f t="shared" si="16"/>
        <v>0.90843499999999999</v>
      </c>
    </row>
    <row r="124" spans="1:15" ht="15.75">
      <c r="A124" s="32"/>
      <c r="B124" s="74"/>
      <c r="C124" s="86" t="s">
        <v>401</v>
      </c>
      <c r="D124" s="79">
        <v>19.899999999999999</v>
      </c>
      <c r="E124" s="45">
        <v>1149</v>
      </c>
      <c r="F124" s="58">
        <f t="shared" si="9"/>
        <v>22.865099999999998</v>
      </c>
      <c r="G124" s="58">
        <f t="shared" si="10"/>
        <v>11.432549999999999</v>
      </c>
      <c r="H124" s="58">
        <f t="shared" si="11"/>
        <v>9.1460399999999993</v>
      </c>
      <c r="I124" s="58">
        <f t="shared" si="17"/>
        <v>1.9054249999999999</v>
      </c>
      <c r="J124" s="58">
        <f t="shared" si="12"/>
        <v>0.95271249999999996</v>
      </c>
      <c r="K124" s="58">
        <f t="shared" si="13"/>
        <v>0.7621699999999999</v>
      </c>
      <c r="L124" s="82">
        <v>1</v>
      </c>
      <c r="M124" s="58">
        <f t="shared" si="14"/>
        <v>1.9054249999999999</v>
      </c>
      <c r="N124" s="58">
        <f t="shared" si="15"/>
        <v>0.95271249999999996</v>
      </c>
      <c r="O124" s="58">
        <f t="shared" si="16"/>
        <v>0.7621699999999999</v>
      </c>
    </row>
    <row r="125" spans="1:15" ht="15.75">
      <c r="A125" s="32"/>
      <c r="B125" s="74"/>
      <c r="C125" s="86" t="s">
        <v>402</v>
      </c>
      <c r="D125" s="79">
        <v>19.899999999999999</v>
      </c>
      <c r="E125" s="45">
        <v>1014</v>
      </c>
      <c r="F125" s="58">
        <f t="shared" si="9"/>
        <v>20.178599999999999</v>
      </c>
      <c r="G125" s="58">
        <f t="shared" si="10"/>
        <v>10.0893</v>
      </c>
      <c r="H125" s="58">
        <f t="shared" si="11"/>
        <v>8.0714400000000008</v>
      </c>
      <c r="I125" s="58">
        <f t="shared" si="17"/>
        <v>1.6815499999999999</v>
      </c>
      <c r="J125" s="58">
        <f t="shared" si="12"/>
        <v>0.84077499999999994</v>
      </c>
      <c r="K125" s="58">
        <f t="shared" si="13"/>
        <v>0.67262000000000011</v>
      </c>
      <c r="L125" s="82">
        <v>1</v>
      </c>
      <c r="M125" s="58">
        <f t="shared" si="14"/>
        <v>1.6815499999999999</v>
      </c>
      <c r="N125" s="58">
        <f t="shared" si="15"/>
        <v>0.84077499999999994</v>
      </c>
      <c r="O125" s="58">
        <f t="shared" si="16"/>
        <v>0.67262000000000011</v>
      </c>
    </row>
    <row r="126" spans="1:15" ht="15.75">
      <c r="A126" s="32"/>
      <c r="B126" s="74"/>
      <c r="C126" s="86" t="s">
        <v>403</v>
      </c>
      <c r="D126" s="79">
        <v>19.899999999999999</v>
      </c>
      <c r="E126" s="45">
        <v>1245</v>
      </c>
      <c r="F126" s="58">
        <f t="shared" si="9"/>
        <v>24.775500000000001</v>
      </c>
      <c r="G126" s="58">
        <f t="shared" si="10"/>
        <v>12.38775</v>
      </c>
      <c r="H126" s="58">
        <f t="shared" si="11"/>
        <v>9.9102000000000015</v>
      </c>
      <c r="I126" s="58">
        <f t="shared" si="17"/>
        <v>2.0646249999999999</v>
      </c>
      <c r="J126" s="58">
        <f t="shared" si="12"/>
        <v>1.0323125</v>
      </c>
      <c r="K126" s="58">
        <f t="shared" si="13"/>
        <v>0.82585000000000008</v>
      </c>
      <c r="L126" s="82">
        <v>1</v>
      </c>
      <c r="M126" s="58">
        <f t="shared" si="14"/>
        <v>2.0646249999999999</v>
      </c>
      <c r="N126" s="58">
        <f t="shared" si="15"/>
        <v>1.0323125</v>
      </c>
      <c r="O126" s="58">
        <f t="shared" si="16"/>
        <v>0.82585000000000008</v>
      </c>
    </row>
    <row r="127" spans="1:15" ht="15.75">
      <c r="A127" s="32"/>
      <c r="B127" s="74"/>
      <c r="C127" s="86" t="s">
        <v>404</v>
      </c>
      <c r="D127" s="79">
        <v>19.899999999999999</v>
      </c>
      <c r="E127" s="45">
        <v>1265</v>
      </c>
      <c r="F127" s="58">
        <f t="shared" si="9"/>
        <v>25.173500000000001</v>
      </c>
      <c r="G127" s="58">
        <f t="shared" si="10"/>
        <v>12.58675</v>
      </c>
      <c r="H127" s="58">
        <f t="shared" si="11"/>
        <v>10.069400000000002</v>
      </c>
      <c r="I127" s="58">
        <f t="shared" si="17"/>
        <v>2.0977916666666667</v>
      </c>
      <c r="J127" s="58">
        <f t="shared" si="12"/>
        <v>1.0488958333333334</v>
      </c>
      <c r="K127" s="58">
        <f t="shared" si="13"/>
        <v>0.83911666666666684</v>
      </c>
      <c r="L127" s="82">
        <v>1</v>
      </c>
      <c r="M127" s="58">
        <f t="shared" si="14"/>
        <v>2.0977916666666667</v>
      </c>
      <c r="N127" s="58">
        <f t="shared" si="15"/>
        <v>1.0488958333333334</v>
      </c>
      <c r="O127" s="58">
        <f t="shared" si="16"/>
        <v>0.83911666666666684</v>
      </c>
    </row>
    <row r="128" spans="1:15" ht="15.75">
      <c r="A128" s="32"/>
      <c r="B128" s="74"/>
      <c r="C128" s="86" t="s">
        <v>405</v>
      </c>
      <c r="D128" s="79">
        <v>19.899999999999999</v>
      </c>
      <c r="E128" s="45">
        <v>910</v>
      </c>
      <c r="F128" s="58">
        <f t="shared" si="9"/>
        <v>18.109000000000002</v>
      </c>
      <c r="G128" s="58">
        <f t="shared" si="10"/>
        <v>9.0545000000000009</v>
      </c>
      <c r="H128" s="58">
        <f t="shared" si="11"/>
        <v>7.2436000000000007</v>
      </c>
      <c r="I128" s="58">
        <f t="shared" si="17"/>
        <v>1.5090833333333336</v>
      </c>
      <c r="J128" s="58">
        <f t="shared" si="12"/>
        <v>0.75454166666666678</v>
      </c>
      <c r="K128" s="58">
        <f t="shared" si="13"/>
        <v>0.60363333333333336</v>
      </c>
      <c r="L128" s="82">
        <v>1</v>
      </c>
      <c r="M128" s="58">
        <f t="shared" si="14"/>
        <v>1.5090833333333336</v>
      </c>
      <c r="N128" s="58">
        <f t="shared" si="15"/>
        <v>0.75454166666666678</v>
      </c>
      <c r="O128" s="58">
        <f t="shared" si="16"/>
        <v>0.60363333333333336</v>
      </c>
    </row>
    <row r="129" spans="1:15" ht="15.75">
      <c r="A129" s="32"/>
      <c r="B129" s="74"/>
      <c r="C129" s="86" t="s">
        <v>406</v>
      </c>
      <c r="D129" s="79">
        <v>19.899999999999999</v>
      </c>
      <c r="E129" s="45">
        <v>827</v>
      </c>
      <c r="F129" s="58">
        <f t="shared" si="9"/>
        <v>16.4573</v>
      </c>
      <c r="G129" s="58">
        <f t="shared" si="10"/>
        <v>8.22865</v>
      </c>
      <c r="H129" s="58">
        <f t="shared" si="11"/>
        <v>6.5829200000000005</v>
      </c>
      <c r="I129" s="58">
        <f t="shared" si="17"/>
        <v>1.3714416666666667</v>
      </c>
      <c r="J129" s="58">
        <f t="shared" si="12"/>
        <v>0.68572083333333333</v>
      </c>
      <c r="K129" s="58">
        <f t="shared" si="13"/>
        <v>0.54857666666666671</v>
      </c>
      <c r="L129" s="82">
        <v>1</v>
      </c>
      <c r="M129" s="58">
        <f t="shared" si="14"/>
        <v>1.3714416666666667</v>
      </c>
      <c r="N129" s="58">
        <f t="shared" si="15"/>
        <v>0.68572083333333333</v>
      </c>
      <c r="O129" s="58">
        <f t="shared" si="16"/>
        <v>0.54857666666666671</v>
      </c>
    </row>
    <row r="130" spans="1:15" ht="15.75">
      <c r="A130" s="33"/>
      <c r="B130" s="75"/>
      <c r="C130" s="86" t="s">
        <v>407</v>
      </c>
      <c r="D130" s="79">
        <v>19.899999999999999</v>
      </c>
      <c r="E130" s="45">
        <v>563</v>
      </c>
      <c r="F130" s="58">
        <f t="shared" si="9"/>
        <v>11.2037</v>
      </c>
      <c r="G130" s="58">
        <f t="shared" si="10"/>
        <v>5.6018499999999998</v>
      </c>
      <c r="H130" s="58">
        <f t="shared" si="11"/>
        <v>4.4814800000000004</v>
      </c>
      <c r="I130" s="58">
        <f t="shared" si="17"/>
        <v>0.93364166666666659</v>
      </c>
      <c r="J130" s="58">
        <f t="shared" si="12"/>
        <v>0.4668208333333333</v>
      </c>
      <c r="K130" s="58">
        <f t="shared" si="13"/>
        <v>0.37345666666666671</v>
      </c>
      <c r="L130" s="82">
        <v>1</v>
      </c>
      <c r="M130" s="58">
        <f t="shared" si="14"/>
        <v>0.93364166666666659</v>
      </c>
      <c r="N130" s="58">
        <f t="shared" si="15"/>
        <v>0.4668208333333333</v>
      </c>
      <c r="O130" s="58">
        <f t="shared" si="16"/>
        <v>0.37345666666666671</v>
      </c>
    </row>
    <row r="131" spans="1:15" ht="15.75">
      <c r="A131" s="31">
        <v>14</v>
      </c>
      <c r="B131" s="73" t="s">
        <v>408</v>
      </c>
      <c r="C131" s="86" t="s">
        <v>409</v>
      </c>
      <c r="D131" s="79">
        <v>19.899999999999999</v>
      </c>
      <c r="E131" s="45">
        <v>2633</v>
      </c>
      <c r="F131" s="58">
        <f t="shared" si="9"/>
        <v>52.396699999999996</v>
      </c>
      <c r="G131" s="58">
        <f t="shared" si="10"/>
        <v>26.198349999999998</v>
      </c>
      <c r="H131" s="58">
        <f t="shared" si="11"/>
        <v>20.958680000000001</v>
      </c>
      <c r="I131" s="58">
        <f t="shared" si="17"/>
        <v>4.366391666666666</v>
      </c>
      <c r="J131" s="58">
        <f t="shared" si="12"/>
        <v>2.183195833333333</v>
      </c>
      <c r="K131" s="58">
        <f t="shared" si="13"/>
        <v>1.7465566666666668</v>
      </c>
      <c r="L131" s="82">
        <v>2</v>
      </c>
      <c r="M131" s="58">
        <f t="shared" si="14"/>
        <v>2.183195833333333</v>
      </c>
      <c r="N131" s="58">
        <f t="shared" si="15"/>
        <v>1.0915979166666665</v>
      </c>
      <c r="O131" s="58">
        <f t="shared" si="16"/>
        <v>0.87327833333333338</v>
      </c>
    </row>
    <row r="132" spans="1:15" ht="15.75">
      <c r="A132" s="32"/>
      <c r="B132" s="74"/>
      <c r="C132" s="86" t="s">
        <v>410</v>
      </c>
      <c r="D132" s="79">
        <v>19.899999999999999</v>
      </c>
      <c r="E132" s="45">
        <v>4262</v>
      </c>
      <c r="F132" s="58">
        <f t="shared" ref="F132:F170" si="18">D132*E132/1000</f>
        <v>84.813799999999986</v>
      </c>
      <c r="G132" s="58">
        <f t="shared" ref="G132:G170" si="19">F132/2</f>
        <v>42.406899999999993</v>
      </c>
      <c r="H132" s="58">
        <f t="shared" ref="H132:H170" si="20">G132*80%</f>
        <v>33.925519999999999</v>
      </c>
      <c r="I132" s="58">
        <f t="shared" si="17"/>
        <v>7.0678166666666655</v>
      </c>
      <c r="J132" s="58">
        <f t="shared" ref="J132:J170" si="21">G132/12</f>
        <v>3.5339083333333328</v>
      </c>
      <c r="K132" s="58">
        <f t="shared" ref="K132:K170" si="22">H132/12</f>
        <v>2.8271266666666666</v>
      </c>
      <c r="L132" s="82">
        <v>2</v>
      </c>
      <c r="M132" s="58">
        <f t="shared" ref="M132:M170" si="23">I132/L132</f>
        <v>3.5339083333333328</v>
      </c>
      <c r="N132" s="58">
        <f t="shared" ref="N132:N170" si="24">J132/L132</f>
        <v>1.7669541666666664</v>
      </c>
      <c r="O132" s="58">
        <f t="shared" ref="O132:O170" si="25">K132/L132</f>
        <v>1.4135633333333333</v>
      </c>
    </row>
    <row r="133" spans="1:15" ht="15.75">
      <c r="A133" s="32"/>
      <c r="B133" s="74"/>
      <c r="C133" s="86" t="s">
        <v>411</v>
      </c>
      <c r="D133" s="79">
        <v>19.899999999999999</v>
      </c>
      <c r="E133" s="45">
        <v>5144</v>
      </c>
      <c r="F133" s="58">
        <f t="shared" si="18"/>
        <v>102.36559999999999</v>
      </c>
      <c r="G133" s="58">
        <f t="shared" si="19"/>
        <v>51.182799999999993</v>
      </c>
      <c r="H133" s="58">
        <f t="shared" si="20"/>
        <v>40.946239999999996</v>
      </c>
      <c r="I133" s="58">
        <f t="shared" ref="I133:I170" si="26">F133/12</f>
        <v>8.5304666666666655</v>
      </c>
      <c r="J133" s="58">
        <f t="shared" si="21"/>
        <v>4.2652333333333328</v>
      </c>
      <c r="K133" s="58">
        <f t="shared" si="22"/>
        <v>3.4121866666666665</v>
      </c>
      <c r="L133" s="82">
        <v>3</v>
      </c>
      <c r="M133" s="58">
        <f t="shared" si="23"/>
        <v>2.8434888888888885</v>
      </c>
      <c r="N133" s="58">
        <f t="shared" si="24"/>
        <v>1.4217444444444443</v>
      </c>
      <c r="O133" s="58">
        <f t="shared" si="25"/>
        <v>1.1373955555555555</v>
      </c>
    </row>
    <row r="134" spans="1:15" ht="15.75">
      <c r="A134" s="32"/>
      <c r="B134" s="74"/>
      <c r="C134" s="86" t="s">
        <v>412</v>
      </c>
      <c r="D134" s="79">
        <v>19.899999999999999</v>
      </c>
      <c r="E134" s="45">
        <v>3156</v>
      </c>
      <c r="F134" s="58">
        <f t="shared" si="18"/>
        <v>62.804399999999994</v>
      </c>
      <c r="G134" s="58">
        <f t="shared" si="19"/>
        <v>31.402199999999997</v>
      </c>
      <c r="H134" s="58">
        <f t="shared" si="20"/>
        <v>25.121759999999998</v>
      </c>
      <c r="I134" s="58">
        <f t="shared" si="26"/>
        <v>5.2336999999999998</v>
      </c>
      <c r="J134" s="58">
        <f t="shared" si="21"/>
        <v>2.6168499999999999</v>
      </c>
      <c r="K134" s="58">
        <f t="shared" si="22"/>
        <v>2.09348</v>
      </c>
      <c r="L134" s="82">
        <v>2</v>
      </c>
      <c r="M134" s="58">
        <f t="shared" si="23"/>
        <v>2.6168499999999999</v>
      </c>
      <c r="N134" s="58">
        <f t="shared" si="24"/>
        <v>1.3084249999999999</v>
      </c>
      <c r="O134" s="58">
        <f t="shared" si="25"/>
        <v>1.04674</v>
      </c>
    </row>
    <row r="135" spans="1:15" ht="15.75">
      <c r="A135" s="32"/>
      <c r="B135" s="74"/>
      <c r="C135" s="86" t="s">
        <v>408</v>
      </c>
      <c r="D135" s="79">
        <v>19.899999999999999</v>
      </c>
      <c r="E135" s="45">
        <v>2258</v>
      </c>
      <c r="F135" s="58">
        <f t="shared" si="18"/>
        <v>44.934199999999997</v>
      </c>
      <c r="G135" s="58">
        <f t="shared" si="19"/>
        <v>22.467099999999999</v>
      </c>
      <c r="H135" s="58">
        <f t="shared" si="20"/>
        <v>17.973679999999998</v>
      </c>
      <c r="I135" s="58">
        <f t="shared" si="26"/>
        <v>3.7445166666666663</v>
      </c>
      <c r="J135" s="58">
        <f t="shared" si="21"/>
        <v>1.8722583333333331</v>
      </c>
      <c r="K135" s="58">
        <f t="shared" si="22"/>
        <v>1.4978066666666665</v>
      </c>
      <c r="L135" s="82">
        <v>2</v>
      </c>
      <c r="M135" s="58">
        <f t="shared" si="23"/>
        <v>1.8722583333333331</v>
      </c>
      <c r="N135" s="58">
        <f t="shared" si="24"/>
        <v>0.93612916666666657</v>
      </c>
      <c r="O135" s="58">
        <f t="shared" si="25"/>
        <v>0.74890333333333325</v>
      </c>
    </row>
    <row r="136" spans="1:15" ht="15.75">
      <c r="A136" s="32"/>
      <c r="B136" s="74"/>
      <c r="C136" s="86" t="s">
        <v>413</v>
      </c>
      <c r="D136" s="79">
        <v>19.899999999999999</v>
      </c>
      <c r="E136" s="45">
        <v>2803</v>
      </c>
      <c r="F136" s="58">
        <f t="shared" si="18"/>
        <v>55.779699999999998</v>
      </c>
      <c r="G136" s="58">
        <f t="shared" si="19"/>
        <v>27.889849999999999</v>
      </c>
      <c r="H136" s="58">
        <f t="shared" si="20"/>
        <v>22.311880000000002</v>
      </c>
      <c r="I136" s="58">
        <f t="shared" si="26"/>
        <v>4.6483083333333335</v>
      </c>
      <c r="J136" s="58">
        <f t="shared" si="21"/>
        <v>2.3241541666666667</v>
      </c>
      <c r="K136" s="58">
        <f t="shared" si="22"/>
        <v>1.8593233333333334</v>
      </c>
      <c r="L136" s="82">
        <v>2</v>
      </c>
      <c r="M136" s="58">
        <f t="shared" si="23"/>
        <v>2.3241541666666667</v>
      </c>
      <c r="N136" s="58">
        <f t="shared" si="24"/>
        <v>1.1620770833333334</v>
      </c>
      <c r="O136" s="58">
        <f t="shared" si="25"/>
        <v>0.92966166666666672</v>
      </c>
    </row>
    <row r="137" spans="1:15" ht="15.75">
      <c r="A137" s="32"/>
      <c r="B137" s="74"/>
      <c r="C137" s="86" t="s">
        <v>414</v>
      </c>
      <c r="D137" s="79">
        <v>19.899999999999999</v>
      </c>
      <c r="E137" s="45">
        <v>2216</v>
      </c>
      <c r="F137" s="58">
        <f t="shared" si="18"/>
        <v>44.098399999999991</v>
      </c>
      <c r="G137" s="58">
        <f t="shared" si="19"/>
        <v>22.049199999999995</v>
      </c>
      <c r="H137" s="58">
        <f t="shared" si="20"/>
        <v>17.639359999999996</v>
      </c>
      <c r="I137" s="58">
        <f t="shared" si="26"/>
        <v>3.6748666666666661</v>
      </c>
      <c r="J137" s="58">
        <f t="shared" si="21"/>
        <v>1.837433333333333</v>
      </c>
      <c r="K137" s="58">
        <f t="shared" si="22"/>
        <v>1.4699466666666663</v>
      </c>
      <c r="L137" s="82">
        <v>1</v>
      </c>
      <c r="M137" s="58">
        <f t="shared" si="23"/>
        <v>3.6748666666666661</v>
      </c>
      <c r="N137" s="58">
        <f t="shared" si="24"/>
        <v>1.837433333333333</v>
      </c>
      <c r="O137" s="58">
        <f t="shared" si="25"/>
        <v>1.4699466666666663</v>
      </c>
    </row>
    <row r="138" spans="1:15" ht="15.75">
      <c r="A138" s="32"/>
      <c r="B138" s="74"/>
      <c r="C138" s="86" t="s">
        <v>415</v>
      </c>
      <c r="D138" s="79">
        <v>19.899999999999999</v>
      </c>
      <c r="E138" s="45">
        <v>3629</v>
      </c>
      <c r="F138" s="58">
        <f t="shared" si="18"/>
        <v>72.217099999999988</v>
      </c>
      <c r="G138" s="58">
        <f t="shared" si="19"/>
        <v>36.108549999999994</v>
      </c>
      <c r="H138" s="58">
        <f t="shared" si="20"/>
        <v>28.886839999999996</v>
      </c>
      <c r="I138" s="58">
        <f t="shared" si="26"/>
        <v>6.018091666666666</v>
      </c>
      <c r="J138" s="58">
        <f t="shared" si="21"/>
        <v>3.009045833333333</v>
      </c>
      <c r="K138" s="58">
        <f t="shared" si="22"/>
        <v>2.4072366666666665</v>
      </c>
      <c r="L138" s="82">
        <v>2</v>
      </c>
      <c r="M138" s="58">
        <f t="shared" si="23"/>
        <v>3.009045833333333</v>
      </c>
      <c r="N138" s="58">
        <f t="shared" si="24"/>
        <v>1.5045229166666665</v>
      </c>
      <c r="O138" s="58">
        <f t="shared" si="25"/>
        <v>1.2036183333333332</v>
      </c>
    </row>
    <row r="139" spans="1:15" ht="30">
      <c r="A139" s="32"/>
      <c r="B139" s="74"/>
      <c r="C139" s="86" t="s">
        <v>416</v>
      </c>
      <c r="D139" s="79">
        <v>19.899999999999999</v>
      </c>
      <c r="E139" s="45">
        <v>3633</v>
      </c>
      <c r="F139" s="58">
        <f t="shared" si="18"/>
        <v>72.296700000000001</v>
      </c>
      <c r="G139" s="58">
        <f t="shared" si="19"/>
        <v>36.148350000000001</v>
      </c>
      <c r="H139" s="58">
        <f t="shared" si="20"/>
        <v>28.918680000000002</v>
      </c>
      <c r="I139" s="58">
        <f t="shared" si="26"/>
        <v>6.0247250000000001</v>
      </c>
      <c r="J139" s="58">
        <f t="shared" si="21"/>
        <v>3.0123625000000001</v>
      </c>
      <c r="K139" s="58">
        <f t="shared" si="22"/>
        <v>2.4098900000000003</v>
      </c>
      <c r="L139" s="82">
        <v>2</v>
      </c>
      <c r="M139" s="58">
        <f t="shared" si="23"/>
        <v>3.0123625000000001</v>
      </c>
      <c r="N139" s="58">
        <f t="shared" si="24"/>
        <v>1.50618125</v>
      </c>
      <c r="O139" s="58">
        <f t="shared" si="25"/>
        <v>1.2049450000000002</v>
      </c>
    </row>
    <row r="140" spans="1:15" ht="15.75">
      <c r="A140" s="32"/>
      <c r="B140" s="74"/>
      <c r="C140" s="86" t="s">
        <v>417</v>
      </c>
      <c r="D140" s="79">
        <v>19.899999999999999</v>
      </c>
      <c r="E140" s="45">
        <v>1971</v>
      </c>
      <c r="F140" s="58">
        <f t="shared" si="18"/>
        <v>39.222899999999996</v>
      </c>
      <c r="G140" s="58">
        <f t="shared" si="19"/>
        <v>19.611449999999998</v>
      </c>
      <c r="H140" s="58">
        <f t="shared" si="20"/>
        <v>15.689159999999999</v>
      </c>
      <c r="I140" s="58">
        <f t="shared" si="26"/>
        <v>3.2685749999999998</v>
      </c>
      <c r="J140" s="58">
        <f t="shared" si="21"/>
        <v>1.6342874999999999</v>
      </c>
      <c r="K140" s="58">
        <f t="shared" si="22"/>
        <v>1.3074299999999999</v>
      </c>
      <c r="L140" s="82">
        <v>1</v>
      </c>
      <c r="M140" s="58">
        <f t="shared" si="23"/>
        <v>3.2685749999999998</v>
      </c>
      <c r="N140" s="58">
        <f t="shared" si="24"/>
        <v>1.6342874999999999</v>
      </c>
      <c r="O140" s="58">
        <f t="shared" si="25"/>
        <v>1.3074299999999999</v>
      </c>
    </row>
    <row r="141" spans="1:15" ht="15.75">
      <c r="A141" s="33"/>
      <c r="B141" s="75"/>
      <c r="C141" s="86" t="s">
        <v>418</v>
      </c>
      <c r="D141" s="79">
        <v>19.899999999999999</v>
      </c>
      <c r="E141" s="45">
        <v>1552</v>
      </c>
      <c r="F141" s="58">
        <f t="shared" si="18"/>
        <v>30.884799999999998</v>
      </c>
      <c r="G141" s="58">
        <f t="shared" si="19"/>
        <v>15.442399999999999</v>
      </c>
      <c r="H141" s="58">
        <f t="shared" si="20"/>
        <v>12.35392</v>
      </c>
      <c r="I141" s="58">
        <f t="shared" si="26"/>
        <v>2.5737333333333332</v>
      </c>
      <c r="J141" s="58">
        <f t="shared" si="21"/>
        <v>1.2868666666666666</v>
      </c>
      <c r="K141" s="58">
        <f t="shared" si="22"/>
        <v>1.0294933333333334</v>
      </c>
      <c r="L141" s="82">
        <v>1</v>
      </c>
      <c r="M141" s="58">
        <f t="shared" si="23"/>
        <v>2.5737333333333332</v>
      </c>
      <c r="N141" s="58">
        <f t="shared" si="24"/>
        <v>1.2868666666666666</v>
      </c>
      <c r="O141" s="58">
        <f t="shared" si="25"/>
        <v>1.0294933333333334</v>
      </c>
    </row>
    <row r="142" spans="1:15" ht="15.75">
      <c r="A142" s="31">
        <v>15</v>
      </c>
      <c r="B142" s="70" t="s">
        <v>419</v>
      </c>
      <c r="C142" s="86" t="s">
        <v>420</v>
      </c>
      <c r="D142" s="79">
        <v>19.899999999999999</v>
      </c>
      <c r="E142" s="45">
        <v>2353</v>
      </c>
      <c r="F142" s="58">
        <f t="shared" si="18"/>
        <v>46.8247</v>
      </c>
      <c r="G142" s="58">
        <f t="shared" si="19"/>
        <v>23.41235</v>
      </c>
      <c r="H142" s="58">
        <f t="shared" si="20"/>
        <v>18.729880000000001</v>
      </c>
      <c r="I142" s="58">
        <f t="shared" si="26"/>
        <v>3.9020583333333332</v>
      </c>
      <c r="J142" s="58">
        <f t="shared" si="21"/>
        <v>1.9510291666666666</v>
      </c>
      <c r="K142" s="58">
        <f t="shared" si="22"/>
        <v>1.5608233333333335</v>
      </c>
      <c r="L142" s="82">
        <v>2</v>
      </c>
      <c r="M142" s="58">
        <f t="shared" si="23"/>
        <v>1.9510291666666666</v>
      </c>
      <c r="N142" s="58">
        <f t="shared" si="24"/>
        <v>0.9755145833333333</v>
      </c>
      <c r="O142" s="58">
        <f t="shared" si="25"/>
        <v>0.78041166666666673</v>
      </c>
    </row>
    <row r="143" spans="1:15" ht="15.75">
      <c r="A143" s="32"/>
      <c r="B143" s="71"/>
      <c r="C143" s="86" t="s">
        <v>421</v>
      </c>
      <c r="D143" s="79">
        <v>19.899999999999999</v>
      </c>
      <c r="E143" s="45">
        <v>2000</v>
      </c>
      <c r="F143" s="58">
        <f t="shared" si="18"/>
        <v>39.799999999999997</v>
      </c>
      <c r="G143" s="58">
        <f t="shared" si="19"/>
        <v>19.899999999999999</v>
      </c>
      <c r="H143" s="58">
        <f t="shared" si="20"/>
        <v>15.92</v>
      </c>
      <c r="I143" s="58">
        <f t="shared" si="26"/>
        <v>3.3166666666666664</v>
      </c>
      <c r="J143" s="58">
        <f t="shared" si="21"/>
        <v>1.6583333333333332</v>
      </c>
      <c r="K143" s="58">
        <f t="shared" si="22"/>
        <v>1.3266666666666667</v>
      </c>
      <c r="L143" s="82">
        <v>2</v>
      </c>
      <c r="M143" s="58">
        <f t="shared" si="23"/>
        <v>1.6583333333333332</v>
      </c>
      <c r="N143" s="58">
        <f t="shared" si="24"/>
        <v>0.82916666666666661</v>
      </c>
      <c r="O143" s="58">
        <f t="shared" si="25"/>
        <v>0.66333333333333333</v>
      </c>
    </row>
    <row r="144" spans="1:15" ht="15.75">
      <c r="A144" s="32"/>
      <c r="B144" s="71"/>
      <c r="C144" s="86" t="s">
        <v>419</v>
      </c>
      <c r="D144" s="79">
        <v>19.899999999999999</v>
      </c>
      <c r="E144" s="45">
        <v>3165</v>
      </c>
      <c r="F144" s="58">
        <f t="shared" si="18"/>
        <v>62.983499999999992</v>
      </c>
      <c r="G144" s="58">
        <f t="shared" si="19"/>
        <v>31.491749999999996</v>
      </c>
      <c r="H144" s="58">
        <f t="shared" si="20"/>
        <v>25.193399999999997</v>
      </c>
      <c r="I144" s="58">
        <f t="shared" si="26"/>
        <v>5.2486249999999997</v>
      </c>
      <c r="J144" s="58">
        <f t="shared" si="21"/>
        <v>2.6243124999999998</v>
      </c>
      <c r="K144" s="58">
        <f t="shared" si="22"/>
        <v>2.0994499999999996</v>
      </c>
      <c r="L144" s="82">
        <v>2</v>
      </c>
      <c r="M144" s="58">
        <f t="shared" si="23"/>
        <v>2.6243124999999998</v>
      </c>
      <c r="N144" s="58">
        <f t="shared" si="24"/>
        <v>1.3121562499999999</v>
      </c>
      <c r="O144" s="58">
        <f t="shared" si="25"/>
        <v>1.0497249999999998</v>
      </c>
    </row>
    <row r="145" spans="1:15" ht="15.75">
      <c r="A145" s="32"/>
      <c r="B145" s="71"/>
      <c r="C145" s="86" t="s">
        <v>422</v>
      </c>
      <c r="D145" s="79">
        <v>19.899999999999999</v>
      </c>
      <c r="E145" s="45">
        <v>2816</v>
      </c>
      <c r="F145" s="58">
        <f t="shared" si="18"/>
        <v>56.038399999999996</v>
      </c>
      <c r="G145" s="58">
        <f t="shared" si="19"/>
        <v>28.019199999999998</v>
      </c>
      <c r="H145" s="58">
        <f t="shared" si="20"/>
        <v>22.41536</v>
      </c>
      <c r="I145" s="58">
        <f t="shared" si="26"/>
        <v>4.6698666666666666</v>
      </c>
      <c r="J145" s="58">
        <f t="shared" si="21"/>
        <v>2.3349333333333333</v>
      </c>
      <c r="K145" s="58">
        <f t="shared" si="22"/>
        <v>1.8679466666666666</v>
      </c>
      <c r="L145" s="82">
        <v>2</v>
      </c>
      <c r="M145" s="58">
        <f t="shared" si="23"/>
        <v>2.3349333333333333</v>
      </c>
      <c r="N145" s="58">
        <f t="shared" si="24"/>
        <v>1.1674666666666667</v>
      </c>
      <c r="O145" s="58">
        <f t="shared" si="25"/>
        <v>0.93397333333333332</v>
      </c>
    </row>
    <row r="146" spans="1:15" ht="15.75">
      <c r="A146" s="32"/>
      <c r="B146" s="71"/>
      <c r="C146" s="86" t="s">
        <v>423</v>
      </c>
      <c r="D146" s="79">
        <v>19.899999999999999</v>
      </c>
      <c r="E146" s="45">
        <v>1826</v>
      </c>
      <c r="F146" s="58">
        <f t="shared" si="18"/>
        <v>36.337399999999995</v>
      </c>
      <c r="G146" s="58">
        <f t="shared" si="19"/>
        <v>18.168699999999998</v>
      </c>
      <c r="H146" s="58">
        <f t="shared" si="20"/>
        <v>14.534959999999998</v>
      </c>
      <c r="I146" s="58">
        <f t="shared" si="26"/>
        <v>3.0281166666666661</v>
      </c>
      <c r="J146" s="58">
        <f t="shared" si="21"/>
        <v>1.5140583333333331</v>
      </c>
      <c r="K146" s="58">
        <f t="shared" si="22"/>
        <v>1.2112466666666666</v>
      </c>
      <c r="L146" s="82">
        <v>1</v>
      </c>
      <c r="M146" s="58">
        <f t="shared" si="23"/>
        <v>3.0281166666666661</v>
      </c>
      <c r="N146" s="58">
        <f t="shared" si="24"/>
        <v>1.5140583333333331</v>
      </c>
      <c r="O146" s="58">
        <f t="shared" si="25"/>
        <v>1.2112466666666666</v>
      </c>
    </row>
    <row r="147" spans="1:15" ht="15.75">
      <c r="A147" s="32"/>
      <c r="B147" s="71"/>
      <c r="C147" s="86" t="s">
        <v>424</v>
      </c>
      <c r="D147" s="79">
        <v>19.899999999999999</v>
      </c>
      <c r="E147" s="45">
        <v>1159</v>
      </c>
      <c r="F147" s="58">
        <f t="shared" si="18"/>
        <v>23.0641</v>
      </c>
      <c r="G147" s="58">
        <f t="shared" si="19"/>
        <v>11.53205</v>
      </c>
      <c r="H147" s="58">
        <f t="shared" si="20"/>
        <v>9.2256400000000003</v>
      </c>
      <c r="I147" s="58">
        <f t="shared" si="26"/>
        <v>1.9220083333333333</v>
      </c>
      <c r="J147" s="58">
        <f t="shared" si="21"/>
        <v>0.96100416666666666</v>
      </c>
      <c r="K147" s="58">
        <f t="shared" si="22"/>
        <v>0.76880333333333339</v>
      </c>
      <c r="L147" s="82">
        <v>2</v>
      </c>
      <c r="M147" s="58">
        <f t="shared" si="23"/>
        <v>0.96100416666666666</v>
      </c>
      <c r="N147" s="58">
        <f t="shared" si="24"/>
        <v>0.48050208333333333</v>
      </c>
      <c r="O147" s="58">
        <f t="shared" si="25"/>
        <v>0.3844016666666667</v>
      </c>
    </row>
    <row r="148" spans="1:15" ht="15.75">
      <c r="A148" s="32"/>
      <c r="B148" s="71"/>
      <c r="C148" s="86" t="s">
        <v>425</v>
      </c>
      <c r="D148" s="79">
        <v>19.899999999999999</v>
      </c>
      <c r="E148" s="45">
        <v>2375</v>
      </c>
      <c r="F148" s="58">
        <f t="shared" si="18"/>
        <v>47.262500000000003</v>
      </c>
      <c r="G148" s="58">
        <f t="shared" si="19"/>
        <v>23.631250000000001</v>
      </c>
      <c r="H148" s="58">
        <f t="shared" si="20"/>
        <v>18.905000000000001</v>
      </c>
      <c r="I148" s="58">
        <f t="shared" si="26"/>
        <v>3.9385416666666671</v>
      </c>
      <c r="J148" s="58">
        <f t="shared" si="21"/>
        <v>1.9692708333333335</v>
      </c>
      <c r="K148" s="58">
        <f t="shared" si="22"/>
        <v>1.5754166666666667</v>
      </c>
      <c r="L148" s="82">
        <v>1</v>
      </c>
      <c r="M148" s="58">
        <f t="shared" si="23"/>
        <v>3.9385416666666671</v>
      </c>
      <c r="N148" s="58">
        <f t="shared" si="24"/>
        <v>1.9692708333333335</v>
      </c>
      <c r="O148" s="58">
        <f t="shared" si="25"/>
        <v>1.5754166666666667</v>
      </c>
    </row>
    <row r="149" spans="1:15" ht="15.75">
      <c r="A149" s="32"/>
      <c r="B149" s="71"/>
      <c r="C149" s="86" t="s">
        <v>426</v>
      </c>
      <c r="D149" s="79">
        <v>19.899999999999999</v>
      </c>
      <c r="E149" s="45">
        <v>614</v>
      </c>
      <c r="F149" s="58">
        <f t="shared" si="18"/>
        <v>12.218599999999999</v>
      </c>
      <c r="G149" s="58">
        <f t="shared" si="19"/>
        <v>6.1092999999999993</v>
      </c>
      <c r="H149" s="58">
        <f t="shared" si="20"/>
        <v>4.8874399999999998</v>
      </c>
      <c r="I149" s="58">
        <f t="shared" si="26"/>
        <v>1.0182166666666665</v>
      </c>
      <c r="J149" s="58">
        <f t="shared" si="21"/>
        <v>0.50910833333333327</v>
      </c>
      <c r="K149" s="58">
        <f t="shared" si="22"/>
        <v>0.40728666666666663</v>
      </c>
      <c r="L149" s="82">
        <v>1</v>
      </c>
      <c r="M149" s="58">
        <f t="shared" si="23"/>
        <v>1.0182166666666665</v>
      </c>
      <c r="N149" s="58">
        <f t="shared" si="24"/>
        <v>0.50910833333333327</v>
      </c>
      <c r="O149" s="58">
        <f t="shared" si="25"/>
        <v>0.40728666666666663</v>
      </c>
    </row>
    <row r="150" spans="1:15" ht="15.75">
      <c r="A150" s="32"/>
      <c r="B150" s="71"/>
      <c r="C150" s="86" t="s">
        <v>427</v>
      </c>
      <c r="D150" s="79">
        <v>19.899999999999999</v>
      </c>
      <c r="E150" s="45">
        <v>1865</v>
      </c>
      <c r="F150" s="58">
        <f t="shared" si="18"/>
        <v>37.113500000000002</v>
      </c>
      <c r="G150" s="58">
        <f t="shared" si="19"/>
        <v>18.556750000000001</v>
      </c>
      <c r="H150" s="58">
        <f t="shared" si="20"/>
        <v>14.845400000000001</v>
      </c>
      <c r="I150" s="58">
        <f t="shared" si="26"/>
        <v>3.0927916666666668</v>
      </c>
      <c r="J150" s="58">
        <f t="shared" si="21"/>
        <v>1.5463958333333334</v>
      </c>
      <c r="K150" s="58">
        <f t="shared" si="22"/>
        <v>1.2371166666666669</v>
      </c>
      <c r="L150" s="82">
        <v>1</v>
      </c>
      <c r="M150" s="58">
        <f t="shared" si="23"/>
        <v>3.0927916666666668</v>
      </c>
      <c r="N150" s="58">
        <f t="shared" si="24"/>
        <v>1.5463958333333334</v>
      </c>
      <c r="O150" s="58">
        <f t="shared" si="25"/>
        <v>1.2371166666666669</v>
      </c>
    </row>
    <row r="151" spans="1:15" ht="15.75">
      <c r="A151" s="32"/>
      <c r="B151" s="71"/>
      <c r="C151" s="86" t="s">
        <v>428</v>
      </c>
      <c r="D151" s="79">
        <v>19.899999999999999</v>
      </c>
      <c r="E151" s="45">
        <v>1272</v>
      </c>
      <c r="F151" s="58">
        <f t="shared" si="18"/>
        <v>25.312799999999999</v>
      </c>
      <c r="G151" s="58">
        <f t="shared" si="19"/>
        <v>12.6564</v>
      </c>
      <c r="H151" s="58">
        <f t="shared" si="20"/>
        <v>10.125120000000001</v>
      </c>
      <c r="I151" s="58">
        <f t="shared" si="26"/>
        <v>2.1093999999999999</v>
      </c>
      <c r="J151" s="58">
        <f t="shared" si="21"/>
        <v>1.0547</v>
      </c>
      <c r="K151" s="58">
        <f t="shared" si="22"/>
        <v>0.84376000000000007</v>
      </c>
      <c r="L151" s="82">
        <v>1</v>
      </c>
      <c r="M151" s="58">
        <f t="shared" si="23"/>
        <v>2.1093999999999999</v>
      </c>
      <c r="N151" s="58">
        <f t="shared" si="24"/>
        <v>1.0547</v>
      </c>
      <c r="O151" s="58">
        <f t="shared" si="25"/>
        <v>0.84376000000000007</v>
      </c>
    </row>
    <row r="152" spans="1:15" ht="15.75">
      <c r="A152" s="32"/>
      <c r="B152" s="71"/>
      <c r="C152" s="86" t="s">
        <v>429</v>
      </c>
      <c r="D152" s="79">
        <v>19.899999999999999</v>
      </c>
      <c r="E152" s="45">
        <v>1031</v>
      </c>
      <c r="F152" s="58">
        <f t="shared" si="18"/>
        <v>20.516899999999996</v>
      </c>
      <c r="G152" s="58">
        <f t="shared" si="19"/>
        <v>10.258449999999998</v>
      </c>
      <c r="H152" s="58">
        <f t="shared" si="20"/>
        <v>8.2067599999999992</v>
      </c>
      <c r="I152" s="58">
        <f t="shared" si="26"/>
        <v>1.7097416666666663</v>
      </c>
      <c r="J152" s="58">
        <f t="shared" si="21"/>
        <v>0.85487083333333314</v>
      </c>
      <c r="K152" s="58">
        <f t="shared" si="22"/>
        <v>0.6838966666666666</v>
      </c>
      <c r="L152" s="82">
        <v>1</v>
      </c>
      <c r="M152" s="58">
        <f t="shared" si="23"/>
        <v>1.7097416666666663</v>
      </c>
      <c r="N152" s="58">
        <f t="shared" si="24"/>
        <v>0.85487083333333314</v>
      </c>
      <c r="O152" s="58">
        <f t="shared" si="25"/>
        <v>0.6838966666666666</v>
      </c>
    </row>
    <row r="153" spans="1:15" ht="15.75">
      <c r="A153" s="32"/>
      <c r="B153" s="71"/>
      <c r="C153" s="86" t="s">
        <v>430</v>
      </c>
      <c r="D153" s="79">
        <v>19.899999999999999</v>
      </c>
      <c r="E153" s="45">
        <v>1882</v>
      </c>
      <c r="F153" s="58">
        <f t="shared" si="18"/>
        <v>37.451799999999999</v>
      </c>
      <c r="G153" s="58">
        <f t="shared" si="19"/>
        <v>18.725899999999999</v>
      </c>
      <c r="H153" s="58">
        <f t="shared" si="20"/>
        <v>14.98072</v>
      </c>
      <c r="I153" s="58">
        <f t="shared" si="26"/>
        <v>3.1209833333333332</v>
      </c>
      <c r="J153" s="58">
        <f t="shared" si="21"/>
        <v>1.5604916666666666</v>
      </c>
      <c r="K153" s="58">
        <f t="shared" si="22"/>
        <v>1.2483933333333332</v>
      </c>
      <c r="L153" s="82">
        <v>1</v>
      </c>
      <c r="M153" s="58">
        <f t="shared" si="23"/>
        <v>3.1209833333333332</v>
      </c>
      <c r="N153" s="58">
        <f t="shared" si="24"/>
        <v>1.5604916666666666</v>
      </c>
      <c r="O153" s="58">
        <f t="shared" si="25"/>
        <v>1.2483933333333332</v>
      </c>
    </row>
    <row r="154" spans="1:15" ht="15.75">
      <c r="A154" s="32"/>
      <c r="B154" s="71"/>
      <c r="C154" s="86" t="s">
        <v>431</v>
      </c>
      <c r="D154" s="79">
        <v>19.899999999999999</v>
      </c>
      <c r="E154" s="45">
        <v>2183</v>
      </c>
      <c r="F154" s="58">
        <f t="shared" si="18"/>
        <v>43.441699999999997</v>
      </c>
      <c r="G154" s="58">
        <f t="shared" si="19"/>
        <v>21.720849999999999</v>
      </c>
      <c r="H154" s="58">
        <f t="shared" si="20"/>
        <v>17.37668</v>
      </c>
      <c r="I154" s="58">
        <f t="shared" si="26"/>
        <v>3.6201416666666666</v>
      </c>
      <c r="J154" s="58">
        <f t="shared" si="21"/>
        <v>1.8100708333333333</v>
      </c>
      <c r="K154" s="58">
        <f t="shared" si="22"/>
        <v>1.4480566666666668</v>
      </c>
      <c r="L154" s="82">
        <v>2</v>
      </c>
      <c r="M154" s="58">
        <f t="shared" si="23"/>
        <v>1.8100708333333333</v>
      </c>
      <c r="N154" s="58">
        <f t="shared" si="24"/>
        <v>0.90503541666666665</v>
      </c>
      <c r="O154" s="58">
        <f t="shared" si="25"/>
        <v>0.72402833333333338</v>
      </c>
    </row>
    <row r="155" spans="1:15" ht="15.75">
      <c r="A155" s="33"/>
      <c r="B155" s="72"/>
      <c r="C155" s="86" t="s">
        <v>432</v>
      </c>
      <c r="D155" s="79">
        <v>19.899999999999999</v>
      </c>
      <c r="E155" s="45">
        <v>1698</v>
      </c>
      <c r="F155" s="58">
        <f t="shared" si="18"/>
        <v>33.790199999999999</v>
      </c>
      <c r="G155" s="58">
        <f t="shared" si="19"/>
        <v>16.895099999999999</v>
      </c>
      <c r="H155" s="58">
        <f t="shared" si="20"/>
        <v>13.516080000000001</v>
      </c>
      <c r="I155" s="58">
        <f t="shared" si="26"/>
        <v>2.8158499999999997</v>
      </c>
      <c r="J155" s="58">
        <f t="shared" si="21"/>
        <v>1.4079249999999999</v>
      </c>
      <c r="K155" s="58">
        <f t="shared" si="22"/>
        <v>1.1263400000000001</v>
      </c>
      <c r="L155" s="82">
        <v>1</v>
      </c>
      <c r="M155" s="58">
        <f t="shared" si="23"/>
        <v>2.8158499999999997</v>
      </c>
      <c r="N155" s="58">
        <f t="shared" si="24"/>
        <v>1.4079249999999999</v>
      </c>
      <c r="O155" s="58">
        <f t="shared" si="25"/>
        <v>1.1263400000000001</v>
      </c>
    </row>
    <row r="156" spans="1:15" ht="15.75">
      <c r="A156" s="31">
        <v>16</v>
      </c>
      <c r="B156" s="67" t="s">
        <v>433</v>
      </c>
      <c r="C156" s="86" t="s">
        <v>434</v>
      </c>
      <c r="D156" s="79">
        <v>19.899999999999999</v>
      </c>
      <c r="E156" s="45">
        <v>2791</v>
      </c>
      <c r="F156" s="58">
        <f t="shared" si="18"/>
        <v>55.540899999999993</v>
      </c>
      <c r="G156" s="58">
        <f t="shared" si="19"/>
        <v>27.770449999999997</v>
      </c>
      <c r="H156" s="58">
        <f t="shared" si="20"/>
        <v>22.216359999999998</v>
      </c>
      <c r="I156" s="58">
        <f t="shared" si="26"/>
        <v>4.6284083333333328</v>
      </c>
      <c r="J156" s="58">
        <f t="shared" si="21"/>
        <v>2.3142041666666664</v>
      </c>
      <c r="K156" s="58">
        <f t="shared" si="22"/>
        <v>1.8513633333333332</v>
      </c>
      <c r="L156" s="82">
        <v>2</v>
      </c>
      <c r="M156" s="58">
        <f t="shared" si="23"/>
        <v>2.3142041666666664</v>
      </c>
      <c r="N156" s="58">
        <f t="shared" si="24"/>
        <v>1.1571020833333332</v>
      </c>
      <c r="O156" s="58">
        <f t="shared" si="25"/>
        <v>0.92568166666666662</v>
      </c>
    </row>
    <row r="157" spans="1:15" ht="15.75">
      <c r="A157" s="32"/>
      <c r="B157" s="68"/>
      <c r="C157" s="86" t="s">
        <v>435</v>
      </c>
      <c r="D157" s="79">
        <v>19.899999999999999</v>
      </c>
      <c r="E157" s="45">
        <v>2791</v>
      </c>
      <c r="F157" s="58">
        <f t="shared" si="18"/>
        <v>55.540899999999993</v>
      </c>
      <c r="G157" s="58">
        <f t="shared" si="19"/>
        <v>27.770449999999997</v>
      </c>
      <c r="H157" s="58">
        <f t="shared" si="20"/>
        <v>22.216359999999998</v>
      </c>
      <c r="I157" s="58">
        <f t="shared" si="26"/>
        <v>4.6284083333333328</v>
      </c>
      <c r="J157" s="58">
        <f t="shared" si="21"/>
        <v>2.3142041666666664</v>
      </c>
      <c r="K157" s="58">
        <f t="shared" si="22"/>
        <v>1.8513633333333332</v>
      </c>
      <c r="L157" s="82">
        <v>2</v>
      </c>
      <c r="M157" s="58">
        <f t="shared" si="23"/>
        <v>2.3142041666666664</v>
      </c>
      <c r="N157" s="58">
        <f t="shared" si="24"/>
        <v>1.1571020833333332</v>
      </c>
      <c r="O157" s="58">
        <f t="shared" si="25"/>
        <v>0.92568166666666662</v>
      </c>
    </row>
    <row r="158" spans="1:15" ht="15.75">
      <c r="A158" s="32"/>
      <c r="B158" s="68"/>
      <c r="C158" s="86" t="s">
        <v>436</v>
      </c>
      <c r="D158" s="79">
        <v>19.899999999999999</v>
      </c>
      <c r="E158" s="45">
        <v>2822</v>
      </c>
      <c r="F158" s="58">
        <f t="shared" si="18"/>
        <v>56.157799999999995</v>
      </c>
      <c r="G158" s="58">
        <f t="shared" si="19"/>
        <v>28.078899999999997</v>
      </c>
      <c r="H158" s="58">
        <f t="shared" si="20"/>
        <v>22.46312</v>
      </c>
      <c r="I158" s="58">
        <f t="shared" si="26"/>
        <v>4.6798166666666665</v>
      </c>
      <c r="J158" s="58">
        <f t="shared" si="21"/>
        <v>2.3399083333333333</v>
      </c>
      <c r="K158" s="58">
        <f t="shared" si="22"/>
        <v>1.8719266666666667</v>
      </c>
      <c r="L158" s="82">
        <v>2</v>
      </c>
      <c r="M158" s="58">
        <f t="shared" si="23"/>
        <v>2.3399083333333333</v>
      </c>
      <c r="N158" s="58">
        <f t="shared" si="24"/>
        <v>1.1699541666666666</v>
      </c>
      <c r="O158" s="58">
        <f t="shared" si="25"/>
        <v>0.93596333333333337</v>
      </c>
    </row>
    <row r="159" spans="1:15" ht="15.75">
      <c r="A159" s="32"/>
      <c r="B159" s="68"/>
      <c r="C159" s="86" t="s">
        <v>437</v>
      </c>
      <c r="D159" s="79">
        <v>19.899999999999999</v>
      </c>
      <c r="E159" s="45">
        <v>2284</v>
      </c>
      <c r="F159" s="58">
        <f t="shared" si="18"/>
        <v>45.451599999999999</v>
      </c>
      <c r="G159" s="58">
        <f t="shared" si="19"/>
        <v>22.7258</v>
      </c>
      <c r="H159" s="58">
        <f t="shared" si="20"/>
        <v>18.18064</v>
      </c>
      <c r="I159" s="58">
        <f t="shared" si="26"/>
        <v>3.7876333333333334</v>
      </c>
      <c r="J159" s="58">
        <f t="shared" si="21"/>
        <v>1.8938166666666667</v>
      </c>
      <c r="K159" s="58">
        <f t="shared" si="22"/>
        <v>1.5150533333333334</v>
      </c>
      <c r="L159" s="82">
        <v>2</v>
      </c>
      <c r="M159" s="58">
        <f t="shared" si="23"/>
        <v>1.8938166666666667</v>
      </c>
      <c r="N159" s="58">
        <f t="shared" si="24"/>
        <v>0.94690833333333335</v>
      </c>
      <c r="O159" s="58">
        <f t="shared" si="25"/>
        <v>0.75752666666666668</v>
      </c>
    </row>
    <row r="160" spans="1:15" ht="15.75">
      <c r="A160" s="32"/>
      <c r="B160" s="68"/>
      <c r="C160" s="86" t="s">
        <v>438</v>
      </c>
      <c r="D160" s="79">
        <v>19.899999999999999</v>
      </c>
      <c r="E160" s="45">
        <v>2434</v>
      </c>
      <c r="F160" s="58">
        <f t="shared" si="18"/>
        <v>48.436599999999999</v>
      </c>
      <c r="G160" s="58">
        <f t="shared" si="19"/>
        <v>24.218299999999999</v>
      </c>
      <c r="H160" s="58">
        <f t="shared" si="20"/>
        <v>19.374639999999999</v>
      </c>
      <c r="I160" s="58">
        <f t="shared" si="26"/>
        <v>4.0363833333333332</v>
      </c>
      <c r="J160" s="58">
        <f t="shared" si="21"/>
        <v>2.0181916666666666</v>
      </c>
      <c r="K160" s="58">
        <f>H160/12</f>
        <v>1.6145533333333333</v>
      </c>
      <c r="L160" s="82">
        <v>2</v>
      </c>
      <c r="M160" s="58">
        <f t="shared" si="23"/>
        <v>2.0181916666666666</v>
      </c>
      <c r="N160" s="58">
        <f t="shared" si="24"/>
        <v>1.0090958333333333</v>
      </c>
      <c r="O160" s="58">
        <f t="shared" si="25"/>
        <v>0.80727666666666664</v>
      </c>
    </row>
    <row r="161" spans="1:15" ht="15.75">
      <c r="A161" s="32"/>
      <c r="B161" s="68"/>
      <c r="C161" s="86" t="s">
        <v>439</v>
      </c>
      <c r="D161" s="79">
        <v>19.899999999999999</v>
      </c>
      <c r="E161" s="45">
        <v>3315</v>
      </c>
      <c r="F161" s="58">
        <f t="shared" si="18"/>
        <v>65.968500000000006</v>
      </c>
      <c r="G161" s="58">
        <f t="shared" si="19"/>
        <v>32.984250000000003</v>
      </c>
      <c r="H161" s="58">
        <f t="shared" si="20"/>
        <v>26.387400000000003</v>
      </c>
      <c r="I161" s="58">
        <f t="shared" si="26"/>
        <v>5.4973750000000008</v>
      </c>
      <c r="J161" s="58">
        <f t="shared" si="21"/>
        <v>2.7486875000000004</v>
      </c>
      <c r="K161" s="58">
        <f>H161/12</f>
        <v>2.1989500000000004</v>
      </c>
      <c r="L161" s="82">
        <v>1</v>
      </c>
      <c r="M161" s="58">
        <f t="shared" si="23"/>
        <v>5.4973750000000008</v>
      </c>
      <c r="N161" s="58">
        <f t="shared" si="24"/>
        <v>2.7486875000000004</v>
      </c>
      <c r="O161" s="58">
        <f t="shared" si="25"/>
        <v>2.1989500000000004</v>
      </c>
    </row>
    <row r="162" spans="1:15" ht="15.75">
      <c r="A162" s="32"/>
      <c r="B162" s="68"/>
      <c r="C162" s="86" t="s">
        <v>440</v>
      </c>
      <c r="D162" s="79">
        <v>19.899999999999999</v>
      </c>
      <c r="E162" s="45">
        <v>1921</v>
      </c>
      <c r="F162" s="58">
        <f t="shared" si="18"/>
        <v>38.227899999999991</v>
      </c>
      <c r="G162" s="58">
        <f t="shared" si="19"/>
        <v>19.113949999999996</v>
      </c>
      <c r="H162" s="58">
        <f t="shared" si="20"/>
        <v>15.291159999999998</v>
      </c>
      <c r="I162" s="58">
        <f t="shared" si="26"/>
        <v>3.1856583333333326</v>
      </c>
      <c r="J162" s="58">
        <f t="shared" si="21"/>
        <v>1.5928291666666663</v>
      </c>
      <c r="K162" s="58">
        <f t="shared" si="22"/>
        <v>1.2742633333333331</v>
      </c>
      <c r="L162" s="82">
        <v>3</v>
      </c>
      <c r="M162" s="58">
        <f t="shared" si="23"/>
        <v>1.0618861111111109</v>
      </c>
      <c r="N162" s="58">
        <f t="shared" si="24"/>
        <v>0.53094305555555543</v>
      </c>
      <c r="O162" s="58">
        <f t="shared" si="25"/>
        <v>0.42475444444444438</v>
      </c>
    </row>
    <row r="163" spans="1:15" ht="15.75">
      <c r="A163" s="32"/>
      <c r="B163" s="68"/>
      <c r="C163" s="86" t="s">
        <v>441</v>
      </c>
      <c r="D163" s="79">
        <v>19.899999999999999</v>
      </c>
      <c r="E163" s="45">
        <v>4534</v>
      </c>
      <c r="F163" s="58">
        <f t="shared" si="18"/>
        <v>90.226599999999991</v>
      </c>
      <c r="G163" s="58">
        <f t="shared" si="19"/>
        <v>45.113299999999995</v>
      </c>
      <c r="H163" s="58">
        <f t="shared" si="20"/>
        <v>36.09064</v>
      </c>
      <c r="I163" s="58">
        <f t="shared" si="26"/>
        <v>7.5188833333333323</v>
      </c>
      <c r="J163" s="58">
        <f t="shared" si="21"/>
        <v>3.7594416666666661</v>
      </c>
      <c r="K163" s="58">
        <f t="shared" si="22"/>
        <v>3.0075533333333335</v>
      </c>
      <c r="L163" s="82">
        <v>4</v>
      </c>
      <c r="M163" s="58">
        <f t="shared" si="23"/>
        <v>1.8797208333333331</v>
      </c>
      <c r="N163" s="58">
        <f t="shared" si="24"/>
        <v>0.93986041666666653</v>
      </c>
      <c r="O163" s="58">
        <f t="shared" si="25"/>
        <v>0.75188833333333338</v>
      </c>
    </row>
    <row r="164" spans="1:15" ht="15.75">
      <c r="A164" s="32"/>
      <c r="B164" s="68"/>
      <c r="C164" s="86" t="s">
        <v>442</v>
      </c>
      <c r="D164" s="79">
        <v>19.899999999999999</v>
      </c>
      <c r="E164" s="45">
        <v>10861</v>
      </c>
      <c r="F164" s="58">
        <f t="shared" si="18"/>
        <v>216.13389999999998</v>
      </c>
      <c r="G164" s="58">
        <f t="shared" si="19"/>
        <v>108.06694999999999</v>
      </c>
      <c r="H164" s="58">
        <f t="shared" si="20"/>
        <v>86.453559999999996</v>
      </c>
      <c r="I164" s="58">
        <f t="shared" si="26"/>
        <v>18.011158333333331</v>
      </c>
      <c r="J164" s="58">
        <f t="shared" si="21"/>
        <v>9.0055791666666654</v>
      </c>
      <c r="K164" s="58">
        <f t="shared" si="22"/>
        <v>7.204463333333333</v>
      </c>
      <c r="L164" s="82">
        <v>2</v>
      </c>
      <c r="M164" s="58">
        <f t="shared" si="23"/>
        <v>9.0055791666666654</v>
      </c>
      <c r="N164" s="58">
        <f t="shared" si="24"/>
        <v>4.5027895833333327</v>
      </c>
      <c r="O164" s="58">
        <f t="shared" si="25"/>
        <v>3.6022316666666665</v>
      </c>
    </row>
    <row r="165" spans="1:15" ht="15.75">
      <c r="A165" s="32"/>
      <c r="B165" s="68"/>
      <c r="C165" s="86" t="s">
        <v>443</v>
      </c>
      <c r="D165" s="79">
        <v>19.899999999999999</v>
      </c>
      <c r="E165" s="45">
        <v>2942</v>
      </c>
      <c r="F165" s="58">
        <f t="shared" si="18"/>
        <v>58.545799999999993</v>
      </c>
      <c r="G165" s="58">
        <f t="shared" si="19"/>
        <v>29.272899999999996</v>
      </c>
      <c r="H165" s="58">
        <f t="shared" si="20"/>
        <v>23.418319999999998</v>
      </c>
      <c r="I165" s="58">
        <f t="shared" si="26"/>
        <v>4.8788166666666664</v>
      </c>
      <c r="J165" s="58">
        <f t="shared" si="21"/>
        <v>2.4394083333333332</v>
      </c>
      <c r="K165" s="58">
        <f t="shared" si="22"/>
        <v>1.9515266666666664</v>
      </c>
      <c r="L165" s="82">
        <v>3</v>
      </c>
      <c r="M165" s="58">
        <f t="shared" si="23"/>
        <v>1.6262722222222221</v>
      </c>
      <c r="N165" s="58">
        <f t="shared" si="24"/>
        <v>0.81313611111111106</v>
      </c>
      <c r="O165" s="58">
        <f t="shared" si="25"/>
        <v>0.6505088888888888</v>
      </c>
    </row>
    <row r="166" spans="1:15" ht="15.75">
      <c r="A166" s="32"/>
      <c r="B166" s="68"/>
      <c r="C166" s="86" t="s">
        <v>444</v>
      </c>
      <c r="D166" s="79">
        <v>19.899999999999999</v>
      </c>
      <c r="E166" s="45">
        <v>4614</v>
      </c>
      <c r="F166" s="58">
        <f t="shared" si="18"/>
        <v>91.818599999999989</v>
      </c>
      <c r="G166" s="58">
        <f t="shared" si="19"/>
        <v>45.909299999999995</v>
      </c>
      <c r="H166" s="58">
        <f t="shared" si="20"/>
        <v>36.727439999999994</v>
      </c>
      <c r="I166" s="58">
        <f t="shared" si="26"/>
        <v>7.6515499999999994</v>
      </c>
      <c r="J166" s="58">
        <f t="shared" si="21"/>
        <v>3.8257749999999997</v>
      </c>
      <c r="K166" s="58">
        <f t="shared" si="22"/>
        <v>3.0606199999999997</v>
      </c>
      <c r="L166" s="82">
        <v>3</v>
      </c>
      <c r="M166" s="58">
        <f t="shared" si="23"/>
        <v>2.5505166666666663</v>
      </c>
      <c r="N166" s="58">
        <f t="shared" si="24"/>
        <v>1.2752583333333332</v>
      </c>
      <c r="O166" s="58">
        <f t="shared" si="25"/>
        <v>1.0202066666666665</v>
      </c>
    </row>
    <row r="167" spans="1:15" ht="15.75">
      <c r="A167" s="32"/>
      <c r="B167" s="68"/>
      <c r="C167" s="86" t="s">
        <v>445</v>
      </c>
      <c r="D167" s="79">
        <v>19.899999999999999</v>
      </c>
      <c r="E167" s="45">
        <v>5895</v>
      </c>
      <c r="F167" s="58">
        <f t="shared" si="18"/>
        <v>117.31049999999999</v>
      </c>
      <c r="G167" s="58">
        <f t="shared" si="19"/>
        <v>58.655249999999995</v>
      </c>
      <c r="H167" s="58">
        <f t="shared" si="20"/>
        <v>46.924199999999999</v>
      </c>
      <c r="I167" s="58">
        <f t="shared" si="26"/>
        <v>9.7758749999999992</v>
      </c>
      <c r="J167" s="58">
        <f t="shared" si="21"/>
        <v>4.8879374999999996</v>
      </c>
      <c r="K167" s="58">
        <f t="shared" si="22"/>
        <v>3.9103499999999998</v>
      </c>
      <c r="L167" s="82">
        <v>2</v>
      </c>
      <c r="M167" s="58">
        <f t="shared" si="23"/>
        <v>4.8879374999999996</v>
      </c>
      <c r="N167" s="58">
        <f t="shared" si="24"/>
        <v>2.4439687499999998</v>
      </c>
      <c r="O167" s="58">
        <f t="shared" si="25"/>
        <v>1.9551749999999999</v>
      </c>
    </row>
    <row r="168" spans="1:15" ht="15.75">
      <c r="A168" s="32"/>
      <c r="B168" s="68"/>
      <c r="C168" s="86" t="s">
        <v>446</v>
      </c>
      <c r="D168" s="79">
        <v>19.899999999999999</v>
      </c>
      <c r="E168" s="45">
        <v>1972</v>
      </c>
      <c r="F168" s="58">
        <f t="shared" si="18"/>
        <v>39.242799999999995</v>
      </c>
      <c r="G168" s="58">
        <f t="shared" si="19"/>
        <v>19.621399999999998</v>
      </c>
      <c r="H168" s="58">
        <f t="shared" si="20"/>
        <v>15.697119999999998</v>
      </c>
      <c r="I168" s="58">
        <f t="shared" si="26"/>
        <v>3.2702333333333331</v>
      </c>
      <c r="J168" s="58">
        <f t="shared" si="21"/>
        <v>1.6351166666666666</v>
      </c>
      <c r="K168" s="58">
        <f t="shared" si="22"/>
        <v>1.3080933333333331</v>
      </c>
      <c r="L168" s="82">
        <v>1</v>
      </c>
      <c r="M168" s="58">
        <f t="shared" si="23"/>
        <v>3.2702333333333331</v>
      </c>
      <c r="N168" s="58">
        <f t="shared" si="24"/>
        <v>1.6351166666666666</v>
      </c>
      <c r="O168" s="58">
        <f t="shared" si="25"/>
        <v>1.3080933333333331</v>
      </c>
    </row>
    <row r="169" spans="1:15" ht="15.75">
      <c r="A169" s="33"/>
      <c r="B169" s="69"/>
      <c r="C169" s="86" t="s">
        <v>447</v>
      </c>
      <c r="D169" s="79">
        <v>19.899999999999999</v>
      </c>
      <c r="E169" s="45">
        <v>3290</v>
      </c>
      <c r="F169" s="58">
        <f t="shared" si="18"/>
        <v>65.470999999999989</v>
      </c>
      <c r="G169" s="58">
        <f t="shared" si="19"/>
        <v>32.735499999999995</v>
      </c>
      <c r="H169" s="58">
        <f t="shared" si="20"/>
        <v>26.188399999999998</v>
      </c>
      <c r="I169" s="58">
        <f t="shared" si="26"/>
        <v>5.4559166666666661</v>
      </c>
      <c r="J169" s="58">
        <f t="shared" si="21"/>
        <v>2.727958333333333</v>
      </c>
      <c r="K169" s="58">
        <f t="shared" si="22"/>
        <v>2.1823666666666663</v>
      </c>
      <c r="L169" s="82">
        <v>2</v>
      </c>
      <c r="M169" s="58">
        <f t="shared" si="23"/>
        <v>2.727958333333333</v>
      </c>
      <c r="N169" s="58">
        <f t="shared" si="24"/>
        <v>1.3639791666666665</v>
      </c>
      <c r="O169" s="58">
        <f t="shared" si="25"/>
        <v>1.0911833333333332</v>
      </c>
    </row>
    <row r="170" spans="1:15" ht="15.75">
      <c r="A170" s="76" t="s">
        <v>448</v>
      </c>
      <c r="B170" s="77"/>
      <c r="C170" s="77"/>
      <c r="D170" s="79">
        <v>19.899999999999999</v>
      </c>
      <c r="E170" s="45">
        <v>486395</v>
      </c>
      <c r="F170" s="58">
        <f t="shared" si="18"/>
        <v>9679.2605000000003</v>
      </c>
      <c r="G170" s="58">
        <f t="shared" si="19"/>
        <v>4839.6302500000002</v>
      </c>
      <c r="H170" s="58">
        <f t="shared" si="20"/>
        <v>3871.7042000000001</v>
      </c>
      <c r="I170" s="58">
        <f t="shared" si="26"/>
        <v>806.60504166666669</v>
      </c>
      <c r="J170" s="58">
        <f t="shared" si="21"/>
        <v>403.30252083333335</v>
      </c>
      <c r="K170" s="58">
        <f t="shared" si="22"/>
        <v>322.64201666666668</v>
      </c>
      <c r="L170" s="82">
        <f>SUM(L3:L169)</f>
        <v>296</v>
      </c>
      <c r="M170" s="58">
        <f t="shared" si="23"/>
        <v>2.7250170326576577</v>
      </c>
      <c r="N170" s="58">
        <f t="shared" si="24"/>
        <v>1.3625085163288289</v>
      </c>
      <c r="O170" s="58">
        <f t="shared" si="25"/>
        <v>1.0900068130630631</v>
      </c>
    </row>
  </sheetData>
  <mergeCells count="41">
    <mergeCell ref="A142:A155"/>
    <mergeCell ref="B142:B155"/>
    <mergeCell ref="A156:A169"/>
    <mergeCell ref="B156:B169"/>
    <mergeCell ref="A170:C170"/>
    <mergeCell ref="A110:A121"/>
    <mergeCell ref="B110:B121"/>
    <mergeCell ref="A122:A130"/>
    <mergeCell ref="B122:B130"/>
    <mergeCell ref="A131:A141"/>
    <mergeCell ref="B131:B141"/>
    <mergeCell ref="A88:A95"/>
    <mergeCell ref="B88:B95"/>
    <mergeCell ref="A96:A102"/>
    <mergeCell ref="B96:B102"/>
    <mergeCell ref="A103:A109"/>
    <mergeCell ref="B103:B109"/>
    <mergeCell ref="A58:A66"/>
    <mergeCell ref="B58:B66"/>
    <mergeCell ref="A67:A77"/>
    <mergeCell ref="B67:B77"/>
    <mergeCell ref="A78:A87"/>
    <mergeCell ref="B78:B87"/>
    <mergeCell ref="A26:A33"/>
    <mergeCell ref="B26:B33"/>
    <mergeCell ref="A34:A44"/>
    <mergeCell ref="B34:B44"/>
    <mergeCell ref="A45:A57"/>
    <mergeCell ref="B45:B57"/>
    <mergeCell ref="L1:L2"/>
    <mergeCell ref="M1:O1"/>
    <mergeCell ref="A3:A20"/>
    <mergeCell ref="B3:B20"/>
    <mergeCell ref="A21:A25"/>
    <mergeCell ref="B21:B25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D1" workbookViewId="0">
      <selection activeCell="A2" sqref="A1:O2"/>
    </sheetView>
  </sheetViews>
  <sheetFormatPr defaultRowHeight="15"/>
  <cols>
    <col min="2" max="2" width="12.42578125" customWidth="1"/>
    <col min="3" max="3" width="13.7109375" customWidth="1"/>
    <col min="5" max="5" width="21.42578125" customWidth="1"/>
    <col min="6" max="6" width="12.7109375" customWidth="1"/>
    <col min="7" max="7" width="14.7109375" customWidth="1"/>
    <col min="8" max="8" width="13" customWidth="1"/>
    <col min="9" max="9" width="12.85546875" customWidth="1"/>
    <col min="10" max="10" width="16.7109375" customWidth="1"/>
    <col min="11" max="11" width="13.7109375" customWidth="1"/>
    <col min="12" max="12" width="13.5703125" customWidth="1"/>
    <col min="13" max="13" width="11" customWidth="1"/>
    <col min="14" max="14" width="14.140625" customWidth="1"/>
    <col min="15" max="15" width="17.28515625" customWidth="1"/>
  </cols>
  <sheetData>
    <row r="1" spans="1:15" ht="15.75">
      <c r="A1" s="18"/>
      <c r="B1" s="19" t="s">
        <v>12</v>
      </c>
      <c r="C1" s="80" t="s">
        <v>11</v>
      </c>
      <c r="D1" s="90" t="s">
        <v>0</v>
      </c>
      <c r="E1" s="91" t="s">
        <v>10</v>
      </c>
      <c r="F1" s="92" t="s">
        <v>1</v>
      </c>
      <c r="G1" s="93"/>
      <c r="H1" s="93"/>
      <c r="I1" s="94" t="s">
        <v>2</v>
      </c>
      <c r="J1" s="93"/>
      <c r="K1" s="93"/>
      <c r="L1" s="95" t="s">
        <v>3</v>
      </c>
      <c r="M1" s="96" t="s">
        <v>15</v>
      </c>
      <c r="N1" s="97"/>
      <c r="O1" s="97"/>
    </row>
    <row r="2" spans="1:15" ht="63">
      <c r="A2" s="59" t="s">
        <v>14</v>
      </c>
      <c r="B2" s="35"/>
      <c r="C2" s="85"/>
      <c r="D2" s="98"/>
      <c r="E2" s="98"/>
      <c r="F2" s="99" t="s">
        <v>4</v>
      </c>
      <c r="G2" s="99" t="s">
        <v>5</v>
      </c>
      <c r="H2" s="99" t="s">
        <v>6</v>
      </c>
      <c r="I2" s="100" t="s">
        <v>4</v>
      </c>
      <c r="J2" s="100" t="s">
        <v>5</v>
      </c>
      <c r="K2" s="100" t="s">
        <v>6</v>
      </c>
      <c r="L2" s="97"/>
      <c r="M2" s="101" t="s">
        <v>7</v>
      </c>
      <c r="N2" s="102" t="s">
        <v>8</v>
      </c>
      <c r="O2" s="102" t="s">
        <v>9</v>
      </c>
    </row>
    <row r="3" spans="1:15">
      <c r="A3" s="28">
        <v>1</v>
      </c>
      <c r="B3" s="67" t="s">
        <v>449</v>
      </c>
      <c r="C3" s="86" t="s">
        <v>450</v>
      </c>
      <c r="D3" s="111">
        <v>21.43</v>
      </c>
      <c r="E3" s="47">
        <v>2825</v>
      </c>
      <c r="F3" s="58">
        <f>D3*E3/1000</f>
        <v>60.539749999999998</v>
      </c>
      <c r="G3" s="58">
        <f>F3/2</f>
        <v>30.269874999999999</v>
      </c>
      <c r="H3" s="58">
        <f>G3*80%</f>
        <v>24.215900000000001</v>
      </c>
      <c r="I3" s="58">
        <f>F3/12</f>
        <v>5.0449791666666668</v>
      </c>
      <c r="J3" s="58">
        <f>G3/12</f>
        <v>2.5224895833333334</v>
      </c>
      <c r="K3" s="58">
        <f>H3/12</f>
        <v>2.0179916666666666</v>
      </c>
      <c r="L3" s="82">
        <v>2</v>
      </c>
      <c r="M3" s="58">
        <f>I3/L3</f>
        <v>2.5224895833333334</v>
      </c>
      <c r="N3" s="58">
        <f>J3/L3</f>
        <v>1.2612447916666667</v>
      </c>
      <c r="O3" s="58">
        <f>K3/L3</f>
        <v>1.0089958333333333</v>
      </c>
    </row>
    <row r="4" spans="1:15">
      <c r="A4" s="29"/>
      <c r="B4" s="68"/>
      <c r="C4" s="86" t="s">
        <v>451</v>
      </c>
      <c r="D4" s="111">
        <v>21.43</v>
      </c>
      <c r="E4" s="45">
        <v>663</v>
      </c>
      <c r="F4" s="58">
        <f t="shared" ref="F4:F67" si="0">D4*E4/1000</f>
        <v>14.20809</v>
      </c>
      <c r="G4" s="58">
        <f t="shared" ref="G4:G67" si="1">F4/2</f>
        <v>7.1040450000000002</v>
      </c>
      <c r="H4" s="58">
        <f t="shared" ref="H4:H67" si="2">G4*80%</f>
        <v>5.6832360000000008</v>
      </c>
      <c r="I4" s="58">
        <f t="shared" ref="I4:I67" si="3">F4/12</f>
        <v>1.1840075000000001</v>
      </c>
      <c r="J4" s="58">
        <f t="shared" ref="J4:J67" si="4">G4/12</f>
        <v>0.59200375000000005</v>
      </c>
      <c r="K4" s="58">
        <f t="shared" ref="K4:K67" si="5">H4/12</f>
        <v>0.47360300000000005</v>
      </c>
      <c r="L4" s="82">
        <v>2</v>
      </c>
      <c r="M4" s="58">
        <f t="shared" ref="M4:M67" si="6">I4/L4</f>
        <v>0.59200375000000005</v>
      </c>
      <c r="N4" s="58">
        <f t="shared" ref="N4:N67" si="7">J4/L4</f>
        <v>0.29600187500000003</v>
      </c>
      <c r="O4" s="58">
        <f t="shared" ref="O4:O67" si="8">K4/L4</f>
        <v>0.23680150000000003</v>
      </c>
    </row>
    <row r="5" spans="1:15">
      <c r="A5" s="29"/>
      <c r="B5" s="68"/>
      <c r="C5" s="86" t="s">
        <v>452</v>
      </c>
      <c r="D5" s="111">
        <v>21.43</v>
      </c>
      <c r="E5" s="47">
        <v>4029</v>
      </c>
      <c r="F5" s="58">
        <f t="shared" si="0"/>
        <v>86.341470000000001</v>
      </c>
      <c r="G5" s="58">
        <f t="shared" si="1"/>
        <v>43.170735000000001</v>
      </c>
      <c r="H5" s="58">
        <f t="shared" si="2"/>
        <v>34.536588000000002</v>
      </c>
      <c r="I5" s="58">
        <f t="shared" si="3"/>
        <v>7.1951225000000001</v>
      </c>
      <c r="J5" s="58">
        <f t="shared" si="4"/>
        <v>3.59756125</v>
      </c>
      <c r="K5" s="58">
        <f t="shared" si="5"/>
        <v>2.8780490000000003</v>
      </c>
      <c r="L5" s="82">
        <v>2</v>
      </c>
      <c r="M5" s="58">
        <f t="shared" si="6"/>
        <v>3.59756125</v>
      </c>
      <c r="N5" s="58">
        <f t="shared" si="7"/>
        <v>1.798780625</v>
      </c>
      <c r="O5" s="58">
        <f t="shared" si="8"/>
        <v>1.4390245000000002</v>
      </c>
    </row>
    <row r="6" spans="1:15">
      <c r="A6" s="29"/>
      <c r="B6" s="68"/>
      <c r="C6" s="86" t="s">
        <v>453</v>
      </c>
      <c r="D6" s="111">
        <v>21.43</v>
      </c>
      <c r="E6" s="47">
        <v>1289</v>
      </c>
      <c r="F6" s="58">
        <f t="shared" si="0"/>
        <v>27.623270000000002</v>
      </c>
      <c r="G6" s="58">
        <f t="shared" si="1"/>
        <v>13.811635000000001</v>
      </c>
      <c r="H6" s="58">
        <f t="shared" si="2"/>
        <v>11.049308000000002</v>
      </c>
      <c r="I6" s="58">
        <f t="shared" si="3"/>
        <v>2.3019391666666666</v>
      </c>
      <c r="J6" s="58">
        <f t="shared" si="4"/>
        <v>1.1509695833333333</v>
      </c>
      <c r="K6" s="58">
        <f t="shared" si="5"/>
        <v>0.92077566666666677</v>
      </c>
      <c r="L6" s="82">
        <v>2</v>
      </c>
      <c r="M6" s="58">
        <f t="shared" si="6"/>
        <v>1.1509695833333333</v>
      </c>
      <c r="N6" s="58">
        <f t="shared" si="7"/>
        <v>0.57548479166666666</v>
      </c>
      <c r="O6" s="58">
        <f t="shared" si="8"/>
        <v>0.46038783333333338</v>
      </c>
    </row>
    <row r="7" spans="1:15" ht="30">
      <c r="A7" s="29"/>
      <c r="B7" s="68"/>
      <c r="C7" s="86" t="s">
        <v>454</v>
      </c>
      <c r="D7" s="111">
        <v>21.43</v>
      </c>
      <c r="E7" s="47">
        <v>2655</v>
      </c>
      <c r="F7" s="58">
        <f t="shared" si="0"/>
        <v>56.896650000000001</v>
      </c>
      <c r="G7" s="58">
        <f t="shared" si="1"/>
        <v>28.448325000000001</v>
      </c>
      <c r="H7" s="58">
        <f t="shared" si="2"/>
        <v>22.758660000000003</v>
      </c>
      <c r="I7" s="58">
        <f t="shared" si="3"/>
        <v>4.7413875000000001</v>
      </c>
      <c r="J7" s="58">
        <f t="shared" si="4"/>
        <v>2.37069375</v>
      </c>
      <c r="K7" s="58">
        <f t="shared" si="5"/>
        <v>1.8965550000000002</v>
      </c>
      <c r="L7" s="82">
        <v>2</v>
      </c>
      <c r="M7" s="58">
        <f t="shared" si="6"/>
        <v>2.37069375</v>
      </c>
      <c r="N7" s="58">
        <f t="shared" si="7"/>
        <v>1.185346875</v>
      </c>
      <c r="O7" s="58">
        <f t="shared" si="8"/>
        <v>0.94827750000000011</v>
      </c>
    </row>
    <row r="8" spans="1:15">
      <c r="A8" s="29"/>
      <c r="B8" s="68"/>
      <c r="C8" s="86" t="s">
        <v>455</v>
      </c>
      <c r="D8" s="111">
        <v>21.43</v>
      </c>
      <c r="E8" s="47">
        <v>3551</v>
      </c>
      <c r="F8" s="58">
        <f t="shared" si="0"/>
        <v>76.097929999999991</v>
      </c>
      <c r="G8" s="58">
        <f t="shared" si="1"/>
        <v>38.048964999999995</v>
      </c>
      <c r="H8" s="58">
        <f t="shared" si="2"/>
        <v>30.439171999999999</v>
      </c>
      <c r="I8" s="58">
        <f t="shared" si="3"/>
        <v>6.3414941666666662</v>
      </c>
      <c r="J8" s="58">
        <f t="shared" si="4"/>
        <v>3.1707470833333331</v>
      </c>
      <c r="K8" s="58">
        <f t="shared" si="5"/>
        <v>2.5365976666666668</v>
      </c>
      <c r="L8" s="82">
        <v>2</v>
      </c>
      <c r="M8" s="58">
        <f t="shared" si="6"/>
        <v>3.1707470833333331</v>
      </c>
      <c r="N8" s="58">
        <f t="shared" si="7"/>
        <v>1.5853735416666666</v>
      </c>
      <c r="O8" s="58">
        <f t="shared" si="8"/>
        <v>1.2682988333333334</v>
      </c>
    </row>
    <row r="9" spans="1:15">
      <c r="A9" s="29"/>
      <c r="B9" s="68"/>
      <c r="C9" s="86" t="s">
        <v>456</v>
      </c>
      <c r="D9" s="111">
        <v>21.43</v>
      </c>
      <c r="E9" s="45">
        <v>786</v>
      </c>
      <c r="F9" s="58">
        <f t="shared" si="0"/>
        <v>16.843979999999998</v>
      </c>
      <c r="G9" s="58">
        <f t="shared" si="1"/>
        <v>8.4219899999999992</v>
      </c>
      <c r="H9" s="58">
        <f t="shared" si="2"/>
        <v>6.7375919999999994</v>
      </c>
      <c r="I9" s="58">
        <f t="shared" si="3"/>
        <v>1.4036649999999999</v>
      </c>
      <c r="J9" s="58">
        <f t="shared" si="4"/>
        <v>0.70183249999999997</v>
      </c>
      <c r="K9" s="58">
        <f t="shared" si="5"/>
        <v>0.56146599999999991</v>
      </c>
      <c r="L9" s="82">
        <v>1</v>
      </c>
      <c r="M9" s="58">
        <f t="shared" si="6"/>
        <v>1.4036649999999999</v>
      </c>
      <c r="N9" s="58">
        <f t="shared" si="7"/>
        <v>0.70183249999999997</v>
      </c>
      <c r="O9" s="58">
        <f t="shared" si="8"/>
        <v>0.56146599999999991</v>
      </c>
    </row>
    <row r="10" spans="1:15">
      <c r="A10" s="29"/>
      <c r="B10" s="68"/>
      <c r="C10" s="86" t="s">
        <v>457</v>
      </c>
      <c r="D10" s="111">
        <v>21.43</v>
      </c>
      <c r="E10" s="47">
        <v>1108</v>
      </c>
      <c r="F10" s="58">
        <f t="shared" si="0"/>
        <v>23.744439999999997</v>
      </c>
      <c r="G10" s="58">
        <f t="shared" si="1"/>
        <v>11.872219999999999</v>
      </c>
      <c r="H10" s="58">
        <f t="shared" si="2"/>
        <v>9.497776</v>
      </c>
      <c r="I10" s="58">
        <f t="shared" si="3"/>
        <v>1.978703333333333</v>
      </c>
      <c r="J10" s="58">
        <f t="shared" si="4"/>
        <v>0.98935166666666652</v>
      </c>
      <c r="K10" s="58">
        <f t="shared" si="5"/>
        <v>0.79148133333333337</v>
      </c>
      <c r="L10" s="82">
        <v>2</v>
      </c>
      <c r="M10" s="58">
        <f t="shared" si="6"/>
        <v>0.98935166666666652</v>
      </c>
      <c r="N10" s="58">
        <f t="shared" si="7"/>
        <v>0.49467583333333326</v>
      </c>
      <c r="O10" s="58">
        <f t="shared" si="8"/>
        <v>0.39574066666666669</v>
      </c>
    </row>
    <row r="11" spans="1:15">
      <c r="A11" s="29"/>
      <c r="B11" s="68"/>
      <c r="C11" s="86" t="s">
        <v>458</v>
      </c>
      <c r="D11" s="111">
        <v>21.43</v>
      </c>
      <c r="E11" s="47">
        <v>2765</v>
      </c>
      <c r="F11" s="58">
        <f t="shared" si="0"/>
        <v>59.253949999999996</v>
      </c>
      <c r="G11" s="58">
        <f t="shared" si="1"/>
        <v>29.626974999999998</v>
      </c>
      <c r="H11" s="58">
        <f t="shared" si="2"/>
        <v>23.70158</v>
      </c>
      <c r="I11" s="58">
        <f t="shared" si="3"/>
        <v>4.937829166666666</v>
      </c>
      <c r="J11" s="58">
        <f t="shared" si="4"/>
        <v>2.468914583333333</v>
      </c>
      <c r="K11" s="58">
        <f t="shared" si="5"/>
        <v>1.9751316666666667</v>
      </c>
      <c r="L11" s="82">
        <v>2</v>
      </c>
      <c r="M11" s="58">
        <f t="shared" si="6"/>
        <v>2.468914583333333</v>
      </c>
      <c r="N11" s="58">
        <f t="shared" si="7"/>
        <v>1.2344572916666665</v>
      </c>
      <c r="O11" s="58">
        <f t="shared" si="8"/>
        <v>0.98756583333333336</v>
      </c>
    </row>
    <row r="12" spans="1:15">
      <c r="A12" s="30"/>
      <c r="B12" s="69"/>
      <c r="C12" s="86" t="s">
        <v>459</v>
      </c>
      <c r="D12" s="111">
        <v>21.43</v>
      </c>
      <c r="E12" s="47">
        <v>1773</v>
      </c>
      <c r="F12" s="58">
        <f t="shared" si="0"/>
        <v>37.99539</v>
      </c>
      <c r="G12" s="58">
        <f t="shared" si="1"/>
        <v>18.997695</v>
      </c>
      <c r="H12" s="58">
        <f t="shared" si="2"/>
        <v>15.198156000000001</v>
      </c>
      <c r="I12" s="58">
        <f t="shared" si="3"/>
        <v>3.1662824999999999</v>
      </c>
      <c r="J12" s="58">
        <f t="shared" si="4"/>
        <v>1.5831412499999999</v>
      </c>
      <c r="K12" s="58">
        <f t="shared" si="5"/>
        <v>1.266513</v>
      </c>
      <c r="L12" s="82">
        <v>2</v>
      </c>
      <c r="M12" s="58">
        <f t="shared" si="6"/>
        <v>1.5831412499999999</v>
      </c>
      <c r="N12" s="58">
        <f t="shared" si="7"/>
        <v>0.79157062499999997</v>
      </c>
      <c r="O12" s="58">
        <f t="shared" si="8"/>
        <v>0.6332565</v>
      </c>
    </row>
    <row r="13" spans="1:15">
      <c r="A13" s="28">
        <v>2</v>
      </c>
      <c r="B13" s="67" t="s">
        <v>460</v>
      </c>
      <c r="C13" s="86" t="s">
        <v>461</v>
      </c>
      <c r="D13" s="111">
        <v>21.43</v>
      </c>
      <c r="E13" s="47">
        <v>2211</v>
      </c>
      <c r="F13" s="58">
        <f t="shared" si="0"/>
        <v>47.381729999999997</v>
      </c>
      <c r="G13" s="58">
        <f t="shared" si="1"/>
        <v>23.690864999999999</v>
      </c>
      <c r="H13" s="58">
        <f t="shared" si="2"/>
        <v>18.952691999999999</v>
      </c>
      <c r="I13" s="58">
        <f t="shared" si="3"/>
        <v>3.9484774999999996</v>
      </c>
      <c r="J13" s="58">
        <f t="shared" si="4"/>
        <v>1.9742387499999998</v>
      </c>
      <c r="K13" s="58">
        <f t="shared" si="5"/>
        <v>1.579391</v>
      </c>
      <c r="L13" s="82">
        <v>1</v>
      </c>
      <c r="M13" s="58">
        <f t="shared" si="6"/>
        <v>3.9484774999999996</v>
      </c>
      <c r="N13" s="58">
        <f t="shared" si="7"/>
        <v>1.9742387499999998</v>
      </c>
      <c r="O13" s="58">
        <f t="shared" si="8"/>
        <v>1.579391</v>
      </c>
    </row>
    <row r="14" spans="1:15">
      <c r="A14" s="29"/>
      <c r="B14" s="68"/>
      <c r="C14" s="86" t="s">
        <v>462</v>
      </c>
      <c r="D14" s="111">
        <v>21.43</v>
      </c>
      <c r="E14" s="47">
        <v>4118</v>
      </c>
      <c r="F14" s="58">
        <f t="shared" si="0"/>
        <v>88.248740000000012</v>
      </c>
      <c r="G14" s="58">
        <f t="shared" si="1"/>
        <v>44.124370000000006</v>
      </c>
      <c r="H14" s="58">
        <f t="shared" si="2"/>
        <v>35.299496000000005</v>
      </c>
      <c r="I14" s="58">
        <f t="shared" si="3"/>
        <v>7.3540616666666674</v>
      </c>
      <c r="J14" s="58">
        <f t="shared" si="4"/>
        <v>3.6770308333333337</v>
      </c>
      <c r="K14" s="58">
        <f t="shared" si="5"/>
        <v>2.9416246666666672</v>
      </c>
      <c r="L14" s="82">
        <v>2</v>
      </c>
      <c r="M14" s="58">
        <f t="shared" si="6"/>
        <v>3.6770308333333337</v>
      </c>
      <c r="N14" s="58">
        <f t="shared" si="7"/>
        <v>1.8385154166666668</v>
      </c>
      <c r="O14" s="58">
        <f t="shared" si="8"/>
        <v>1.4708123333333336</v>
      </c>
    </row>
    <row r="15" spans="1:15">
      <c r="A15" s="29"/>
      <c r="B15" s="68"/>
      <c r="C15" s="86" t="s">
        <v>460</v>
      </c>
      <c r="D15" s="111">
        <v>21.43</v>
      </c>
      <c r="E15" s="47">
        <v>16241</v>
      </c>
      <c r="F15" s="58">
        <f t="shared" si="0"/>
        <v>348.04462999999998</v>
      </c>
      <c r="G15" s="58">
        <f t="shared" si="1"/>
        <v>174.02231499999999</v>
      </c>
      <c r="H15" s="58">
        <f t="shared" si="2"/>
        <v>139.21785199999999</v>
      </c>
      <c r="I15" s="58">
        <f t="shared" si="3"/>
        <v>29.003719166666666</v>
      </c>
      <c r="J15" s="58">
        <f t="shared" si="4"/>
        <v>14.501859583333333</v>
      </c>
      <c r="K15" s="58">
        <f t="shared" si="5"/>
        <v>11.601487666666666</v>
      </c>
      <c r="L15" s="82">
        <v>3</v>
      </c>
      <c r="M15" s="58">
        <f t="shared" si="6"/>
        <v>9.6679063888888894</v>
      </c>
      <c r="N15" s="58">
        <f t="shared" si="7"/>
        <v>4.8339531944444447</v>
      </c>
      <c r="O15" s="58">
        <f t="shared" si="8"/>
        <v>3.8671625555555553</v>
      </c>
    </row>
    <row r="16" spans="1:15">
      <c r="A16" s="29"/>
      <c r="B16" s="68"/>
      <c r="C16" s="86" t="s">
        <v>463</v>
      </c>
      <c r="D16" s="111">
        <v>21.43</v>
      </c>
      <c r="E16" s="47">
        <v>5662</v>
      </c>
      <c r="F16" s="58">
        <f t="shared" si="0"/>
        <v>121.33666000000001</v>
      </c>
      <c r="G16" s="58">
        <f t="shared" si="1"/>
        <v>60.668330000000005</v>
      </c>
      <c r="H16" s="58">
        <f t="shared" si="2"/>
        <v>48.534664000000006</v>
      </c>
      <c r="I16" s="58">
        <f t="shared" si="3"/>
        <v>10.111388333333334</v>
      </c>
      <c r="J16" s="58">
        <f t="shared" si="4"/>
        <v>5.055694166666667</v>
      </c>
      <c r="K16" s="58">
        <f t="shared" si="5"/>
        <v>4.0445553333333342</v>
      </c>
      <c r="L16" s="82">
        <v>2</v>
      </c>
      <c r="M16" s="58">
        <f t="shared" si="6"/>
        <v>5.055694166666667</v>
      </c>
      <c r="N16" s="58">
        <f t="shared" si="7"/>
        <v>2.5278470833333335</v>
      </c>
      <c r="O16" s="58">
        <f t="shared" si="8"/>
        <v>2.0222776666666671</v>
      </c>
    </row>
    <row r="17" spans="1:15">
      <c r="A17" s="29"/>
      <c r="B17" s="68"/>
      <c r="C17" s="86" t="s">
        <v>464</v>
      </c>
      <c r="D17" s="111">
        <v>21.43</v>
      </c>
      <c r="E17" s="47">
        <v>3043</v>
      </c>
      <c r="F17" s="58">
        <f t="shared" si="0"/>
        <v>65.211489999999998</v>
      </c>
      <c r="G17" s="58">
        <f t="shared" si="1"/>
        <v>32.605744999999999</v>
      </c>
      <c r="H17" s="58">
        <f t="shared" si="2"/>
        <v>26.084596000000001</v>
      </c>
      <c r="I17" s="58">
        <f t="shared" si="3"/>
        <v>5.4342908333333328</v>
      </c>
      <c r="J17" s="58">
        <f t="shared" si="4"/>
        <v>2.7171454166666664</v>
      </c>
      <c r="K17" s="58">
        <f t="shared" si="5"/>
        <v>2.1737163333333336</v>
      </c>
      <c r="L17" s="82">
        <v>1</v>
      </c>
      <c r="M17" s="58">
        <f t="shared" si="6"/>
        <v>5.4342908333333328</v>
      </c>
      <c r="N17" s="58">
        <f t="shared" si="7"/>
        <v>2.7171454166666664</v>
      </c>
      <c r="O17" s="58">
        <f t="shared" si="8"/>
        <v>2.1737163333333336</v>
      </c>
    </row>
    <row r="18" spans="1:15" ht="30">
      <c r="A18" s="29"/>
      <c r="B18" s="68"/>
      <c r="C18" s="86" t="s">
        <v>465</v>
      </c>
      <c r="D18" s="111">
        <v>21.43</v>
      </c>
      <c r="E18" s="47">
        <v>2395</v>
      </c>
      <c r="F18" s="58">
        <f t="shared" si="0"/>
        <v>51.324849999999998</v>
      </c>
      <c r="G18" s="58">
        <f t="shared" si="1"/>
        <v>25.662424999999999</v>
      </c>
      <c r="H18" s="58">
        <f t="shared" si="2"/>
        <v>20.52994</v>
      </c>
      <c r="I18" s="58">
        <f t="shared" si="3"/>
        <v>4.2770708333333332</v>
      </c>
      <c r="J18" s="58">
        <f t="shared" si="4"/>
        <v>2.1385354166666666</v>
      </c>
      <c r="K18" s="58">
        <f t="shared" si="5"/>
        <v>1.7108283333333334</v>
      </c>
      <c r="L18" s="82">
        <v>2</v>
      </c>
      <c r="M18" s="58">
        <f t="shared" si="6"/>
        <v>2.1385354166666666</v>
      </c>
      <c r="N18" s="58">
        <f t="shared" si="7"/>
        <v>1.0692677083333333</v>
      </c>
      <c r="O18" s="58">
        <f t="shared" si="8"/>
        <v>0.8554141666666667</v>
      </c>
    </row>
    <row r="19" spans="1:15">
      <c r="A19" s="29"/>
      <c r="B19" s="68"/>
      <c r="C19" s="86" t="s">
        <v>466</v>
      </c>
      <c r="D19" s="111">
        <v>21.43</v>
      </c>
      <c r="E19" s="45">
        <v>839</v>
      </c>
      <c r="F19" s="58">
        <f t="shared" si="0"/>
        <v>17.979770000000002</v>
      </c>
      <c r="G19" s="58">
        <f t="shared" si="1"/>
        <v>8.989885000000001</v>
      </c>
      <c r="H19" s="58">
        <f t="shared" si="2"/>
        <v>7.1919080000000015</v>
      </c>
      <c r="I19" s="58">
        <f t="shared" si="3"/>
        <v>1.4983141666666668</v>
      </c>
      <c r="J19" s="58">
        <f t="shared" si="4"/>
        <v>0.74915708333333342</v>
      </c>
      <c r="K19" s="58">
        <f t="shared" si="5"/>
        <v>0.59932566666666676</v>
      </c>
      <c r="L19" s="82">
        <v>2</v>
      </c>
      <c r="M19" s="58">
        <f t="shared" si="6"/>
        <v>0.74915708333333342</v>
      </c>
      <c r="N19" s="58">
        <f t="shared" si="7"/>
        <v>0.37457854166666671</v>
      </c>
      <c r="O19" s="58">
        <f t="shared" si="8"/>
        <v>0.29966283333333338</v>
      </c>
    </row>
    <row r="20" spans="1:15">
      <c r="A20" s="30"/>
      <c r="B20" s="69"/>
      <c r="C20" s="86" t="s">
        <v>467</v>
      </c>
      <c r="D20" s="111">
        <v>21.43</v>
      </c>
      <c r="E20" s="47">
        <v>2147</v>
      </c>
      <c r="F20" s="58">
        <f t="shared" si="0"/>
        <v>46.010210000000001</v>
      </c>
      <c r="G20" s="58">
        <f t="shared" si="1"/>
        <v>23.005105</v>
      </c>
      <c r="H20" s="58">
        <f t="shared" si="2"/>
        <v>18.404084000000001</v>
      </c>
      <c r="I20" s="58">
        <f t="shared" si="3"/>
        <v>3.8341841666666667</v>
      </c>
      <c r="J20" s="58">
        <f t="shared" si="4"/>
        <v>1.9170920833333334</v>
      </c>
      <c r="K20" s="58">
        <f t="shared" si="5"/>
        <v>1.5336736666666668</v>
      </c>
      <c r="L20" s="82">
        <v>2</v>
      </c>
      <c r="M20" s="58">
        <f t="shared" si="6"/>
        <v>1.9170920833333334</v>
      </c>
      <c r="N20" s="58">
        <f t="shared" si="7"/>
        <v>0.95854604166666668</v>
      </c>
      <c r="O20" s="58">
        <f t="shared" si="8"/>
        <v>0.76683683333333341</v>
      </c>
    </row>
    <row r="21" spans="1:15">
      <c r="A21" s="28">
        <v>3</v>
      </c>
      <c r="B21" s="67" t="s">
        <v>468</v>
      </c>
      <c r="C21" s="86" t="s">
        <v>469</v>
      </c>
      <c r="D21" s="111">
        <v>21.43</v>
      </c>
      <c r="E21" s="47">
        <v>20520</v>
      </c>
      <c r="F21" s="58">
        <f t="shared" si="0"/>
        <v>439.74359999999996</v>
      </c>
      <c r="G21" s="58">
        <f t="shared" si="1"/>
        <v>219.87179999999998</v>
      </c>
      <c r="H21" s="58">
        <f t="shared" si="2"/>
        <v>175.89743999999999</v>
      </c>
      <c r="I21" s="58">
        <f t="shared" si="3"/>
        <v>36.645299999999999</v>
      </c>
      <c r="J21" s="58">
        <f t="shared" si="4"/>
        <v>18.322649999999999</v>
      </c>
      <c r="K21" s="58">
        <f t="shared" si="5"/>
        <v>14.658119999999998</v>
      </c>
      <c r="L21" s="82">
        <v>5</v>
      </c>
      <c r="M21" s="58">
        <f t="shared" si="6"/>
        <v>7.3290600000000001</v>
      </c>
      <c r="N21" s="58">
        <f t="shared" si="7"/>
        <v>3.6645300000000001</v>
      </c>
      <c r="O21" s="58">
        <f t="shared" si="8"/>
        <v>2.9316239999999998</v>
      </c>
    </row>
    <row r="22" spans="1:15">
      <c r="A22" s="29"/>
      <c r="B22" s="68"/>
      <c r="C22" s="86" t="s">
        <v>470</v>
      </c>
      <c r="D22" s="111">
        <v>21.43</v>
      </c>
      <c r="E22" s="47">
        <v>7092</v>
      </c>
      <c r="F22" s="58">
        <f t="shared" si="0"/>
        <v>151.98156</v>
      </c>
      <c r="G22" s="58">
        <f t="shared" si="1"/>
        <v>75.990780000000001</v>
      </c>
      <c r="H22" s="58">
        <f t="shared" si="2"/>
        <v>60.792624000000004</v>
      </c>
      <c r="I22" s="58">
        <f t="shared" si="3"/>
        <v>12.66513</v>
      </c>
      <c r="J22" s="58">
        <f t="shared" si="4"/>
        <v>6.3325649999999998</v>
      </c>
      <c r="K22" s="58">
        <f t="shared" si="5"/>
        <v>5.066052</v>
      </c>
      <c r="L22" s="82">
        <v>3</v>
      </c>
      <c r="M22" s="58">
        <f t="shared" si="6"/>
        <v>4.2217099999999999</v>
      </c>
      <c r="N22" s="58">
        <f t="shared" si="7"/>
        <v>2.1108549999999999</v>
      </c>
      <c r="O22" s="58">
        <f t="shared" si="8"/>
        <v>1.6886840000000001</v>
      </c>
    </row>
    <row r="23" spans="1:15">
      <c r="A23" s="29"/>
      <c r="B23" s="68"/>
      <c r="C23" s="86" t="s">
        <v>471</v>
      </c>
      <c r="D23" s="111">
        <v>21.43</v>
      </c>
      <c r="E23" s="47">
        <v>3875</v>
      </c>
      <c r="F23" s="58">
        <f t="shared" si="0"/>
        <v>83.041250000000005</v>
      </c>
      <c r="G23" s="58">
        <f t="shared" si="1"/>
        <v>41.520625000000003</v>
      </c>
      <c r="H23" s="58">
        <f t="shared" si="2"/>
        <v>33.216500000000003</v>
      </c>
      <c r="I23" s="58">
        <f t="shared" si="3"/>
        <v>6.9201041666666674</v>
      </c>
      <c r="J23" s="58">
        <f t="shared" si="4"/>
        <v>3.4600520833333337</v>
      </c>
      <c r="K23" s="58">
        <f t="shared" si="5"/>
        <v>2.768041666666667</v>
      </c>
      <c r="L23" s="82">
        <v>2</v>
      </c>
      <c r="M23" s="58">
        <f t="shared" si="6"/>
        <v>3.4600520833333337</v>
      </c>
      <c r="N23" s="58">
        <f t="shared" si="7"/>
        <v>1.7300260416666668</v>
      </c>
      <c r="O23" s="58">
        <f t="shared" si="8"/>
        <v>1.3840208333333335</v>
      </c>
    </row>
    <row r="24" spans="1:15">
      <c r="A24" s="29"/>
      <c r="B24" s="68"/>
      <c r="C24" s="86" t="s">
        <v>472</v>
      </c>
      <c r="D24" s="111">
        <v>21.43</v>
      </c>
      <c r="E24" s="47">
        <v>4790</v>
      </c>
      <c r="F24" s="58">
        <f t="shared" si="0"/>
        <v>102.6497</v>
      </c>
      <c r="G24" s="58">
        <f t="shared" si="1"/>
        <v>51.324849999999998</v>
      </c>
      <c r="H24" s="58">
        <f t="shared" si="2"/>
        <v>41.05988</v>
      </c>
      <c r="I24" s="58">
        <f t="shared" si="3"/>
        <v>8.5541416666666663</v>
      </c>
      <c r="J24" s="58">
        <f t="shared" si="4"/>
        <v>4.2770708333333332</v>
      </c>
      <c r="K24" s="58">
        <f t="shared" si="5"/>
        <v>3.4216566666666668</v>
      </c>
      <c r="L24" s="82">
        <v>2</v>
      </c>
      <c r="M24" s="58">
        <f t="shared" si="6"/>
        <v>4.2770708333333332</v>
      </c>
      <c r="N24" s="58">
        <f t="shared" si="7"/>
        <v>2.1385354166666666</v>
      </c>
      <c r="O24" s="58">
        <f t="shared" si="8"/>
        <v>1.7108283333333334</v>
      </c>
    </row>
    <row r="25" spans="1:15" ht="30">
      <c r="A25" s="29"/>
      <c r="B25" s="68"/>
      <c r="C25" s="86" t="s">
        <v>473</v>
      </c>
      <c r="D25" s="111">
        <v>21.43</v>
      </c>
      <c r="E25" s="47">
        <v>3370</v>
      </c>
      <c r="F25" s="58">
        <f t="shared" si="0"/>
        <v>72.219100000000012</v>
      </c>
      <c r="G25" s="58">
        <f t="shared" si="1"/>
        <v>36.109550000000006</v>
      </c>
      <c r="H25" s="58">
        <f t="shared" si="2"/>
        <v>28.887640000000005</v>
      </c>
      <c r="I25" s="58">
        <f t="shared" si="3"/>
        <v>6.0182583333333346</v>
      </c>
      <c r="J25" s="58">
        <f t="shared" si="4"/>
        <v>3.0091291666666673</v>
      </c>
      <c r="K25" s="58">
        <f t="shared" si="5"/>
        <v>2.4073033333333336</v>
      </c>
      <c r="L25" s="82">
        <v>2</v>
      </c>
      <c r="M25" s="58">
        <f t="shared" si="6"/>
        <v>3.0091291666666673</v>
      </c>
      <c r="N25" s="58">
        <f t="shared" si="7"/>
        <v>1.5045645833333336</v>
      </c>
      <c r="O25" s="58">
        <f t="shared" si="8"/>
        <v>1.2036516666666668</v>
      </c>
    </row>
    <row r="26" spans="1:15">
      <c r="A26" s="29"/>
      <c r="B26" s="68"/>
      <c r="C26" s="86" t="s">
        <v>474</v>
      </c>
      <c r="D26" s="111">
        <v>21.43</v>
      </c>
      <c r="E26" s="47">
        <v>22985</v>
      </c>
      <c r="F26" s="58">
        <f t="shared" si="0"/>
        <v>492.56855000000002</v>
      </c>
      <c r="G26" s="58">
        <f t="shared" si="1"/>
        <v>246.28427500000001</v>
      </c>
      <c r="H26" s="58">
        <f t="shared" si="2"/>
        <v>197.02742000000001</v>
      </c>
      <c r="I26" s="58">
        <f t="shared" si="3"/>
        <v>41.047379166666666</v>
      </c>
      <c r="J26" s="58">
        <f t="shared" si="4"/>
        <v>20.523689583333333</v>
      </c>
      <c r="K26" s="58">
        <f t="shared" si="5"/>
        <v>16.418951666666668</v>
      </c>
      <c r="L26" s="82">
        <v>4</v>
      </c>
      <c r="M26" s="58">
        <f t="shared" si="6"/>
        <v>10.261844791666666</v>
      </c>
      <c r="N26" s="58">
        <f t="shared" si="7"/>
        <v>5.1309223958333332</v>
      </c>
      <c r="O26" s="58">
        <f t="shared" si="8"/>
        <v>4.1047379166666671</v>
      </c>
    </row>
    <row r="27" spans="1:15">
      <c r="A27" s="29"/>
      <c r="B27" s="68"/>
      <c r="C27" s="86" t="s">
        <v>475</v>
      </c>
      <c r="D27" s="111">
        <v>21.43</v>
      </c>
      <c r="E27" s="47">
        <v>12593</v>
      </c>
      <c r="F27" s="58">
        <f t="shared" si="0"/>
        <v>269.86798999999996</v>
      </c>
      <c r="G27" s="58">
        <f t="shared" si="1"/>
        <v>134.93399499999998</v>
      </c>
      <c r="H27" s="58">
        <f t="shared" si="2"/>
        <v>107.94719599999999</v>
      </c>
      <c r="I27" s="58">
        <f t="shared" si="3"/>
        <v>22.488999166666662</v>
      </c>
      <c r="J27" s="58">
        <f t="shared" si="4"/>
        <v>11.244499583333331</v>
      </c>
      <c r="K27" s="58">
        <f t="shared" si="5"/>
        <v>8.9955996666666653</v>
      </c>
      <c r="L27" s="82">
        <v>4</v>
      </c>
      <c r="M27" s="58">
        <f t="shared" si="6"/>
        <v>5.6222497916666656</v>
      </c>
      <c r="N27" s="58">
        <f t="shared" si="7"/>
        <v>2.8111248958333328</v>
      </c>
      <c r="O27" s="58">
        <f t="shared" si="8"/>
        <v>2.2488999166666663</v>
      </c>
    </row>
    <row r="28" spans="1:15">
      <c r="A28" s="30"/>
      <c r="B28" s="69"/>
      <c r="C28" s="86" t="s">
        <v>476</v>
      </c>
      <c r="D28" s="111">
        <v>21.43</v>
      </c>
      <c r="E28" s="47">
        <v>1647</v>
      </c>
      <c r="F28" s="58">
        <f t="shared" si="0"/>
        <v>35.295209999999997</v>
      </c>
      <c r="G28" s="58">
        <f t="shared" si="1"/>
        <v>17.647604999999999</v>
      </c>
      <c r="H28" s="58">
        <f t="shared" si="2"/>
        <v>14.118084</v>
      </c>
      <c r="I28" s="58">
        <f t="shared" si="3"/>
        <v>2.9412674999999999</v>
      </c>
      <c r="J28" s="58">
        <f t="shared" si="4"/>
        <v>1.47063375</v>
      </c>
      <c r="K28" s="58">
        <f t="shared" si="5"/>
        <v>1.176507</v>
      </c>
      <c r="L28" s="82">
        <v>2</v>
      </c>
      <c r="M28" s="58">
        <f t="shared" si="6"/>
        <v>1.47063375</v>
      </c>
      <c r="N28" s="58">
        <f t="shared" si="7"/>
        <v>0.73531687499999998</v>
      </c>
      <c r="O28" s="58">
        <f t="shared" si="8"/>
        <v>0.58825349999999998</v>
      </c>
    </row>
    <row r="29" spans="1:15">
      <c r="A29" s="28">
        <v>4</v>
      </c>
      <c r="B29" s="67" t="s">
        <v>477</v>
      </c>
      <c r="C29" s="86" t="s">
        <v>478</v>
      </c>
      <c r="D29" s="111">
        <v>21.43</v>
      </c>
      <c r="E29" s="45">
        <v>869</v>
      </c>
      <c r="F29" s="58">
        <f t="shared" si="0"/>
        <v>18.622669999999999</v>
      </c>
      <c r="G29" s="58">
        <f t="shared" si="1"/>
        <v>9.3113349999999997</v>
      </c>
      <c r="H29" s="58">
        <f t="shared" si="2"/>
        <v>7.4490680000000005</v>
      </c>
      <c r="I29" s="58">
        <f t="shared" si="3"/>
        <v>1.5518891666666665</v>
      </c>
      <c r="J29" s="58">
        <f t="shared" si="4"/>
        <v>0.77594458333333327</v>
      </c>
      <c r="K29" s="58">
        <f t="shared" si="5"/>
        <v>0.62075566666666671</v>
      </c>
      <c r="L29" s="82">
        <v>1</v>
      </c>
      <c r="M29" s="58">
        <f t="shared" si="6"/>
        <v>1.5518891666666665</v>
      </c>
      <c r="N29" s="58">
        <f t="shared" si="7"/>
        <v>0.77594458333333327</v>
      </c>
      <c r="O29" s="58">
        <f t="shared" si="8"/>
        <v>0.62075566666666671</v>
      </c>
    </row>
    <row r="30" spans="1:15">
      <c r="A30" s="29"/>
      <c r="B30" s="68"/>
      <c r="C30" s="86" t="s">
        <v>479</v>
      </c>
      <c r="D30" s="111">
        <v>21.43</v>
      </c>
      <c r="E30" s="47">
        <v>3177</v>
      </c>
      <c r="F30" s="58">
        <f t="shared" si="0"/>
        <v>68.083110000000005</v>
      </c>
      <c r="G30" s="58">
        <f t="shared" si="1"/>
        <v>34.041555000000002</v>
      </c>
      <c r="H30" s="58">
        <f t="shared" si="2"/>
        <v>27.233244000000003</v>
      </c>
      <c r="I30" s="58">
        <f t="shared" si="3"/>
        <v>5.6735925000000007</v>
      </c>
      <c r="J30" s="58">
        <f t="shared" si="4"/>
        <v>2.8367962500000004</v>
      </c>
      <c r="K30" s="58">
        <f t="shared" si="5"/>
        <v>2.2694370000000004</v>
      </c>
      <c r="L30" s="82">
        <v>2</v>
      </c>
      <c r="M30" s="58">
        <f t="shared" si="6"/>
        <v>2.8367962500000004</v>
      </c>
      <c r="N30" s="58">
        <f t="shared" si="7"/>
        <v>1.4183981250000002</v>
      </c>
      <c r="O30" s="58">
        <f t="shared" si="8"/>
        <v>1.1347185000000002</v>
      </c>
    </row>
    <row r="31" spans="1:15">
      <c r="A31" s="29"/>
      <c r="B31" s="68"/>
      <c r="C31" s="86" t="s">
        <v>480</v>
      </c>
      <c r="D31" s="111">
        <v>21.43</v>
      </c>
      <c r="E31" s="45">
        <v>677</v>
      </c>
      <c r="F31" s="58">
        <f t="shared" si="0"/>
        <v>14.50811</v>
      </c>
      <c r="G31" s="58">
        <f t="shared" si="1"/>
        <v>7.2540550000000001</v>
      </c>
      <c r="H31" s="58">
        <f t="shared" si="2"/>
        <v>5.8032440000000003</v>
      </c>
      <c r="I31" s="58">
        <f t="shared" si="3"/>
        <v>1.2090091666666667</v>
      </c>
      <c r="J31" s="58">
        <f t="shared" si="4"/>
        <v>0.60450458333333335</v>
      </c>
      <c r="K31" s="58">
        <f t="shared" si="5"/>
        <v>0.48360366666666671</v>
      </c>
      <c r="L31" s="82">
        <v>1</v>
      </c>
      <c r="M31" s="58">
        <f t="shared" si="6"/>
        <v>1.2090091666666667</v>
      </c>
      <c r="N31" s="58">
        <f t="shared" si="7"/>
        <v>0.60450458333333335</v>
      </c>
      <c r="O31" s="58">
        <f t="shared" si="8"/>
        <v>0.48360366666666671</v>
      </c>
    </row>
    <row r="32" spans="1:15">
      <c r="A32" s="29"/>
      <c r="B32" s="68"/>
      <c r="C32" s="86" t="s">
        <v>481</v>
      </c>
      <c r="D32" s="111">
        <v>21.43</v>
      </c>
      <c r="E32" s="47">
        <v>4429</v>
      </c>
      <c r="F32" s="58">
        <f t="shared" si="0"/>
        <v>94.913470000000004</v>
      </c>
      <c r="G32" s="58">
        <f t="shared" si="1"/>
        <v>47.456735000000002</v>
      </c>
      <c r="H32" s="58">
        <f t="shared" si="2"/>
        <v>37.965388000000004</v>
      </c>
      <c r="I32" s="58">
        <f t="shared" si="3"/>
        <v>7.9094558333333334</v>
      </c>
      <c r="J32" s="58">
        <f t="shared" si="4"/>
        <v>3.9547279166666667</v>
      </c>
      <c r="K32" s="58">
        <f t="shared" si="5"/>
        <v>3.1637823333333337</v>
      </c>
      <c r="L32" s="82">
        <v>2</v>
      </c>
      <c r="M32" s="58">
        <f t="shared" si="6"/>
        <v>3.9547279166666667</v>
      </c>
      <c r="N32" s="58">
        <f t="shared" si="7"/>
        <v>1.9773639583333333</v>
      </c>
      <c r="O32" s="58">
        <f t="shared" si="8"/>
        <v>1.5818911666666668</v>
      </c>
    </row>
    <row r="33" spans="1:15">
      <c r="A33" s="29"/>
      <c r="B33" s="68"/>
      <c r="C33" s="86" t="s">
        <v>482</v>
      </c>
      <c r="D33" s="111">
        <v>21.43</v>
      </c>
      <c r="E33" s="47">
        <v>4208</v>
      </c>
      <c r="F33" s="58">
        <f t="shared" si="0"/>
        <v>90.177440000000004</v>
      </c>
      <c r="G33" s="58">
        <f t="shared" si="1"/>
        <v>45.088720000000002</v>
      </c>
      <c r="H33" s="58">
        <f t="shared" si="2"/>
        <v>36.070976000000002</v>
      </c>
      <c r="I33" s="58">
        <f t="shared" si="3"/>
        <v>7.5147866666666667</v>
      </c>
      <c r="J33" s="58">
        <f t="shared" si="4"/>
        <v>3.7573933333333334</v>
      </c>
      <c r="K33" s="58">
        <f t="shared" si="5"/>
        <v>3.005914666666667</v>
      </c>
      <c r="L33" s="82">
        <v>1</v>
      </c>
      <c r="M33" s="58">
        <f t="shared" si="6"/>
        <v>7.5147866666666667</v>
      </c>
      <c r="N33" s="58">
        <f t="shared" si="7"/>
        <v>3.7573933333333334</v>
      </c>
      <c r="O33" s="58">
        <f t="shared" si="8"/>
        <v>3.005914666666667</v>
      </c>
    </row>
    <row r="34" spans="1:15">
      <c r="A34" s="29"/>
      <c r="B34" s="68"/>
      <c r="C34" s="86" t="s">
        <v>477</v>
      </c>
      <c r="D34" s="111">
        <v>21.43</v>
      </c>
      <c r="E34" s="47">
        <v>1744</v>
      </c>
      <c r="F34" s="58">
        <f t="shared" si="0"/>
        <v>37.373919999999998</v>
      </c>
      <c r="G34" s="58">
        <f t="shared" si="1"/>
        <v>18.686959999999999</v>
      </c>
      <c r="H34" s="58">
        <f t="shared" si="2"/>
        <v>14.949567999999999</v>
      </c>
      <c r="I34" s="58">
        <f t="shared" si="3"/>
        <v>3.1144933333333333</v>
      </c>
      <c r="J34" s="58">
        <f t="shared" si="4"/>
        <v>1.5572466666666667</v>
      </c>
      <c r="K34" s="58">
        <f t="shared" si="5"/>
        <v>1.2457973333333332</v>
      </c>
      <c r="L34" s="82">
        <v>1</v>
      </c>
      <c r="M34" s="58">
        <f t="shared" si="6"/>
        <v>3.1144933333333333</v>
      </c>
      <c r="N34" s="58">
        <f t="shared" si="7"/>
        <v>1.5572466666666667</v>
      </c>
      <c r="O34" s="58">
        <f t="shared" si="8"/>
        <v>1.2457973333333332</v>
      </c>
    </row>
    <row r="35" spans="1:15">
      <c r="A35" s="30"/>
      <c r="B35" s="69"/>
      <c r="C35" s="86" t="s">
        <v>483</v>
      </c>
      <c r="D35" s="111">
        <v>21.43</v>
      </c>
      <c r="E35" s="47">
        <v>1100</v>
      </c>
      <c r="F35" s="58">
        <f t="shared" si="0"/>
        <v>23.573</v>
      </c>
      <c r="G35" s="58">
        <f t="shared" si="1"/>
        <v>11.7865</v>
      </c>
      <c r="H35" s="58">
        <f t="shared" si="2"/>
        <v>9.4291999999999998</v>
      </c>
      <c r="I35" s="58">
        <f t="shared" si="3"/>
        <v>1.9644166666666667</v>
      </c>
      <c r="J35" s="58">
        <f t="shared" si="4"/>
        <v>0.98220833333333335</v>
      </c>
      <c r="K35" s="58">
        <f t="shared" si="5"/>
        <v>0.78576666666666661</v>
      </c>
      <c r="L35" s="82">
        <v>1</v>
      </c>
      <c r="M35" s="58">
        <f t="shared" si="6"/>
        <v>1.9644166666666667</v>
      </c>
      <c r="N35" s="58">
        <f t="shared" si="7"/>
        <v>0.98220833333333335</v>
      </c>
      <c r="O35" s="58">
        <f t="shared" si="8"/>
        <v>0.78576666666666661</v>
      </c>
    </row>
    <row r="36" spans="1:15" ht="30">
      <c r="A36" s="104">
        <v>5</v>
      </c>
      <c r="B36" s="105" t="s">
        <v>484</v>
      </c>
      <c r="C36" s="86" t="s">
        <v>484</v>
      </c>
      <c r="D36" s="111">
        <v>21.43</v>
      </c>
      <c r="E36" s="47">
        <v>1410</v>
      </c>
      <c r="F36" s="58">
        <f t="shared" si="0"/>
        <v>30.2163</v>
      </c>
      <c r="G36" s="58">
        <f t="shared" si="1"/>
        <v>15.10815</v>
      </c>
      <c r="H36" s="58">
        <f t="shared" si="2"/>
        <v>12.08652</v>
      </c>
      <c r="I36" s="58">
        <f t="shared" si="3"/>
        <v>2.5180250000000002</v>
      </c>
      <c r="J36" s="58">
        <f t="shared" si="4"/>
        <v>1.2590125000000001</v>
      </c>
      <c r="K36" s="58">
        <f t="shared" si="5"/>
        <v>1.0072099999999999</v>
      </c>
      <c r="L36" s="82">
        <v>1</v>
      </c>
      <c r="M36" s="58">
        <f t="shared" si="6"/>
        <v>2.5180250000000002</v>
      </c>
      <c r="N36" s="58">
        <f t="shared" si="7"/>
        <v>1.2590125000000001</v>
      </c>
      <c r="O36" s="58">
        <f t="shared" si="8"/>
        <v>1.0072099999999999</v>
      </c>
    </row>
    <row r="37" spans="1:15" ht="45">
      <c r="A37" s="106"/>
      <c r="B37" s="107"/>
      <c r="C37" s="86" t="s">
        <v>485</v>
      </c>
      <c r="D37" s="111">
        <v>21.43</v>
      </c>
      <c r="E37" s="45">
        <v>854</v>
      </c>
      <c r="F37" s="58">
        <f t="shared" si="0"/>
        <v>18.301220000000001</v>
      </c>
      <c r="G37" s="58">
        <f t="shared" si="1"/>
        <v>9.1506100000000004</v>
      </c>
      <c r="H37" s="58">
        <f t="shared" si="2"/>
        <v>7.320488000000001</v>
      </c>
      <c r="I37" s="58">
        <f t="shared" si="3"/>
        <v>1.5251016666666668</v>
      </c>
      <c r="J37" s="58">
        <f t="shared" si="4"/>
        <v>0.7625508333333334</v>
      </c>
      <c r="K37" s="58">
        <f t="shared" si="5"/>
        <v>0.61004066666666679</v>
      </c>
      <c r="L37" s="82">
        <v>1</v>
      </c>
      <c r="M37" s="58">
        <f t="shared" si="6"/>
        <v>1.5251016666666668</v>
      </c>
      <c r="N37" s="58">
        <f t="shared" si="7"/>
        <v>0.7625508333333334</v>
      </c>
      <c r="O37" s="58">
        <f t="shared" si="8"/>
        <v>0.61004066666666679</v>
      </c>
    </row>
    <row r="38" spans="1:15">
      <c r="A38" s="28">
        <v>6</v>
      </c>
      <c r="B38" s="108" t="s">
        <v>486</v>
      </c>
      <c r="C38" s="86" t="s">
        <v>487</v>
      </c>
      <c r="D38" s="111">
        <v>21.43</v>
      </c>
      <c r="E38" s="47">
        <v>1967</v>
      </c>
      <c r="F38" s="58">
        <f t="shared" si="0"/>
        <v>42.152809999999995</v>
      </c>
      <c r="G38" s="58">
        <f t="shared" si="1"/>
        <v>21.076404999999998</v>
      </c>
      <c r="H38" s="58">
        <f t="shared" si="2"/>
        <v>16.861124</v>
      </c>
      <c r="I38" s="58">
        <f t="shared" si="3"/>
        <v>3.5127341666666663</v>
      </c>
      <c r="J38" s="58">
        <f t="shared" si="4"/>
        <v>1.7563670833333331</v>
      </c>
      <c r="K38" s="58">
        <f t="shared" si="5"/>
        <v>1.4050936666666667</v>
      </c>
      <c r="L38" s="82">
        <v>1</v>
      </c>
      <c r="M38" s="58">
        <f t="shared" si="6"/>
        <v>3.5127341666666663</v>
      </c>
      <c r="N38" s="58">
        <f t="shared" si="7"/>
        <v>1.7563670833333331</v>
      </c>
      <c r="O38" s="58">
        <f t="shared" si="8"/>
        <v>1.4050936666666667</v>
      </c>
    </row>
    <row r="39" spans="1:15">
      <c r="A39" s="29"/>
      <c r="B39" s="109"/>
      <c r="C39" s="86" t="s">
        <v>488</v>
      </c>
      <c r="D39" s="111">
        <v>21.43</v>
      </c>
      <c r="E39" s="47">
        <v>1901</v>
      </c>
      <c r="F39" s="58">
        <f t="shared" si="0"/>
        <v>40.738430000000001</v>
      </c>
      <c r="G39" s="58">
        <f t="shared" si="1"/>
        <v>20.369215000000001</v>
      </c>
      <c r="H39" s="58">
        <f t="shared" si="2"/>
        <v>16.295372</v>
      </c>
      <c r="I39" s="58">
        <f t="shared" si="3"/>
        <v>3.3948691666666666</v>
      </c>
      <c r="J39" s="58">
        <f t="shared" si="4"/>
        <v>1.6974345833333333</v>
      </c>
      <c r="K39" s="58">
        <f t="shared" si="5"/>
        <v>1.3579476666666668</v>
      </c>
      <c r="L39" s="82">
        <v>1</v>
      </c>
      <c r="M39" s="58">
        <f t="shared" si="6"/>
        <v>3.3948691666666666</v>
      </c>
      <c r="N39" s="58">
        <f t="shared" si="7"/>
        <v>1.6974345833333333</v>
      </c>
      <c r="O39" s="58">
        <f t="shared" si="8"/>
        <v>1.3579476666666668</v>
      </c>
    </row>
    <row r="40" spans="1:15" ht="30">
      <c r="A40" s="29"/>
      <c r="B40" s="109"/>
      <c r="C40" s="86" t="s">
        <v>489</v>
      </c>
      <c r="D40" s="111">
        <v>21.43</v>
      </c>
      <c r="E40" s="47">
        <v>2801</v>
      </c>
      <c r="F40" s="58">
        <f t="shared" si="0"/>
        <v>60.02543</v>
      </c>
      <c r="G40" s="58">
        <f t="shared" si="1"/>
        <v>30.012715</v>
      </c>
      <c r="H40" s="58">
        <f t="shared" si="2"/>
        <v>24.010172000000001</v>
      </c>
      <c r="I40" s="58">
        <f t="shared" si="3"/>
        <v>5.0021191666666667</v>
      </c>
      <c r="J40" s="58">
        <f t="shared" si="4"/>
        <v>2.5010595833333333</v>
      </c>
      <c r="K40" s="58">
        <f t="shared" si="5"/>
        <v>2.0008476666666666</v>
      </c>
      <c r="L40" s="82">
        <v>1</v>
      </c>
      <c r="M40" s="58">
        <f t="shared" si="6"/>
        <v>5.0021191666666667</v>
      </c>
      <c r="N40" s="58">
        <f t="shared" si="7"/>
        <v>2.5010595833333333</v>
      </c>
      <c r="O40" s="58">
        <f t="shared" si="8"/>
        <v>2.0008476666666666</v>
      </c>
    </row>
    <row r="41" spans="1:15">
      <c r="A41" s="29"/>
      <c r="B41" s="109"/>
      <c r="C41" s="86" t="s">
        <v>490</v>
      </c>
      <c r="D41" s="111">
        <v>21.43</v>
      </c>
      <c r="E41" s="47">
        <v>1923</v>
      </c>
      <c r="F41" s="58">
        <f t="shared" si="0"/>
        <v>41.209890000000001</v>
      </c>
      <c r="G41" s="58">
        <f t="shared" si="1"/>
        <v>20.604945000000001</v>
      </c>
      <c r="H41" s="58">
        <f t="shared" si="2"/>
        <v>16.483956000000003</v>
      </c>
      <c r="I41" s="58">
        <f t="shared" si="3"/>
        <v>3.4341575</v>
      </c>
      <c r="J41" s="58">
        <f t="shared" si="4"/>
        <v>1.71707875</v>
      </c>
      <c r="K41" s="58">
        <f t="shared" si="5"/>
        <v>1.3736630000000003</v>
      </c>
      <c r="L41" s="82">
        <v>2</v>
      </c>
      <c r="M41" s="58">
        <f t="shared" si="6"/>
        <v>1.71707875</v>
      </c>
      <c r="N41" s="58">
        <f t="shared" si="7"/>
        <v>0.85853937499999999</v>
      </c>
      <c r="O41" s="58">
        <f t="shared" si="8"/>
        <v>0.68683150000000015</v>
      </c>
    </row>
    <row r="42" spans="1:15">
      <c r="A42" s="29"/>
      <c r="B42" s="109"/>
      <c r="C42" s="86" t="s">
        <v>491</v>
      </c>
      <c r="D42" s="111">
        <v>21.43</v>
      </c>
      <c r="E42" s="45">
        <v>417</v>
      </c>
      <c r="F42" s="58">
        <f t="shared" si="0"/>
        <v>8.9363099999999989</v>
      </c>
      <c r="G42" s="58">
        <f t="shared" si="1"/>
        <v>4.4681549999999994</v>
      </c>
      <c r="H42" s="58">
        <f t="shared" si="2"/>
        <v>3.5745239999999998</v>
      </c>
      <c r="I42" s="58">
        <f t="shared" si="3"/>
        <v>0.74469249999999987</v>
      </c>
      <c r="J42" s="58">
        <f t="shared" si="4"/>
        <v>0.37234624999999993</v>
      </c>
      <c r="K42" s="58">
        <f t="shared" si="5"/>
        <v>0.297877</v>
      </c>
      <c r="L42" s="82">
        <v>1</v>
      </c>
      <c r="M42" s="58">
        <f t="shared" si="6"/>
        <v>0.74469249999999987</v>
      </c>
      <c r="N42" s="58">
        <f t="shared" si="7"/>
        <v>0.37234624999999993</v>
      </c>
      <c r="O42" s="58">
        <f t="shared" si="8"/>
        <v>0.297877</v>
      </c>
    </row>
    <row r="43" spans="1:15">
      <c r="A43" s="29"/>
      <c r="B43" s="109"/>
      <c r="C43" s="86" t="s">
        <v>492</v>
      </c>
      <c r="D43" s="111">
        <v>21.43</v>
      </c>
      <c r="E43" s="47">
        <v>1555</v>
      </c>
      <c r="F43" s="58">
        <f t="shared" si="0"/>
        <v>33.323650000000001</v>
      </c>
      <c r="G43" s="58">
        <f t="shared" si="1"/>
        <v>16.661825</v>
      </c>
      <c r="H43" s="58">
        <f t="shared" si="2"/>
        <v>13.329460000000001</v>
      </c>
      <c r="I43" s="58">
        <f t="shared" si="3"/>
        <v>2.7769708333333334</v>
      </c>
      <c r="J43" s="58">
        <f t="shared" si="4"/>
        <v>1.3884854166666667</v>
      </c>
      <c r="K43" s="58">
        <f t="shared" si="5"/>
        <v>1.1107883333333335</v>
      </c>
      <c r="L43" s="82">
        <v>1</v>
      </c>
      <c r="M43" s="58">
        <f t="shared" si="6"/>
        <v>2.7769708333333334</v>
      </c>
      <c r="N43" s="58">
        <f t="shared" si="7"/>
        <v>1.3884854166666667</v>
      </c>
      <c r="O43" s="58">
        <f t="shared" si="8"/>
        <v>1.1107883333333335</v>
      </c>
    </row>
    <row r="44" spans="1:15">
      <c r="A44" s="30"/>
      <c r="B44" s="110"/>
      <c r="C44" s="86" t="s">
        <v>493</v>
      </c>
      <c r="D44" s="111">
        <v>21.43</v>
      </c>
      <c r="E44" s="47">
        <v>1222</v>
      </c>
      <c r="F44" s="58">
        <f t="shared" si="0"/>
        <v>26.187459999999998</v>
      </c>
      <c r="G44" s="58">
        <f t="shared" si="1"/>
        <v>13.093729999999999</v>
      </c>
      <c r="H44" s="58">
        <f t="shared" si="2"/>
        <v>10.474983999999999</v>
      </c>
      <c r="I44" s="58">
        <f t="shared" si="3"/>
        <v>2.1822883333333332</v>
      </c>
      <c r="J44" s="58">
        <f t="shared" si="4"/>
        <v>1.0911441666666666</v>
      </c>
      <c r="K44" s="58">
        <f t="shared" si="5"/>
        <v>0.87291533333333327</v>
      </c>
      <c r="L44" s="82">
        <v>2</v>
      </c>
      <c r="M44" s="58">
        <f t="shared" si="6"/>
        <v>1.0911441666666666</v>
      </c>
      <c r="N44" s="58">
        <f t="shared" si="7"/>
        <v>0.54557208333333329</v>
      </c>
      <c r="O44" s="58">
        <f t="shared" si="8"/>
        <v>0.43645766666666663</v>
      </c>
    </row>
    <row r="45" spans="1:15">
      <c r="A45" s="28">
        <v>7</v>
      </c>
      <c r="B45" s="67" t="s">
        <v>494</v>
      </c>
      <c r="C45" s="86" t="s">
        <v>495</v>
      </c>
      <c r="D45" s="111">
        <v>21.43</v>
      </c>
      <c r="E45" s="47">
        <v>1814</v>
      </c>
      <c r="F45" s="58">
        <f t="shared" si="0"/>
        <v>38.874019999999994</v>
      </c>
      <c r="G45" s="58">
        <f t="shared" si="1"/>
        <v>19.437009999999997</v>
      </c>
      <c r="H45" s="58">
        <f t="shared" si="2"/>
        <v>15.549607999999999</v>
      </c>
      <c r="I45" s="58">
        <f t="shared" si="3"/>
        <v>3.2395016666666661</v>
      </c>
      <c r="J45" s="58">
        <f t="shared" si="4"/>
        <v>1.619750833333333</v>
      </c>
      <c r="K45" s="58">
        <f t="shared" si="5"/>
        <v>1.2958006666666666</v>
      </c>
      <c r="L45" s="82">
        <v>1</v>
      </c>
      <c r="M45" s="58">
        <f t="shared" si="6"/>
        <v>3.2395016666666661</v>
      </c>
      <c r="N45" s="58">
        <f t="shared" si="7"/>
        <v>1.619750833333333</v>
      </c>
      <c r="O45" s="58">
        <f t="shared" si="8"/>
        <v>1.2958006666666666</v>
      </c>
    </row>
    <row r="46" spans="1:15">
      <c r="A46" s="29"/>
      <c r="B46" s="68"/>
      <c r="C46" s="86" t="s">
        <v>494</v>
      </c>
      <c r="D46" s="111">
        <v>21.43</v>
      </c>
      <c r="E46" s="47">
        <v>2619</v>
      </c>
      <c r="F46" s="58">
        <f t="shared" si="0"/>
        <v>56.125169999999997</v>
      </c>
      <c r="G46" s="58">
        <f t="shared" si="1"/>
        <v>28.062584999999999</v>
      </c>
      <c r="H46" s="58">
        <f t="shared" si="2"/>
        <v>22.450068000000002</v>
      </c>
      <c r="I46" s="58">
        <f t="shared" si="3"/>
        <v>4.6770974999999995</v>
      </c>
      <c r="J46" s="58">
        <f t="shared" si="4"/>
        <v>2.3385487499999997</v>
      </c>
      <c r="K46" s="58">
        <f t="shared" si="5"/>
        <v>1.8708390000000001</v>
      </c>
      <c r="L46" s="82">
        <v>2</v>
      </c>
      <c r="M46" s="58">
        <f t="shared" si="6"/>
        <v>2.3385487499999997</v>
      </c>
      <c r="N46" s="58">
        <f t="shared" si="7"/>
        <v>1.1692743749999999</v>
      </c>
      <c r="O46" s="58">
        <f t="shared" si="8"/>
        <v>0.93541950000000007</v>
      </c>
    </row>
    <row r="47" spans="1:15">
      <c r="A47" s="29"/>
      <c r="B47" s="68"/>
      <c r="C47" s="86" t="s">
        <v>496</v>
      </c>
      <c r="D47" s="111">
        <v>21.43</v>
      </c>
      <c r="E47" s="45">
        <v>880</v>
      </c>
      <c r="F47" s="58">
        <f t="shared" si="0"/>
        <v>18.858400000000003</v>
      </c>
      <c r="G47" s="58">
        <f t="shared" si="1"/>
        <v>9.4292000000000016</v>
      </c>
      <c r="H47" s="58">
        <f t="shared" si="2"/>
        <v>7.5433600000000016</v>
      </c>
      <c r="I47" s="58">
        <f t="shared" si="3"/>
        <v>1.5715333333333337</v>
      </c>
      <c r="J47" s="58">
        <f t="shared" si="4"/>
        <v>0.78576666666666684</v>
      </c>
      <c r="K47" s="58">
        <f t="shared" si="5"/>
        <v>0.62861333333333347</v>
      </c>
      <c r="L47" s="82">
        <v>1</v>
      </c>
      <c r="M47" s="58">
        <f t="shared" si="6"/>
        <v>1.5715333333333337</v>
      </c>
      <c r="N47" s="58">
        <f t="shared" si="7"/>
        <v>0.78576666666666684</v>
      </c>
      <c r="O47" s="58">
        <f t="shared" si="8"/>
        <v>0.62861333333333347</v>
      </c>
    </row>
    <row r="48" spans="1:15">
      <c r="A48" s="29"/>
      <c r="B48" s="68"/>
      <c r="C48" s="86" t="s">
        <v>497</v>
      </c>
      <c r="D48" s="111">
        <v>21.43</v>
      </c>
      <c r="E48" s="45">
        <v>878</v>
      </c>
      <c r="F48" s="58">
        <f t="shared" si="0"/>
        <v>18.815540000000002</v>
      </c>
      <c r="G48" s="58">
        <f t="shared" si="1"/>
        <v>9.4077700000000011</v>
      </c>
      <c r="H48" s="58">
        <f t="shared" si="2"/>
        <v>7.5262160000000016</v>
      </c>
      <c r="I48" s="58">
        <f t="shared" si="3"/>
        <v>1.5679616666666669</v>
      </c>
      <c r="J48" s="58">
        <f t="shared" si="4"/>
        <v>0.78398083333333346</v>
      </c>
      <c r="K48" s="58">
        <f t="shared" si="5"/>
        <v>0.62718466666666683</v>
      </c>
      <c r="L48" s="82">
        <v>1</v>
      </c>
      <c r="M48" s="58">
        <f t="shared" si="6"/>
        <v>1.5679616666666669</v>
      </c>
      <c r="N48" s="58">
        <f t="shared" si="7"/>
        <v>0.78398083333333346</v>
      </c>
      <c r="O48" s="58">
        <f t="shared" si="8"/>
        <v>0.62718466666666683</v>
      </c>
    </row>
    <row r="49" spans="1:15">
      <c r="A49" s="29"/>
      <c r="B49" s="68"/>
      <c r="C49" s="86" t="s">
        <v>498</v>
      </c>
      <c r="D49" s="111">
        <v>21.43</v>
      </c>
      <c r="E49" s="45">
        <v>428</v>
      </c>
      <c r="F49" s="58">
        <f t="shared" si="0"/>
        <v>9.1720399999999991</v>
      </c>
      <c r="G49" s="58">
        <f t="shared" si="1"/>
        <v>4.5860199999999995</v>
      </c>
      <c r="H49" s="58">
        <f t="shared" si="2"/>
        <v>3.6688159999999996</v>
      </c>
      <c r="I49" s="58">
        <f t="shared" si="3"/>
        <v>0.76433666666666655</v>
      </c>
      <c r="J49" s="58">
        <f t="shared" si="4"/>
        <v>0.38216833333333328</v>
      </c>
      <c r="K49" s="58">
        <f t="shared" si="5"/>
        <v>0.30573466666666665</v>
      </c>
      <c r="L49" s="82">
        <v>1</v>
      </c>
      <c r="M49" s="58">
        <f t="shared" si="6"/>
        <v>0.76433666666666655</v>
      </c>
      <c r="N49" s="58">
        <f t="shared" si="7"/>
        <v>0.38216833333333328</v>
      </c>
      <c r="O49" s="58">
        <f t="shared" si="8"/>
        <v>0.30573466666666665</v>
      </c>
    </row>
    <row r="50" spans="1:15">
      <c r="A50" s="29"/>
      <c r="B50" s="68"/>
      <c r="C50" s="86" t="s">
        <v>499</v>
      </c>
      <c r="D50" s="111">
        <v>21.43</v>
      </c>
      <c r="E50" s="45">
        <v>813</v>
      </c>
      <c r="F50" s="58">
        <f t="shared" si="0"/>
        <v>17.42259</v>
      </c>
      <c r="G50" s="58">
        <f t="shared" si="1"/>
        <v>8.7112949999999998</v>
      </c>
      <c r="H50" s="58">
        <f t="shared" si="2"/>
        <v>6.969036</v>
      </c>
      <c r="I50" s="58">
        <f t="shared" si="3"/>
        <v>1.4518825</v>
      </c>
      <c r="J50" s="58">
        <f t="shared" si="4"/>
        <v>0.72594124999999998</v>
      </c>
      <c r="K50" s="58">
        <f t="shared" si="5"/>
        <v>0.58075299999999996</v>
      </c>
      <c r="L50" s="82">
        <v>1</v>
      </c>
      <c r="M50" s="58">
        <f t="shared" si="6"/>
        <v>1.4518825</v>
      </c>
      <c r="N50" s="58">
        <f t="shared" si="7"/>
        <v>0.72594124999999998</v>
      </c>
      <c r="O50" s="58">
        <f t="shared" si="8"/>
        <v>0.58075299999999996</v>
      </c>
    </row>
    <row r="51" spans="1:15">
      <c r="A51" s="29"/>
      <c r="B51" s="68"/>
      <c r="C51" s="86" t="s">
        <v>500</v>
      </c>
      <c r="D51" s="111">
        <v>21.43</v>
      </c>
      <c r="E51" s="45">
        <v>746</v>
      </c>
      <c r="F51" s="58">
        <f t="shared" si="0"/>
        <v>15.986780000000001</v>
      </c>
      <c r="G51" s="58">
        <f t="shared" si="1"/>
        <v>7.9933900000000007</v>
      </c>
      <c r="H51" s="58">
        <f t="shared" si="2"/>
        <v>6.3947120000000011</v>
      </c>
      <c r="I51" s="58">
        <f t="shared" si="3"/>
        <v>1.3322316666666667</v>
      </c>
      <c r="J51" s="58">
        <f t="shared" si="4"/>
        <v>0.66611583333333335</v>
      </c>
      <c r="K51" s="58">
        <f t="shared" si="5"/>
        <v>0.53289266666666679</v>
      </c>
      <c r="L51" s="82">
        <v>1</v>
      </c>
      <c r="M51" s="58">
        <f t="shared" si="6"/>
        <v>1.3322316666666667</v>
      </c>
      <c r="N51" s="58">
        <f t="shared" si="7"/>
        <v>0.66611583333333335</v>
      </c>
      <c r="O51" s="58">
        <f t="shared" si="8"/>
        <v>0.53289266666666679</v>
      </c>
    </row>
    <row r="52" spans="1:15">
      <c r="A52" s="29"/>
      <c r="B52" s="68"/>
      <c r="C52" s="86" t="s">
        <v>501</v>
      </c>
      <c r="D52" s="111">
        <v>21.43</v>
      </c>
      <c r="E52" s="45">
        <v>767</v>
      </c>
      <c r="F52" s="58">
        <f t="shared" si="0"/>
        <v>16.436810000000001</v>
      </c>
      <c r="G52" s="58">
        <f t="shared" si="1"/>
        <v>8.2184050000000006</v>
      </c>
      <c r="H52" s="58">
        <f t="shared" si="2"/>
        <v>6.5747240000000007</v>
      </c>
      <c r="I52" s="58">
        <f t="shared" si="3"/>
        <v>1.3697341666666667</v>
      </c>
      <c r="J52" s="58">
        <f t="shared" si="4"/>
        <v>0.68486708333333335</v>
      </c>
      <c r="K52" s="58">
        <f t="shared" si="5"/>
        <v>0.54789366666666672</v>
      </c>
      <c r="L52" s="82">
        <v>1</v>
      </c>
      <c r="M52" s="58">
        <f t="shared" si="6"/>
        <v>1.3697341666666667</v>
      </c>
      <c r="N52" s="58">
        <f t="shared" si="7"/>
        <v>0.68486708333333335</v>
      </c>
      <c r="O52" s="58">
        <f t="shared" si="8"/>
        <v>0.54789366666666672</v>
      </c>
    </row>
    <row r="53" spans="1:15">
      <c r="A53" s="30"/>
      <c r="B53" s="69"/>
      <c r="C53" s="86" t="s">
        <v>502</v>
      </c>
      <c r="D53" s="111">
        <v>21.43</v>
      </c>
      <c r="E53" s="45">
        <v>747</v>
      </c>
      <c r="F53" s="58">
        <f t="shared" si="0"/>
        <v>16.008209999999998</v>
      </c>
      <c r="G53" s="58">
        <f t="shared" si="1"/>
        <v>8.0041049999999991</v>
      </c>
      <c r="H53" s="58">
        <f t="shared" si="2"/>
        <v>6.4032839999999993</v>
      </c>
      <c r="I53" s="58">
        <f t="shared" si="3"/>
        <v>1.3340174999999999</v>
      </c>
      <c r="J53" s="58">
        <f t="shared" si="4"/>
        <v>0.66700874999999993</v>
      </c>
      <c r="K53" s="58">
        <f t="shared" si="5"/>
        <v>0.53360699999999994</v>
      </c>
      <c r="L53" s="82">
        <v>1</v>
      </c>
      <c r="M53" s="58">
        <f t="shared" si="6"/>
        <v>1.3340174999999999</v>
      </c>
      <c r="N53" s="58">
        <f t="shared" si="7"/>
        <v>0.66700874999999993</v>
      </c>
      <c r="O53" s="58">
        <f t="shared" si="8"/>
        <v>0.53360699999999994</v>
      </c>
    </row>
    <row r="54" spans="1:15">
      <c r="A54" s="28">
        <v>8</v>
      </c>
      <c r="B54" s="67" t="s">
        <v>503</v>
      </c>
      <c r="C54" s="86" t="s">
        <v>503</v>
      </c>
      <c r="D54" s="111">
        <v>21.43</v>
      </c>
      <c r="E54" s="45">
        <v>791</v>
      </c>
      <c r="F54" s="58">
        <f t="shared" si="0"/>
        <v>16.951130000000003</v>
      </c>
      <c r="G54" s="58">
        <f t="shared" si="1"/>
        <v>8.4755650000000013</v>
      </c>
      <c r="H54" s="58">
        <f t="shared" si="2"/>
        <v>6.7804520000000013</v>
      </c>
      <c r="I54" s="58">
        <f t="shared" si="3"/>
        <v>1.4125941666666668</v>
      </c>
      <c r="J54" s="58">
        <f t="shared" si="4"/>
        <v>0.70629708333333341</v>
      </c>
      <c r="K54" s="58">
        <f t="shared" si="5"/>
        <v>0.56503766666666677</v>
      </c>
      <c r="L54" s="82">
        <v>1</v>
      </c>
      <c r="M54" s="58">
        <f t="shared" si="6"/>
        <v>1.4125941666666668</v>
      </c>
      <c r="N54" s="58">
        <f t="shared" si="7"/>
        <v>0.70629708333333341</v>
      </c>
      <c r="O54" s="58">
        <f t="shared" si="8"/>
        <v>0.56503766666666677</v>
      </c>
    </row>
    <row r="55" spans="1:15">
      <c r="A55" s="29"/>
      <c r="B55" s="68"/>
      <c r="C55" s="86" t="s">
        <v>504</v>
      </c>
      <c r="D55" s="111">
        <v>21.43</v>
      </c>
      <c r="E55" s="47">
        <v>1468</v>
      </c>
      <c r="F55" s="58">
        <f t="shared" si="0"/>
        <v>31.459239999999998</v>
      </c>
      <c r="G55" s="58">
        <f t="shared" si="1"/>
        <v>15.729619999999999</v>
      </c>
      <c r="H55" s="58">
        <f t="shared" si="2"/>
        <v>12.583696</v>
      </c>
      <c r="I55" s="58">
        <f t="shared" si="3"/>
        <v>2.6216033333333333</v>
      </c>
      <c r="J55" s="58">
        <f t="shared" si="4"/>
        <v>1.3108016666666666</v>
      </c>
      <c r="K55" s="58">
        <f t="shared" si="5"/>
        <v>1.0486413333333333</v>
      </c>
      <c r="L55" s="82">
        <v>1</v>
      </c>
      <c r="M55" s="58">
        <f t="shared" si="6"/>
        <v>2.6216033333333333</v>
      </c>
      <c r="N55" s="58">
        <f t="shared" si="7"/>
        <v>1.3108016666666666</v>
      </c>
      <c r="O55" s="58">
        <f t="shared" si="8"/>
        <v>1.0486413333333333</v>
      </c>
    </row>
    <row r="56" spans="1:15">
      <c r="A56" s="29"/>
      <c r="B56" s="68"/>
      <c r="C56" s="86" t="s">
        <v>505</v>
      </c>
      <c r="D56" s="111">
        <v>21.43</v>
      </c>
      <c r="E56" s="47">
        <v>1113</v>
      </c>
      <c r="F56" s="58">
        <f t="shared" si="0"/>
        <v>23.851590000000002</v>
      </c>
      <c r="G56" s="58">
        <f t="shared" si="1"/>
        <v>11.925795000000001</v>
      </c>
      <c r="H56" s="58">
        <f t="shared" si="2"/>
        <v>9.540636000000001</v>
      </c>
      <c r="I56" s="58">
        <f t="shared" si="3"/>
        <v>1.9876325000000001</v>
      </c>
      <c r="J56" s="58">
        <f t="shared" si="4"/>
        <v>0.99381625000000007</v>
      </c>
      <c r="K56" s="58">
        <f t="shared" si="5"/>
        <v>0.79505300000000012</v>
      </c>
      <c r="L56" s="82">
        <v>1</v>
      </c>
      <c r="M56" s="58">
        <f t="shared" si="6"/>
        <v>1.9876325000000001</v>
      </c>
      <c r="N56" s="58">
        <f t="shared" si="7"/>
        <v>0.99381625000000007</v>
      </c>
      <c r="O56" s="58">
        <f t="shared" si="8"/>
        <v>0.79505300000000012</v>
      </c>
    </row>
    <row r="57" spans="1:15">
      <c r="A57" s="29"/>
      <c r="B57" s="68"/>
      <c r="C57" s="86" t="s">
        <v>369</v>
      </c>
      <c r="D57" s="111">
        <v>21.43</v>
      </c>
      <c r="E57" s="47">
        <v>1227</v>
      </c>
      <c r="F57" s="58">
        <f t="shared" si="0"/>
        <v>26.294610000000002</v>
      </c>
      <c r="G57" s="58">
        <f t="shared" si="1"/>
        <v>13.147305000000001</v>
      </c>
      <c r="H57" s="58">
        <f t="shared" si="2"/>
        <v>10.517844000000002</v>
      </c>
      <c r="I57" s="58">
        <f t="shared" si="3"/>
        <v>2.1912175</v>
      </c>
      <c r="J57" s="58">
        <f t="shared" si="4"/>
        <v>1.09560875</v>
      </c>
      <c r="K57" s="58">
        <f t="shared" si="5"/>
        <v>0.87648700000000013</v>
      </c>
      <c r="L57" s="82">
        <v>1</v>
      </c>
      <c r="M57" s="58">
        <f t="shared" si="6"/>
        <v>2.1912175</v>
      </c>
      <c r="N57" s="58">
        <f t="shared" si="7"/>
        <v>1.09560875</v>
      </c>
      <c r="O57" s="58">
        <f t="shared" si="8"/>
        <v>0.87648700000000013</v>
      </c>
    </row>
    <row r="58" spans="1:15">
      <c r="A58" s="29"/>
      <c r="B58" s="68"/>
      <c r="C58" s="86" t="s">
        <v>506</v>
      </c>
      <c r="D58" s="111">
        <v>21.43</v>
      </c>
      <c r="E58" s="45">
        <v>936</v>
      </c>
      <c r="F58" s="58">
        <f t="shared" si="0"/>
        <v>20.058479999999999</v>
      </c>
      <c r="G58" s="58">
        <f t="shared" si="1"/>
        <v>10.02924</v>
      </c>
      <c r="H58" s="58">
        <f t="shared" si="2"/>
        <v>8.0233919999999994</v>
      </c>
      <c r="I58" s="58">
        <f t="shared" si="3"/>
        <v>1.67154</v>
      </c>
      <c r="J58" s="58">
        <f t="shared" si="4"/>
        <v>0.83577000000000001</v>
      </c>
      <c r="K58" s="58">
        <f t="shared" si="5"/>
        <v>0.66861599999999999</v>
      </c>
      <c r="L58" s="82">
        <v>1</v>
      </c>
      <c r="M58" s="58">
        <f t="shared" si="6"/>
        <v>1.67154</v>
      </c>
      <c r="N58" s="58">
        <f t="shared" si="7"/>
        <v>0.83577000000000001</v>
      </c>
      <c r="O58" s="58">
        <f t="shared" si="8"/>
        <v>0.66861599999999999</v>
      </c>
    </row>
    <row r="59" spans="1:15">
      <c r="A59" s="29"/>
      <c r="B59" s="68"/>
      <c r="C59" s="86" t="s">
        <v>507</v>
      </c>
      <c r="D59" s="111">
        <v>21.43</v>
      </c>
      <c r="E59" s="45">
        <v>787</v>
      </c>
      <c r="F59" s="58">
        <f t="shared" si="0"/>
        <v>16.865410000000001</v>
      </c>
      <c r="G59" s="58">
        <f t="shared" si="1"/>
        <v>8.4327050000000003</v>
      </c>
      <c r="H59" s="58">
        <f t="shared" si="2"/>
        <v>6.7461640000000003</v>
      </c>
      <c r="I59" s="58">
        <f t="shared" si="3"/>
        <v>1.4054508333333333</v>
      </c>
      <c r="J59" s="58">
        <f t="shared" si="4"/>
        <v>0.70272541666666666</v>
      </c>
      <c r="K59" s="58">
        <f t="shared" si="5"/>
        <v>0.56218033333333339</v>
      </c>
      <c r="L59" s="82">
        <v>1</v>
      </c>
      <c r="M59" s="58">
        <f t="shared" si="6"/>
        <v>1.4054508333333333</v>
      </c>
      <c r="N59" s="58">
        <f t="shared" si="7"/>
        <v>0.70272541666666666</v>
      </c>
      <c r="O59" s="58">
        <f t="shared" si="8"/>
        <v>0.56218033333333339</v>
      </c>
    </row>
    <row r="60" spans="1:15">
      <c r="A60" s="29"/>
      <c r="B60" s="68"/>
      <c r="C60" s="86" t="s">
        <v>508</v>
      </c>
      <c r="D60" s="111">
        <v>21.43</v>
      </c>
      <c r="E60" s="45">
        <v>676</v>
      </c>
      <c r="F60" s="58">
        <f t="shared" si="0"/>
        <v>14.48668</v>
      </c>
      <c r="G60" s="58">
        <f t="shared" si="1"/>
        <v>7.2433399999999999</v>
      </c>
      <c r="H60" s="58">
        <f t="shared" si="2"/>
        <v>5.7946720000000003</v>
      </c>
      <c r="I60" s="58">
        <f t="shared" si="3"/>
        <v>1.2072233333333333</v>
      </c>
      <c r="J60" s="58">
        <f t="shared" si="4"/>
        <v>0.60361166666666666</v>
      </c>
      <c r="K60" s="58">
        <f t="shared" si="5"/>
        <v>0.48288933333333334</v>
      </c>
      <c r="L60" s="82">
        <v>1</v>
      </c>
      <c r="M60" s="58">
        <f t="shared" si="6"/>
        <v>1.2072233333333333</v>
      </c>
      <c r="N60" s="58">
        <f t="shared" si="7"/>
        <v>0.60361166666666666</v>
      </c>
      <c r="O60" s="58">
        <f t="shared" si="8"/>
        <v>0.48288933333333334</v>
      </c>
    </row>
    <row r="61" spans="1:15">
      <c r="A61" s="29"/>
      <c r="B61" s="68"/>
      <c r="C61" s="86" t="s">
        <v>509</v>
      </c>
      <c r="D61" s="111">
        <v>21.43</v>
      </c>
      <c r="E61" s="47">
        <v>1058</v>
      </c>
      <c r="F61" s="58">
        <f t="shared" si="0"/>
        <v>22.672939999999997</v>
      </c>
      <c r="G61" s="58">
        <f t="shared" si="1"/>
        <v>11.336469999999998</v>
      </c>
      <c r="H61" s="58">
        <f t="shared" si="2"/>
        <v>9.0691759999999988</v>
      </c>
      <c r="I61" s="58">
        <f t="shared" si="3"/>
        <v>1.8894116666666665</v>
      </c>
      <c r="J61" s="58">
        <f t="shared" si="4"/>
        <v>0.94470583333333324</v>
      </c>
      <c r="K61" s="58">
        <f t="shared" si="5"/>
        <v>0.75576466666666653</v>
      </c>
      <c r="L61" s="82">
        <v>1</v>
      </c>
      <c r="M61" s="58">
        <f t="shared" si="6"/>
        <v>1.8894116666666665</v>
      </c>
      <c r="N61" s="58">
        <f t="shared" si="7"/>
        <v>0.94470583333333324</v>
      </c>
      <c r="O61" s="58">
        <f t="shared" si="8"/>
        <v>0.75576466666666653</v>
      </c>
    </row>
    <row r="62" spans="1:15">
      <c r="A62" s="29"/>
      <c r="B62" s="68"/>
      <c r="C62" s="86" t="s">
        <v>510</v>
      </c>
      <c r="D62" s="111">
        <v>21.43</v>
      </c>
      <c r="E62" s="47">
        <v>1070</v>
      </c>
      <c r="F62" s="58">
        <f t="shared" si="0"/>
        <v>22.930099999999999</v>
      </c>
      <c r="G62" s="58">
        <f t="shared" si="1"/>
        <v>11.46505</v>
      </c>
      <c r="H62" s="58">
        <f t="shared" si="2"/>
        <v>9.1720400000000009</v>
      </c>
      <c r="I62" s="58">
        <f t="shared" si="3"/>
        <v>1.9108416666666665</v>
      </c>
      <c r="J62" s="58">
        <f t="shared" si="4"/>
        <v>0.95542083333333327</v>
      </c>
      <c r="K62" s="58">
        <f t="shared" si="5"/>
        <v>0.76433666666666678</v>
      </c>
      <c r="L62" s="82">
        <v>1</v>
      </c>
      <c r="M62" s="58">
        <f t="shared" si="6"/>
        <v>1.9108416666666665</v>
      </c>
      <c r="N62" s="58">
        <f t="shared" si="7"/>
        <v>0.95542083333333327</v>
      </c>
      <c r="O62" s="58">
        <f t="shared" si="8"/>
        <v>0.76433666666666678</v>
      </c>
    </row>
    <row r="63" spans="1:15">
      <c r="A63" s="29"/>
      <c r="B63" s="68"/>
      <c r="C63" s="86" t="s">
        <v>511</v>
      </c>
      <c r="D63" s="111">
        <v>21.43</v>
      </c>
      <c r="E63" s="45">
        <v>825</v>
      </c>
      <c r="F63" s="58">
        <f t="shared" si="0"/>
        <v>17.679749999999999</v>
      </c>
      <c r="G63" s="58">
        <f t="shared" si="1"/>
        <v>8.8398749999999993</v>
      </c>
      <c r="H63" s="58">
        <f t="shared" si="2"/>
        <v>7.0718999999999994</v>
      </c>
      <c r="I63" s="58">
        <f t="shared" si="3"/>
        <v>1.4733124999999998</v>
      </c>
      <c r="J63" s="58">
        <f t="shared" si="4"/>
        <v>0.7366562499999999</v>
      </c>
      <c r="K63" s="58">
        <f t="shared" si="5"/>
        <v>0.58932499999999999</v>
      </c>
      <c r="L63" s="82">
        <v>2</v>
      </c>
      <c r="M63" s="58">
        <f t="shared" si="6"/>
        <v>0.7366562499999999</v>
      </c>
      <c r="N63" s="58">
        <f t="shared" si="7"/>
        <v>0.36832812499999995</v>
      </c>
      <c r="O63" s="58">
        <f t="shared" si="8"/>
        <v>0.29466249999999999</v>
      </c>
    </row>
    <row r="64" spans="1:15">
      <c r="A64" s="29"/>
      <c r="B64" s="68"/>
      <c r="C64" s="86" t="s">
        <v>512</v>
      </c>
      <c r="D64" s="111">
        <v>21.43</v>
      </c>
      <c r="E64" s="45">
        <v>579</v>
      </c>
      <c r="F64" s="58">
        <f t="shared" si="0"/>
        <v>12.407969999999999</v>
      </c>
      <c r="G64" s="58">
        <f t="shared" si="1"/>
        <v>6.2039849999999994</v>
      </c>
      <c r="H64" s="58">
        <f t="shared" si="2"/>
        <v>4.9631879999999997</v>
      </c>
      <c r="I64" s="58">
        <f t="shared" si="3"/>
        <v>1.0339974999999999</v>
      </c>
      <c r="J64" s="58">
        <f t="shared" si="4"/>
        <v>0.51699874999999995</v>
      </c>
      <c r="K64" s="58">
        <f t="shared" si="5"/>
        <v>0.41359899999999999</v>
      </c>
      <c r="L64" s="82">
        <v>2</v>
      </c>
      <c r="M64" s="58">
        <f t="shared" si="6"/>
        <v>0.51699874999999995</v>
      </c>
      <c r="N64" s="58">
        <f t="shared" si="7"/>
        <v>0.25849937499999998</v>
      </c>
      <c r="O64" s="58">
        <f t="shared" si="8"/>
        <v>0.2067995</v>
      </c>
    </row>
    <row r="65" spans="1:15">
      <c r="A65" s="29"/>
      <c r="B65" s="68"/>
      <c r="C65" s="86" t="s">
        <v>513</v>
      </c>
      <c r="D65" s="111">
        <v>21.43</v>
      </c>
      <c r="E65" s="45">
        <v>585</v>
      </c>
      <c r="F65" s="58">
        <f t="shared" si="0"/>
        <v>12.53655</v>
      </c>
      <c r="G65" s="58">
        <f t="shared" si="1"/>
        <v>6.268275</v>
      </c>
      <c r="H65" s="58">
        <f t="shared" si="2"/>
        <v>5.0146200000000007</v>
      </c>
      <c r="I65" s="58">
        <f t="shared" si="3"/>
        <v>1.0447124999999999</v>
      </c>
      <c r="J65" s="58">
        <f t="shared" si="4"/>
        <v>0.52235624999999997</v>
      </c>
      <c r="K65" s="58">
        <f t="shared" si="5"/>
        <v>0.41788500000000006</v>
      </c>
      <c r="L65" s="82">
        <v>1</v>
      </c>
      <c r="M65" s="58">
        <f t="shared" si="6"/>
        <v>1.0447124999999999</v>
      </c>
      <c r="N65" s="58">
        <f t="shared" si="7"/>
        <v>0.52235624999999997</v>
      </c>
      <c r="O65" s="58">
        <f t="shared" si="8"/>
        <v>0.41788500000000006</v>
      </c>
    </row>
    <row r="66" spans="1:15" ht="30">
      <c r="A66" s="30"/>
      <c r="B66" s="69"/>
      <c r="C66" s="86" t="s">
        <v>514</v>
      </c>
      <c r="D66" s="111">
        <v>21.43</v>
      </c>
      <c r="E66" s="45">
        <v>951</v>
      </c>
      <c r="F66" s="58">
        <f t="shared" si="0"/>
        <v>20.379930000000002</v>
      </c>
      <c r="G66" s="58">
        <f t="shared" si="1"/>
        <v>10.189965000000001</v>
      </c>
      <c r="H66" s="58">
        <f t="shared" si="2"/>
        <v>8.1519720000000007</v>
      </c>
      <c r="I66" s="58">
        <f t="shared" si="3"/>
        <v>1.6983275000000002</v>
      </c>
      <c r="J66" s="58">
        <f t="shared" si="4"/>
        <v>0.84916375000000011</v>
      </c>
      <c r="K66" s="58">
        <f t="shared" si="5"/>
        <v>0.67933100000000002</v>
      </c>
      <c r="L66" s="82">
        <v>1</v>
      </c>
      <c r="M66" s="58">
        <f t="shared" si="6"/>
        <v>1.6983275000000002</v>
      </c>
      <c r="N66" s="58">
        <f t="shared" si="7"/>
        <v>0.84916375000000011</v>
      </c>
      <c r="O66" s="58">
        <f t="shared" si="8"/>
        <v>0.67933100000000002</v>
      </c>
    </row>
    <row r="67" spans="1:15" ht="30">
      <c r="A67" s="28">
        <v>9</v>
      </c>
      <c r="B67" s="67" t="s">
        <v>515</v>
      </c>
      <c r="C67" s="86" t="s">
        <v>516</v>
      </c>
      <c r="D67" s="111">
        <v>21.43</v>
      </c>
      <c r="E67" s="47">
        <v>1826</v>
      </c>
      <c r="F67" s="58">
        <f t="shared" si="0"/>
        <v>39.131180000000001</v>
      </c>
      <c r="G67" s="58">
        <f t="shared" si="1"/>
        <v>19.56559</v>
      </c>
      <c r="H67" s="58">
        <f t="shared" si="2"/>
        <v>15.652472000000001</v>
      </c>
      <c r="I67" s="58">
        <f t="shared" si="3"/>
        <v>3.2609316666666666</v>
      </c>
      <c r="J67" s="58">
        <f t="shared" si="4"/>
        <v>1.6304658333333333</v>
      </c>
      <c r="K67" s="58">
        <f t="shared" si="5"/>
        <v>1.3043726666666668</v>
      </c>
      <c r="L67" s="82">
        <v>1</v>
      </c>
      <c r="M67" s="58">
        <f t="shared" si="6"/>
        <v>3.2609316666666666</v>
      </c>
      <c r="N67" s="58">
        <f t="shared" si="7"/>
        <v>1.6304658333333333</v>
      </c>
      <c r="O67" s="58">
        <f t="shared" si="8"/>
        <v>1.3043726666666668</v>
      </c>
    </row>
    <row r="68" spans="1:15">
      <c r="A68" s="29"/>
      <c r="B68" s="68"/>
      <c r="C68" s="86" t="s">
        <v>515</v>
      </c>
      <c r="D68" s="111">
        <v>21.43</v>
      </c>
      <c r="E68" s="47">
        <v>2656</v>
      </c>
      <c r="F68" s="58">
        <f t="shared" ref="F68:F104" si="9">D68*E68/1000</f>
        <v>56.918080000000003</v>
      </c>
      <c r="G68" s="58">
        <f t="shared" ref="G68:G104" si="10">F68/2</f>
        <v>28.459040000000002</v>
      </c>
      <c r="H68" s="58">
        <f t="shared" ref="H68:H104" si="11">G68*80%</f>
        <v>22.767232000000003</v>
      </c>
      <c r="I68" s="58">
        <f t="shared" ref="I68:I104" si="12">F68/12</f>
        <v>4.7431733333333339</v>
      </c>
      <c r="J68" s="58">
        <f t="shared" ref="J68:J104" si="13">G68/12</f>
        <v>2.371586666666667</v>
      </c>
      <c r="K68" s="58">
        <f t="shared" ref="K68:K104" si="14">H68/12</f>
        <v>1.8972693333333337</v>
      </c>
      <c r="L68" s="82">
        <v>1</v>
      </c>
      <c r="M68" s="58">
        <f t="shared" ref="M68:M104" si="15">I68/L68</f>
        <v>4.7431733333333339</v>
      </c>
      <c r="N68" s="58">
        <f t="shared" ref="N68:N104" si="16">J68/L68</f>
        <v>2.371586666666667</v>
      </c>
      <c r="O68" s="58">
        <f t="shared" ref="O68:O106" si="17">K68/L68</f>
        <v>1.8972693333333337</v>
      </c>
    </row>
    <row r="69" spans="1:15">
      <c r="A69" s="29"/>
      <c r="B69" s="68"/>
      <c r="C69" s="86" t="s">
        <v>517</v>
      </c>
      <c r="D69" s="111">
        <v>21.43</v>
      </c>
      <c r="E69" s="47">
        <v>1678</v>
      </c>
      <c r="F69" s="58">
        <f t="shared" si="9"/>
        <v>35.959540000000004</v>
      </c>
      <c r="G69" s="58">
        <f t="shared" si="10"/>
        <v>17.979770000000002</v>
      </c>
      <c r="H69" s="58">
        <f t="shared" si="11"/>
        <v>14.383816000000003</v>
      </c>
      <c r="I69" s="58">
        <f t="shared" si="12"/>
        <v>2.9966283333333337</v>
      </c>
      <c r="J69" s="58">
        <f t="shared" si="13"/>
        <v>1.4983141666666668</v>
      </c>
      <c r="K69" s="58">
        <f t="shared" si="14"/>
        <v>1.1986513333333335</v>
      </c>
      <c r="L69" s="82">
        <v>2</v>
      </c>
      <c r="M69" s="58">
        <f t="shared" si="15"/>
        <v>1.4983141666666668</v>
      </c>
      <c r="N69" s="58">
        <f t="shared" si="16"/>
        <v>0.74915708333333342</v>
      </c>
      <c r="O69" s="58">
        <f t="shared" si="17"/>
        <v>0.59932566666666676</v>
      </c>
    </row>
    <row r="70" spans="1:15">
      <c r="A70" s="29"/>
      <c r="B70" s="68"/>
      <c r="C70" s="86" t="s">
        <v>518</v>
      </c>
      <c r="D70" s="111">
        <v>21.43</v>
      </c>
      <c r="E70" s="47">
        <v>2985</v>
      </c>
      <c r="F70" s="58">
        <f t="shared" si="9"/>
        <v>63.968549999999993</v>
      </c>
      <c r="G70" s="58">
        <f t="shared" si="10"/>
        <v>31.984274999999997</v>
      </c>
      <c r="H70" s="58">
        <f t="shared" si="11"/>
        <v>25.587419999999998</v>
      </c>
      <c r="I70" s="58">
        <f t="shared" si="12"/>
        <v>5.3307124999999997</v>
      </c>
      <c r="J70" s="58">
        <f t="shared" si="13"/>
        <v>2.6653562499999999</v>
      </c>
      <c r="K70" s="58">
        <f t="shared" si="14"/>
        <v>2.132285</v>
      </c>
      <c r="L70" s="82">
        <v>2</v>
      </c>
      <c r="M70" s="58">
        <f t="shared" si="15"/>
        <v>2.6653562499999999</v>
      </c>
      <c r="N70" s="58">
        <f t="shared" si="16"/>
        <v>1.3326781249999999</v>
      </c>
      <c r="O70" s="58">
        <f t="shared" si="17"/>
        <v>1.0661425</v>
      </c>
    </row>
    <row r="71" spans="1:15">
      <c r="A71" s="29"/>
      <c r="B71" s="68"/>
      <c r="C71" s="86" t="s">
        <v>519</v>
      </c>
      <c r="D71" s="111">
        <v>21.43</v>
      </c>
      <c r="E71" s="47">
        <v>1356</v>
      </c>
      <c r="F71" s="58">
        <f t="shared" si="9"/>
        <v>29.059079999999998</v>
      </c>
      <c r="G71" s="58">
        <f t="shared" si="10"/>
        <v>14.529539999999999</v>
      </c>
      <c r="H71" s="58">
        <f t="shared" si="11"/>
        <v>11.623632000000001</v>
      </c>
      <c r="I71" s="58">
        <f t="shared" si="12"/>
        <v>2.4215899999999997</v>
      </c>
      <c r="J71" s="58">
        <f t="shared" si="13"/>
        <v>1.2107949999999998</v>
      </c>
      <c r="K71" s="58">
        <f t="shared" si="14"/>
        <v>0.96863600000000005</v>
      </c>
      <c r="L71" s="82">
        <v>1</v>
      </c>
      <c r="M71" s="58">
        <f t="shared" si="15"/>
        <v>2.4215899999999997</v>
      </c>
      <c r="N71" s="58">
        <f t="shared" si="16"/>
        <v>1.2107949999999998</v>
      </c>
      <c r="O71" s="58">
        <f t="shared" si="17"/>
        <v>0.96863600000000005</v>
      </c>
    </row>
    <row r="72" spans="1:15">
      <c r="A72" s="29"/>
      <c r="B72" s="68"/>
      <c r="C72" s="86" t="s">
        <v>520</v>
      </c>
      <c r="D72" s="111">
        <v>21.43</v>
      </c>
      <c r="E72" s="47">
        <v>1711</v>
      </c>
      <c r="F72" s="58">
        <f t="shared" si="9"/>
        <v>36.666729999999994</v>
      </c>
      <c r="G72" s="58">
        <f t="shared" si="10"/>
        <v>18.333364999999997</v>
      </c>
      <c r="H72" s="58">
        <f t="shared" si="11"/>
        <v>14.666691999999998</v>
      </c>
      <c r="I72" s="58">
        <f t="shared" si="12"/>
        <v>3.0555608333333328</v>
      </c>
      <c r="J72" s="58">
        <f t="shared" si="13"/>
        <v>1.5277804166666664</v>
      </c>
      <c r="K72" s="58">
        <f t="shared" si="14"/>
        <v>1.2222243333333331</v>
      </c>
      <c r="L72" s="82">
        <v>1</v>
      </c>
      <c r="M72" s="58">
        <f t="shared" si="15"/>
        <v>3.0555608333333328</v>
      </c>
      <c r="N72" s="58">
        <f t="shared" si="16"/>
        <v>1.5277804166666664</v>
      </c>
      <c r="O72" s="58">
        <f t="shared" si="17"/>
        <v>1.2222243333333331</v>
      </c>
    </row>
    <row r="73" spans="1:15">
      <c r="A73" s="29"/>
      <c r="B73" s="68"/>
      <c r="C73" s="86" t="s">
        <v>521</v>
      </c>
      <c r="D73" s="111">
        <v>21.43</v>
      </c>
      <c r="E73" s="45">
        <v>767</v>
      </c>
      <c r="F73" s="58">
        <f t="shared" si="9"/>
        <v>16.436810000000001</v>
      </c>
      <c r="G73" s="58">
        <f t="shared" si="10"/>
        <v>8.2184050000000006</v>
      </c>
      <c r="H73" s="58">
        <f t="shared" si="11"/>
        <v>6.5747240000000007</v>
      </c>
      <c r="I73" s="58">
        <f t="shared" si="12"/>
        <v>1.3697341666666667</v>
      </c>
      <c r="J73" s="58">
        <f t="shared" si="13"/>
        <v>0.68486708333333335</v>
      </c>
      <c r="K73" s="58">
        <f t="shared" si="14"/>
        <v>0.54789366666666672</v>
      </c>
      <c r="L73" s="82">
        <v>1</v>
      </c>
      <c r="M73" s="58">
        <f t="shared" si="15"/>
        <v>1.3697341666666667</v>
      </c>
      <c r="N73" s="58">
        <f t="shared" si="16"/>
        <v>0.68486708333333335</v>
      </c>
      <c r="O73" s="58">
        <f t="shared" si="17"/>
        <v>0.54789366666666672</v>
      </c>
    </row>
    <row r="74" spans="1:15">
      <c r="A74" s="29"/>
      <c r="B74" s="68"/>
      <c r="C74" s="86" t="s">
        <v>522</v>
      </c>
      <c r="D74" s="111">
        <v>21.43</v>
      </c>
      <c r="E74" s="47">
        <v>3017</v>
      </c>
      <c r="F74" s="58">
        <f t="shared" si="9"/>
        <v>64.654309999999995</v>
      </c>
      <c r="G74" s="58">
        <f t="shared" si="10"/>
        <v>32.327154999999998</v>
      </c>
      <c r="H74" s="58">
        <f t="shared" si="11"/>
        <v>25.861723999999999</v>
      </c>
      <c r="I74" s="58">
        <f t="shared" si="12"/>
        <v>5.387859166666666</v>
      </c>
      <c r="J74" s="58">
        <f t="shared" si="13"/>
        <v>2.693929583333333</v>
      </c>
      <c r="K74" s="58">
        <f t="shared" si="14"/>
        <v>2.1551436666666666</v>
      </c>
      <c r="L74" s="82">
        <v>1</v>
      </c>
      <c r="M74" s="58">
        <f t="shared" si="15"/>
        <v>5.387859166666666</v>
      </c>
      <c r="N74" s="58">
        <f t="shared" si="16"/>
        <v>2.693929583333333</v>
      </c>
      <c r="O74" s="58">
        <f t="shared" si="17"/>
        <v>2.1551436666666666</v>
      </c>
    </row>
    <row r="75" spans="1:15">
      <c r="A75" s="29"/>
      <c r="B75" s="68"/>
      <c r="C75" s="86" t="s">
        <v>523</v>
      </c>
      <c r="D75" s="111">
        <v>21.43</v>
      </c>
      <c r="E75" s="47">
        <v>1025</v>
      </c>
      <c r="F75" s="58">
        <f t="shared" si="9"/>
        <v>21.96575</v>
      </c>
      <c r="G75" s="58">
        <f t="shared" si="10"/>
        <v>10.982875</v>
      </c>
      <c r="H75" s="58">
        <f t="shared" si="11"/>
        <v>8.7863000000000007</v>
      </c>
      <c r="I75" s="58">
        <f t="shared" si="12"/>
        <v>1.8304791666666667</v>
      </c>
      <c r="J75" s="58">
        <f t="shared" si="13"/>
        <v>0.91523958333333333</v>
      </c>
      <c r="K75" s="58">
        <f t="shared" si="14"/>
        <v>0.73219166666666669</v>
      </c>
      <c r="L75" s="82">
        <v>1</v>
      </c>
      <c r="M75" s="58">
        <f t="shared" si="15"/>
        <v>1.8304791666666667</v>
      </c>
      <c r="N75" s="58">
        <f t="shared" si="16"/>
        <v>0.91523958333333333</v>
      </c>
      <c r="O75" s="58">
        <f t="shared" si="17"/>
        <v>0.73219166666666669</v>
      </c>
    </row>
    <row r="76" spans="1:15">
      <c r="A76" s="29"/>
      <c r="B76" s="68"/>
      <c r="C76" s="86" t="s">
        <v>524</v>
      </c>
      <c r="D76" s="111">
        <v>21.43</v>
      </c>
      <c r="E76" s="45">
        <v>781</v>
      </c>
      <c r="F76" s="58">
        <f t="shared" si="9"/>
        <v>16.736829999999998</v>
      </c>
      <c r="G76" s="58">
        <f t="shared" si="10"/>
        <v>8.3684149999999988</v>
      </c>
      <c r="H76" s="58">
        <f t="shared" si="11"/>
        <v>6.6947319999999992</v>
      </c>
      <c r="I76" s="58">
        <f t="shared" si="12"/>
        <v>1.3947358333333331</v>
      </c>
      <c r="J76" s="58">
        <f t="shared" si="13"/>
        <v>0.69736791666666653</v>
      </c>
      <c r="K76" s="58">
        <f t="shared" si="14"/>
        <v>0.55789433333333327</v>
      </c>
      <c r="L76" s="82">
        <v>1</v>
      </c>
      <c r="M76" s="58">
        <f t="shared" si="15"/>
        <v>1.3947358333333331</v>
      </c>
      <c r="N76" s="58">
        <f t="shared" si="16"/>
        <v>0.69736791666666653</v>
      </c>
      <c r="O76" s="58">
        <f t="shared" si="17"/>
        <v>0.55789433333333327</v>
      </c>
    </row>
    <row r="77" spans="1:15">
      <c r="A77" s="29"/>
      <c r="B77" s="68"/>
      <c r="C77" s="86" t="s">
        <v>525</v>
      </c>
      <c r="D77" s="111">
        <v>21.43</v>
      </c>
      <c r="E77" s="47">
        <v>1164</v>
      </c>
      <c r="F77" s="58">
        <f t="shared" si="9"/>
        <v>24.944520000000001</v>
      </c>
      <c r="G77" s="58">
        <f t="shared" si="10"/>
        <v>12.47226</v>
      </c>
      <c r="H77" s="58">
        <f t="shared" si="11"/>
        <v>9.9778080000000013</v>
      </c>
      <c r="I77" s="58">
        <f t="shared" si="12"/>
        <v>2.0787100000000001</v>
      </c>
      <c r="J77" s="58">
        <f t="shared" si="13"/>
        <v>1.039355</v>
      </c>
      <c r="K77" s="58">
        <f t="shared" si="14"/>
        <v>0.83148400000000011</v>
      </c>
      <c r="L77" s="82">
        <v>2</v>
      </c>
      <c r="M77" s="58">
        <f t="shared" si="15"/>
        <v>1.039355</v>
      </c>
      <c r="N77" s="58">
        <f t="shared" si="16"/>
        <v>0.51967750000000001</v>
      </c>
      <c r="O77" s="58">
        <f t="shared" si="17"/>
        <v>0.41574200000000006</v>
      </c>
    </row>
    <row r="78" spans="1:15">
      <c r="A78" s="29"/>
      <c r="B78" s="68"/>
      <c r="C78" s="86" t="s">
        <v>526</v>
      </c>
      <c r="D78" s="111">
        <v>21.43</v>
      </c>
      <c r="E78" s="47">
        <v>1511</v>
      </c>
      <c r="F78" s="58">
        <f t="shared" si="9"/>
        <v>32.38073</v>
      </c>
      <c r="G78" s="58">
        <f t="shared" si="10"/>
        <v>16.190365</v>
      </c>
      <c r="H78" s="58">
        <f t="shared" si="11"/>
        <v>12.952292</v>
      </c>
      <c r="I78" s="58">
        <f t="shared" si="12"/>
        <v>2.6983941666666666</v>
      </c>
      <c r="J78" s="58">
        <f t="shared" si="13"/>
        <v>1.3491970833333333</v>
      </c>
      <c r="K78" s="58">
        <f t="shared" si="14"/>
        <v>1.0793576666666667</v>
      </c>
      <c r="L78" s="82">
        <v>1</v>
      </c>
      <c r="M78" s="58">
        <f t="shared" si="15"/>
        <v>2.6983941666666666</v>
      </c>
      <c r="N78" s="58">
        <f t="shared" si="16"/>
        <v>1.3491970833333333</v>
      </c>
      <c r="O78" s="58">
        <f t="shared" si="17"/>
        <v>1.0793576666666667</v>
      </c>
    </row>
    <row r="79" spans="1:15">
      <c r="A79" s="29"/>
      <c r="B79" s="68"/>
      <c r="C79" s="86" t="s">
        <v>527</v>
      </c>
      <c r="D79" s="111">
        <v>21.43</v>
      </c>
      <c r="E79" s="47">
        <v>1334</v>
      </c>
      <c r="F79" s="58">
        <f t="shared" si="9"/>
        <v>28.587619999999998</v>
      </c>
      <c r="G79" s="58">
        <f t="shared" si="10"/>
        <v>14.293809999999999</v>
      </c>
      <c r="H79" s="58">
        <f t="shared" si="11"/>
        <v>11.435048</v>
      </c>
      <c r="I79" s="58">
        <f t="shared" si="12"/>
        <v>2.3823016666666663</v>
      </c>
      <c r="J79" s="58">
        <f t="shared" si="13"/>
        <v>1.1911508333333332</v>
      </c>
      <c r="K79" s="58">
        <f t="shared" si="14"/>
        <v>0.95292066666666664</v>
      </c>
      <c r="L79" s="82">
        <v>1</v>
      </c>
      <c r="M79" s="58">
        <f t="shared" si="15"/>
        <v>2.3823016666666663</v>
      </c>
      <c r="N79" s="58">
        <f t="shared" si="16"/>
        <v>1.1911508333333332</v>
      </c>
      <c r="O79" s="58">
        <f t="shared" si="17"/>
        <v>0.95292066666666664</v>
      </c>
    </row>
    <row r="80" spans="1:15">
      <c r="A80" s="30"/>
      <c r="B80" s="69"/>
      <c r="C80" s="86" t="s">
        <v>528</v>
      </c>
      <c r="D80" s="111">
        <v>21.43</v>
      </c>
      <c r="E80" s="47">
        <v>1778</v>
      </c>
      <c r="F80" s="58">
        <f t="shared" si="9"/>
        <v>38.102539999999998</v>
      </c>
      <c r="G80" s="58">
        <f t="shared" si="10"/>
        <v>19.051269999999999</v>
      </c>
      <c r="H80" s="58">
        <f t="shared" si="11"/>
        <v>15.241016</v>
      </c>
      <c r="I80" s="58">
        <f t="shared" si="12"/>
        <v>3.1752116666666663</v>
      </c>
      <c r="J80" s="58">
        <f t="shared" si="13"/>
        <v>1.5876058333333332</v>
      </c>
      <c r="K80" s="58">
        <f t="shared" si="14"/>
        <v>1.2700846666666668</v>
      </c>
      <c r="L80" s="82">
        <v>1</v>
      </c>
      <c r="M80" s="58">
        <f t="shared" si="15"/>
        <v>3.1752116666666663</v>
      </c>
      <c r="N80" s="58">
        <f t="shared" si="16"/>
        <v>1.5876058333333332</v>
      </c>
      <c r="O80" s="58">
        <f t="shared" si="17"/>
        <v>1.2700846666666668</v>
      </c>
    </row>
    <row r="81" spans="1:15">
      <c r="A81" s="31">
        <v>10</v>
      </c>
      <c r="B81" s="67" t="s">
        <v>529</v>
      </c>
      <c r="C81" s="86" t="s">
        <v>530</v>
      </c>
      <c r="D81" s="111">
        <v>21.43</v>
      </c>
      <c r="E81" s="47">
        <v>6177</v>
      </c>
      <c r="F81" s="58">
        <f t="shared" si="9"/>
        <v>132.37311</v>
      </c>
      <c r="G81" s="58">
        <f t="shared" si="10"/>
        <v>66.186554999999998</v>
      </c>
      <c r="H81" s="58">
        <f t="shared" si="11"/>
        <v>52.949244</v>
      </c>
      <c r="I81" s="58">
        <f t="shared" si="12"/>
        <v>11.0310925</v>
      </c>
      <c r="J81" s="58">
        <f t="shared" si="13"/>
        <v>5.5155462499999999</v>
      </c>
      <c r="K81" s="58">
        <f t="shared" si="14"/>
        <v>4.4124369999999997</v>
      </c>
      <c r="L81" s="82">
        <v>1</v>
      </c>
      <c r="M81" s="58">
        <f t="shared" si="15"/>
        <v>11.0310925</v>
      </c>
      <c r="N81" s="58">
        <f t="shared" si="16"/>
        <v>5.5155462499999999</v>
      </c>
      <c r="O81" s="58">
        <f t="shared" si="17"/>
        <v>4.4124369999999997</v>
      </c>
    </row>
    <row r="82" spans="1:15">
      <c r="A82" s="32"/>
      <c r="B82" s="68"/>
      <c r="C82" s="86" t="s">
        <v>531</v>
      </c>
      <c r="D82" s="111">
        <v>21.43</v>
      </c>
      <c r="E82" s="47">
        <v>3392</v>
      </c>
      <c r="F82" s="58">
        <f t="shared" si="9"/>
        <v>72.690559999999991</v>
      </c>
      <c r="G82" s="58">
        <f t="shared" si="10"/>
        <v>36.345279999999995</v>
      </c>
      <c r="H82" s="58">
        <f t="shared" si="11"/>
        <v>29.076223999999996</v>
      </c>
      <c r="I82" s="58">
        <f t="shared" si="12"/>
        <v>6.0575466666666662</v>
      </c>
      <c r="J82" s="58">
        <f t="shared" si="13"/>
        <v>3.0287733333333331</v>
      </c>
      <c r="K82" s="58">
        <f t="shared" si="14"/>
        <v>2.4230186666666662</v>
      </c>
      <c r="L82" s="82">
        <v>1</v>
      </c>
      <c r="M82" s="58">
        <f t="shared" si="15"/>
        <v>6.0575466666666662</v>
      </c>
      <c r="N82" s="58">
        <f t="shared" si="16"/>
        <v>3.0287733333333331</v>
      </c>
      <c r="O82" s="58">
        <f t="shared" si="17"/>
        <v>2.4230186666666662</v>
      </c>
    </row>
    <row r="83" spans="1:15">
      <c r="A83" s="32"/>
      <c r="B83" s="68"/>
      <c r="C83" s="86" t="s">
        <v>532</v>
      </c>
      <c r="D83" s="111">
        <v>21.43</v>
      </c>
      <c r="E83" s="45">
        <v>846</v>
      </c>
      <c r="F83" s="58">
        <f t="shared" si="9"/>
        <v>18.12978</v>
      </c>
      <c r="G83" s="58">
        <f t="shared" si="10"/>
        <v>9.0648900000000001</v>
      </c>
      <c r="H83" s="58">
        <f t="shared" si="11"/>
        <v>7.2519120000000008</v>
      </c>
      <c r="I83" s="58">
        <f t="shared" si="12"/>
        <v>1.510815</v>
      </c>
      <c r="J83" s="58">
        <f t="shared" si="13"/>
        <v>0.75540750000000001</v>
      </c>
      <c r="K83" s="58">
        <f t="shared" si="14"/>
        <v>0.60432600000000003</v>
      </c>
      <c r="L83" s="82">
        <v>1</v>
      </c>
      <c r="M83" s="58">
        <f t="shared" si="15"/>
        <v>1.510815</v>
      </c>
      <c r="N83" s="58">
        <f t="shared" si="16"/>
        <v>0.75540750000000001</v>
      </c>
      <c r="O83" s="58">
        <f t="shared" si="17"/>
        <v>0.60432600000000003</v>
      </c>
    </row>
    <row r="84" spans="1:15">
      <c r="A84" s="32"/>
      <c r="B84" s="68"/>
      <c r="C84" s="86" t="s">
        <v>533</v>
      </c>
      <c r="D84" s="111">
        <v>21.43</v>
      </c>
      <c r="E84" s="47">
        <v>2392</v>
      </c>
      <c r="F84" s="58">
        <f t="shared" si="9"/>
        <v>51.260559999999998</v>
      </c>
      <c r="G84" s="58">
        <f t="shared" si="10"/>
        <v>25.630279999999999</v>
      </c>
      <c r="H84" s="58">
        <f t="shared" si="11"/>
        <v>20.504224000000001</v>
      </c>
      <c r="I84" s="58">
        <f t="shared" si="12"/>
        <v>4.2717133333333335</v>
      </c>
      <c r="J84" s="58">
        <f t="shared" si="13"/>
        <v>2.1358566666666667</v>
      </c>
      <c r="K84" s="58">
        <f t="shared" si="14"/>
        <v>1.7086853333333334</v>
      </c>
      <c r="L84" s="82">
        <v>1</v>
      </c>
      <c r="M84" s="58">
        <f t="shared" si="15"/>
        <v>4.2717133333333335</v>
      </c>
      <c r="N84" s="58">
        <f t="shared" si="16"/>
        <v>2.1358566666666667</v>
      </c>
      <c r="O84" s="58">
        <f t="shared" si="17"/>
        <v>1.7086853333333334</v>
      </c>
    </row>
    <row r="85" spans="1:15">
      <c r="A85" s="32"/>
      <c r="B85" s="68"/>
      <c r="C85" s="86" t="s">
        <v>534</v>
      </c>
      <c r="D85" s="111">
        <v>21.43</v>
      </c>
      <c r="E85" s="47">
        <v>4589</v>
      </c>
      <c r="F85" s="58">
        <f t="shared" si="9"/>
        <v>98.342269999999999</v>
      </c>
      <c r="G85" s="58">
        <f t="shared" si="10"/>
        <v>49.171135</v>
      </c>
      <c r="H85" s="58">
        <f t="shared" si="11"/>
        <v>39.336908000000001</v>
      </c>
      <c r="I85" s="58">
        <f t="shared" si="12"/>
        <v>8.1951891666666672</v>
      </c>
      <c r="J85" s="58">
        <f t="shared" si="13"/>
        <v>4.0975945833333336</v>
      </c>
      <c r="K85" s="58">
        <f t="shared" si="14"/>
        <v>3.2780756666666666</v>
      </c>
      <c r="L85" s="82">
        <v>2</v>
      </c>
      <c r="M85" s="58">
        <f t="shared" si="15"/>
        <v>4.0975945833333336</v>
      </c>
      <c r="N85" s="58">
        <f t="shared" si="16"/>
        <v>2.0487972916666668</v>
      </c>
      <c r="O85" s="58">
        <f t="shared" si="17"/>
        <v>1.6390378333333333</v>
      </c>
    </row>
    <row r="86" spans="1:15">
      <c r="A86" s="32"/>
      <c r="B86" s="68"/>
      <c r="C86" s="86" t="s">
        <v>535</v>
      </c>
      <c r="D86" s="111">
        <v>21.43</v>
      </c>
      <c r="E86" s="47">
        <v>3493</v>
      </c>
      <c r="F86" s="58">
        <f t="shared" si="9"/>
        <v>74.854990000000001</v>
      </c>
      <c r="G86" s="58">
        <f t="shared" si="10"/>
        <v>37.427495</v>
      </c>
      <c r="H86" s="58">
        <f t="shared" si="11"/>
        <v>29.941996000000003</v>
      </c>
      <c r="I86" s="58">
        <f t="shared" si="12"/>
        <v>6.2379158333333331</v>
      </c>
      <c r="J86" s="58">
        <f t="shared" si="13"/>
        <v>3.1189579166666666</v>
      </c>
      <c r="K86" s="58">
        <f t="shared" si="14"/>
        <v>2.4951663333333336</v>
      </c>
      <c r="L86" s="82">
        <v>2</v>
      </c>
      <c r="M86" s="58">
        <f t="shared" si="15"/>
        <v>3.1189579166666666</v>
      </c>
      <c r="N86" s="58">
        <f t="shared" si="16"/>
        <v>1.5594789583333333</v>
      </c>
      <c r="O86" s="58">
        <f t="shared" si="17"/>
        <v>1.2475831666666668</v>
      </c>
    </row>
    <row r="87" spans="1:15">
      <c r="A87" s="32"/>
      <c r="B87" s="68"/>
      <c r="C87" s="86" t="s">
        <v>536</v>
      </c>
      <c r="D87" s="111">
        <v>21.43</v>
      </c>
      <c r="E87" s="47">
        <v>1657</v>
      </c>
      <c r="F87" s="58">
        <f t="shared" si="9"/>
        <v>35.509509999999999</v>
      </c>
      <c r="G87" s="58">
        <f t="shared" si="10"/>
        <v>17.754754999999999</v>
      </c>
      <c r="H87" s="58">
        <f t="shared" si="11"/>
        <v>14.203804</v>
      </c>
      <c r="I87" s="58">
        <f t="shared" si="12"/>
        <v>2.9591258333333332</v>
      </c>
      <c r="J87" s="58">
        <f t="shared" si="13"/>
        <v>1.4795629166666666</v>
      </c>
      <c r="K87" s="58">
        <f t="shared" si="14"/>
        <v>1.1836503333333332</v>
      </c>
      <c r="L87" s="82">
        <v>1</v>
      </c>
      <c r="M87" s="58">
        <f t="shared" si="15"/>
        <v>2.9591258333333332</v>
      </c>
      <c r="N87" s="58">
        <f t="shared" si="16"/>
        <v>1.4795629166666666</v>
      </c>
      <c r="O87" s="58">
        <f t="shared" si="17"/>
        <v>1.1836503333333332</v>
      </c>
    </row>
    <row r="88" spans="1:15">
      <c r="A88" s="32"/>
      <c r="B88" s="68"/>
      <c r="C88" s="86" t="s">
        <v>537</v>
      </c>
      <c r="D88" s="111">
        <v>21.43</v>
      </c>
      <c r="E88" s="47">
        <v>1511</v>
      </c>
      <c r="F88" s="58">
        <f t="shared" si="9"/>
        <v>32.38073</v>
      </c>
      <c r="G88" s="58">
        <f t="shared" si="10"/>
        <v>16.190365</v>
      </c>
      <c r="H88" s="58">
        <f t="shared" si="11"/>
        <v>12.952292</v>
      </c>
      <c r="I88" s="58">
        <f t="shared" si="12"/>
        <v>2.6983941666666666</v>
      </c>
      <c r="J88" s="58">
        <f t="shared" si="13"/>
        <v>1.3491970833333333</v>
      </c>
      <c r="K88" s="58">
        <f t="shared" si="14"/>
        <v>1.0793576666666667</v>
      </c>
      <c r="L88" s="82">
        <v>1</v>
      </c>
      <c r="M88" s="58">
        <f t="shared" si="15"/>
        <v>2.6983941666666666</v>
      </c>
      <c r="N88" s="58">
        <f t="shared" si="16"/>
        <v>1.3491970833333333</v>
      </c>
      <c r="O88" s="58">
        <f t="shared" si="17"/>
        <v>1.0793576666666667</v>
      </c>
    </row>
    <row r="89" spans="1:15">
      <c r="A89" s="33"/>
      <c r="B89" s="69"/>
      <c r="C89" s="86" t="s">
        <v>538</v>
      </c>
      <c r="D89" s="111">
        <v>21.43</v>
      </c>
      <c r="E89" s="45">
        <v>840</v>
      </c>
      <c r="F89" s="58">
        <f t="shared" si="9"/>
        <v>18.001200000000001</v>
      </c>
      <c r="G89" s="58">
        <f t="shared" si="10"/>
        <v>9.0006000000000004</v>
      </c>
      <c r="H89" s="58">
        <f t="shared" si="11"/>
        <v>7.2004800000000007</v>
      </c>
      <c r="I89" s="58">
        <f t="shared" si="12"/>
        <v>1.5001</v>
      </c>
      <c r="J89" s="58">
        <f t="shared" si="13"/>
        <v>0.75004999999999999</v>
      </c>
      <c r="K89" s="58">
        <f t="shared" si="14"/>
        <v>0.60004000000000002</v>
      </c>
      <c r="L89" s="82">
        <v>2</v>
      </c>
      <c r="M89" s="58">
        <f t="shared" si="15"/>
        <v>0.75004999999999999</v>
      </c>
      <c r="N89" s="58">
        <f t="shared" si="16"/>
        <v>0.375025</v>
      </c>
      <c r="O89" s="58">
        <f t="shared" si="17"/>
        <v>0.30002000000000001</v>
      </c>
    </row>
    <row r="90" spans="1:15">
      <c r="A90" s="31">
        <v>11</v>
      </c>
      <c r="B90" s="67" t="s">
        <v>539</v>
      </c>
      <c r="C90" s="86" t="s">
        <v>540</v>
      </c>
      <c r="D90" s="111">
        <v>21.43</v>
      </c>
      <c r="E90" s="47">
        <v>8442</v>
      </c>
      <c r="F90" s="58">
        <f t="shared" si="9"/>
        <v>180.91206</v>
      </c>
      <c r="G90" s="58">
        <f t="shared" si="10"/>
        <v>90.456029999999998</v>
      </c>
      <c r="H90" s="58">
        <f t="shared" si="11"/>
        <v>72.364823999999999</v>
      </c>
      <c r="I90" s="58">
        <f t="shared" si="12"/>
        <v>15.076005</v>
      </c>
      <c r="J90" s="58">
        <f t="shared" si="13"/>
        <v>7.5380025000000002</v>
      </c>
      <c r="K90" s="58">
        <f t="shared" si="14"/>
        <v>6.0304019999999996</v>
      </c>
      <c r="L90" s="82">
        <v>3</v>
      </c>
      <c r="M90" s="58">
        <f t="shared" si="15"/>
        <v>5.0253350000000001</v>
      </c>
      <c r="N90" s="58">
        <f t="shared" si="16"/>
        <v>2.5126675000000001</v>
      </c>
      <c r="O90" s="58">
        <f t="shared" si="17"/>
        <v>2.0101339999999999</v>
      </c>
    </row>
    <row r="91" spans="1:15">
      <c r="A91" s="32"/>
      <c r="B91" s="68"/>
      <c r="C91" s="86" t="s">
        <v>541</v>
      </c>
      <c r="D91" s="111">
        <v>21.43</v>
      </c>
      <c r="E91" s="47">
        <v>8372</v>
      </c>
      <c r="F91" s="58">
        <f t="shared" si="9"/>
        <v>179.41195999999999</v>
      </c>
      <c r="G91" s="58">
        <f t="shared" si="10"/>
        <v>89.705979999999997</v>
      </c>
      <c r="H91" s="58">
        <f t="shared" si="11"/>
        <v>71.764784000000006</v>
      </c>
      <c r="I91" s="58">
        <f t="shared" si="12"/>
        <v>14.950996666666667</v>
      </c>
      <c r="J91" s="58">
        <f t="shared" si="13"/>
        <v>7.4754983333333334</v>
      </c>
      <c r="K91" s="58">
        <f t="shared" si="14"/>
        <v>5.9803986666666669</v>
      </c>
      <c r="L91" s="82">
        <v>2</v>
      </c>
      <c r="M91" s="58">
        <f t="shared" si="15"/>
        <v>7.4754983333333334</v>
      </c>
      <c r="N91" s="58">
        <f t="shared" si="16"/>
        <v>3.7377491666666667</v>
      </c>
      <c r="O91" s="58">
        <f t="shared" si="17"/>
        <v>2.9901993333333334</v>
      </c>
    </row>
    <row r="92" spans="1:15">
      <c r="A92" s="32"/>
      <c r="B92" s="68"/>
      <c r="C92" s="86" t="s">
        <v>542</v>
      </c>
      <c r="D92" s="111">
        <v>21.43</v>
      </c>
      <c r="E92" s="47">
        <v>3484</v>
      </c>
      <c r="F92" s="58">
        <f t="shared" si="9"/>
        <v>74.662120000000002</v>
      </c>
      <c r="G92" s="58">
        <f t="shared" si="10"/>
        <v>37.331060000000001</v>
      </c>
      <c r="H92" s="58">
        <f t="shared" si="11"/>
        <v>29.864848000000002</v>
      </c>
      <c r="I92" s="58">
        <f t="shared" si="12"/>
        <v>6.2218433333333332</v>
      </c>
      <c r="J92" s="58">
        <f t="shared" si="13"/>
        <v>3.1109216666666666</v>
      </c>
      <c r="K92" s="58">
        <f t="shared" si="14"/>
        <v>2.4887373333333334</v>
      </c>
      <c r="L92" s="82">
        <v>2</v>
      </c>
      <c r="M92" s="58">
        <f t="shared" si="15"/>
        <v>3.1109216666666666</v>
      </c>
      <c r="N92" s="58">
        <f t="shared" si="16"/>
        <v>1.5554608333333333</v>
      </c>
      <c r="O92" s="58">
        <f t="shared" si="17"/>
        <v>1.2443686666666667</v>
      </c>
    </row>
    <row r="93" spans="1:15">
      <c r="A93" s="32"/>
      <c r="B93" s="68"/>
      <c r="C93" s="86" t="s">
        <v>543</v>
      </c>
      <c r="D93" s="111">
        <v>21.43</v>
      </c>
      <c r="E93" s="47">
        <v>2808</v>
      </c>
      <c r="F93" s="58">
        <f t="shared" si="9"/>
        <v>60.175440000000002</v>
      </c>
      <c r="G93" s="58">
        <f t="shared" si="10"/>
        <v>30.087720000000001</v>
      </c>
      <c r="H93" s="58">
        <f t="shared" si="11"/>
        <v>24.070176000000004</v>
      </c>
      <c r="I93" s="58">
        <f t="shared" si="12"/>
        <v>5.0146199999999999</v>
      </c>
      <c r="J93" s="58">
        <f t="shared" si="13"/>
        <v>2.5073099999999999</v>
      </c>
      <c r="K93" s="58">
        <f t="shared" si="14"/>
        <v>2.0058480000000003</v>
      </c>
      <c r="L93" s="82">
        <v>2</v>
      </c>
      <c r="M93" s="58">
        <f t="shared" si="15"/>
        <v>2.5073099999999999</v>
      </c>
      <c r="N93" s="58">
        <f t="shared" si="16"/>
        <v>1.253655</v>
      </c>
      <c r="O93" s="58">
        <f t="shared" si="17"/>
        <v>1.0029240000000001</v>
      </c>
    </row>
    <row r="94" spans="1:15">
      <c r="A94" s="32"/>
      <c r="B94" s="68"/>
      <c r="C94" s="86" t="s">
        <v>539</v>
      </c>
      <c r="D94" s="111">
        <v>21.43</v>
      </c>
      <c r="E94" s="47">
        <v>7216</v>
      </c>
      <c r="F94" s="58">
        <f t="shared" si="9"/>
        <v>154.63888</v>
      </c>
      <c r="G94" s="58">
        <f t="shared" si="10"/>
        <v>77.31944</v>
      </c>
      <c r="H94" s="58">
        <f t="shared" si="11"/>
        <v>61.855552000000003</v>
      </c>
      <c r="I94" s="58">
        <f t="shared" si="12"/>
        <v>12.886573333333333</v>
      </c>
      <c r="J94" s="58">
        <f t="shared" si="13"/>
        <v>6.4432866666666664</v>
      </c>
      <c r="K94" s="58">
        <f t="shared" si="14"/>
        <v>5.1546293333333333</v>
      </c>
      <c r="L94" s="82">
        <v>3</v>
      </c>
      <c r="M94" s="58">
        <f t="shared" si="15"/>
        <v>4.2955244444444443</v>
      </c>
      <c r="N94" s="58">
        <f t="shared" si="16"/>
        <v>2.1477622222222221</v>
      </c>
      <c r="O94" s="58">
        <f t="shared" si="17"/>
        <v>1.7182097777777778</v>
      </c>
    </row>
    <row r="95" spans="1:15">
      <c r="A95" s="32"/>
      <c r="B95" s="68"/>
      <c r="C95" s="86" t="s">
        <v>544</v>
      </c>
      <c r="D95" s="111">
        <v>21.43</v>
      </c>
      <c r="E95" s="47">
        <v>5376</v>
      </c>
      <c r="F95" s="58">
        <f t="shared" si="9"/>
        <v>115.20768</v>
      </c>
      <c r="G95" s="58">
        <f t="shared" si="10"/>
        <v>57.603839999999998</v>
      </c>
      <c r="H95" s="58">
        <f t="shared" si="11"/>
        <v>46.083072000000001</v>
      </c>
      <c r="I95" s="58">
        <f t="shared" si="12"/>
        <v>9.6006400000000003</v>
      </c>
      <c r="J95" s="58">
        <f t="shared" si="13"/>
        <v>4.8003200000000001</v>
      </c>
      <c r="K95" s="58">
        <f t="shared" si="14"/>
        <v>3.8402560000000001</v>
      </c>
      <c r="L95" s="82">
        <v>2</v>
      </c>
      <c r="M95" s="58">
        <f t="shared" si="15"/>
        <v>4.8003200000000001</v>
      </c>
      <c r="N95" s="58">
        <f t="shared" si="16"/>
        <v>2.4001600000000001</v>
      </c>
      <c r="O95" s="58">
        <f t="shared" si="17"/>
        <v>1.9201280000000001</v>
      </c>
    </row>
    <row r="96" spans="1:15">
      <c r="A96" s="32"/>
      <c r="B96" s="68"/>
      <c r="C96" s="86" t="s">
        <v>545</v>
      </c>
      <c r="D96" s="111">
        <v>21.43</v>
      </c>
      <c r="E96" s="47">
        <v>4179</v>
      </c>
      <c r="F96" s="58">
        <f t="shared" si="9"/>
        <v>89.555970000000002</v>
      </c>
      <c r="G96" s="58">
        <f t="shared" si="10"/>
        <v>44.777985000000001</v>
      </c>
      <c r="H96" s="58">
        <f t="shared" si="11"/>
        <v>35.822388000000004</v>
      </c>
      <c r="I96" s="58">
        <f t="shared" si="12"/>
        <v>7.4629975000000002</v>
      </c>
      <c r="J96" s="58">
        <f t="shared" si="13"/>
        <v>3.7314987500000001</v>
      </c>
      <c r="K96" s="58">
        <f t="shared" si="14"/>
        <v>2.9851990000000002</v>
      </c>
      <c r="L96" s="82">
        <v>2</v>
      </c>
      <c r="M96" s="58">
        <f t="shared" si="15"/>
        <v>3.7314987500000001</v>
      </c>
      <c r="N96" s="58">
        <f t="shared" si="16"/>
        <v>1.865749375</v>
      </c>
      <c r="O96" s="58">
        <f t="shared" si="17"/>
        <v>1.4925995000000001</v>
      </c>
    </row>
    <row r="97" spans="1:15" ht="30">
      <c r="A97" s="32"/>
      <c r="B97" s="68"/>
      <c r="C97" s="86" t="s">
        <v>546</v>
      </c>
      <c r="D97" s="111">
        <v>21.43</v>
      </c>
      <c r="E97" s="47">
        <v>4129</v>
      </c>
      <c r="F97" s="58">
        <f t="shared" si="9"/>
        <v>88.484470000000002</v>
      </c>
      <c r="G97" s="58">
        <f t="shared" si="10"/>
        <v>44.242235000000001</v>
      </c>
      <c r="H97" s="58">
        <f t="shared" si="11"/>
        <v>35.393788000000001</v>
      </c>
      <c r="I97" s="58">
        <f t="shared" si="12"/>
        <v>7.3737058333333332</v>
      </c>
      <c r="J97" s="58">
        <f t="shared" si="13"/>
        <v>3.6868529166666666</v>
      </c>
      <c r="K97" s="58">
        <f t="shared" si="14"/>
        <v>2.9494823333333335</v>
      </c>
      <c r="L97" s="82">
        <v>2</v>
      </c>
      <c r="M97" s="58">
        <f t="shared" si="15"/>
        <v>3.6868529166666666</v>
      </c>
      <c r="N97" s="58">
        <f t="shared" si="16"/>
        <v>1.8434264583333333</v>
      </c>
      <c r="O97" s="58">
        <f t="shared" si="17"/>
        <v>1.4747411666666668</v>
      </c>
    </row>
    <row r="98" spans="1:15">
      <c r="A98" s="32"/>
      <c r="B98" s="68"/>
      <c r="C98" s="86" t="s">
        <v>547</v>
      </c>
      <c r="D98" s="111">
        <v>21.43</v>
      </c>
      <c r="E98" s="47">
        <v>2789</v>
      </c>
      <c r="F98" s="58">
        <f t="shared" si="9"/>
        <v>59.768269999999994</v>
      </c>
      <c r="G98" s="58">
        <f t="shared" si="10"/>
        <v>29.884134999999997</v>
      </c>
      <c r="H98" s="58">
        <f t="shared" si="11"/>
        <v>23.907308</v>
      </c>
      <c r="I98" s="58">
        <f t="shared" si="12"/>
        <v>4.9806891666666662</v>
      </c>
      <c r="J98" s="58">
        <f t="shared" si="13"/>
        <v>2.4903445833333331</v>
      </c>
      <c r="K98" s="58">
        <f t="shared" si="14"/>
        <v>1.9922756666666668</v>
      </c>
      <c r="L98" s="82">
        <v>1</v>
      </c>
      <c r="M98" s="58">
        <f t="shared" si="15"/>
        <v>4.9806891666666662</v>
      </c>
      <c r="N98" s="58">
        <f t="shared" si="16"/>
        <v>2.4903445833333331</v>
      </c>
      <c r="O98" s="58">
        <f t="shared" si="17"/>
        <v>1.9922756666666668</v>
      </c>
    </row>
    <row r="99" spans="1:15">
      <c r="A99" s="32"/>
      <c r="B99" s="68"/>
      <c r="C99" s="86" t="s">
        <v>548</v>
      </c>
      <c r="D99" s="111">
        <v>21.43</v>
      </c>
      <c r="E99" s="47">
        <v>1435</v>
      </c>
      <c r="F99" s="58">
        <f t="shared" si="9"/>
        <v>30.752050000000001</v>
      </c>
      <c r="G99" s="58">
        <f t="shared" si="10"/>
        <v>15.376025</v>
      </c>
      <c r="H99" s="58">
        <f t="shared" si="11"/>
        <v>12.300820000000002</v>
      </c>
      <c r="I99" s="58">
        <f t="shared" si="12"/>
        <v>2.5626708333333332</v>
      </c>
      <c r="J99" s="58">
        <f t="shared" si="13"/>
        <v>1.2813354166666666</v>
      </c>
      <c r="K99" s="58">
        <f t="shared" si="14"/>
        <v>1.0250683333333335</v>
      </c>
      <c r="L99" s="82">
        <v>1</v>
      </c>
      <c r="M99" s="58">
        <f t="shared" si="15"/>
        <v>2.5626708333333332</v>
      </c>
      <c r="N99" s="58">
        <f t="shared" si="16"/>
        <v>1.2813354166666666</v>
      </c>
      <c r="O99" s="58">
        <f t="shared" si="17"/>
        <v>1.0250683333333335</v>
      </c>
    </row>
    <row r="100" spans="1:15">
      <c r="A100" s="32"/>
      <c r="B100" s="68"/>
      <c r="C100" s="86" t="s">
        <v>549</v>
      </c>
      <c r="D100" s="111">
        <v>21.43</v>
      </c>
      <c r="E100" s="45">
        <v>913</v>
      </c>
      <c r="F100" s="58">
        <f t="shared" si="9"/>
        <v>19.56559</v>
      </c>
      <c r="G100" s="58">
        <f t="shared" si="10"/>
        <v>9.7827950000000001</v>
      </c>
      <c r="H100" s="58">
        <f t="shared" si="11"/>
        <v>7.8262360000000006</v>
      </c>
      <c r="I100" s="58">
        <f t="shared" si="12"/>
        <v>1.6304658333333333</v>
      </c>
      <c r="J100" s="58">
        <f t="shared" si="13"/>
        <v>0.81523291666666664</v>
      </c>
      <c r="K100" s="58">
        <f t="shared" si="14"/>
        <v>0.65218633333333342</v>
      </c>
      <c r="L100" s="82">
        <v>2</v>
      </c>
      <c r="M100" s="58">
        <f t="shared" si="15"/>
        <v>0.81523291666666664</v>
      </c>
      <c r="N100" s="58">
        <f t="shared" si="16"/>
        <v>0.40761645833333332</v>
      </c>
      <c r="O100" s="58">
        <f t="shared" si="17"/>
        <v>0.32609316666666671</v>
      </c>
    </row>
    <row r="101" spans="1:15" ht="30">
      <c r="A101" s="32"/>
      <c r="B101" s="68"/>
      <c r="C101" s="86" t="s">
        <v>550</v>
      </c>
      <c r="D101" s="111">
        <v>21.43</v>
      </c>
      <c r="E101" s="47">
        <v>5181</v>
      </c>
      <c r="F101" s="58">
        <f t="shared" si="9"/>
        <v>111.02883</v>
      </c>
      <c r="G101" s="58">
        <f t="shared" si="10"/>
        <v>55.514415</v>
      </c>
      <c r="H101" s="58">
        <f t="shared" si="11"/>
        <v>44.411532000000001</v>
      </c>
      <c r="I101" s="58">
        <f t="shared" si="12"/>
        <v>9.2524025000000005</v>
      </c>
      <c r="J101" s="58">
        <f t="shared" si="13"/>
        <v>4.6262012500000003</v>
      </c>
      <c r="K101" s="58">
        <f t="shared" si="14"/>
        <v>3.7009609999999999</v>
      </c>
      <c r="L101" s="82">
        <v>2</v>
      </c>
      <c r="M101" s="58">
        <f t="shared" si="15"/>
        <v>4.6262012500000003</v>
      </c>
      <c r="N101" s="58">
        <f t="shared" si="16"/>
        <v>2.3131006250000001</v>
      </c>
      <c r="O101" s="58">
        <f t="shared" si="17"/>
        <v>1.8504805</v>
      </c>
    </row>
    <row r="102" spans="1:15" ht="30">
      <c r="A102" s="32"/>
      <c r="B102" s="68"/>
      <c r="C102" s="86" t="s">
        <v>551</v>
      </c>
      <c r="D102" s="111">
        <v>21.43</v>
      </c>
      <c r="E102" s="47">
        <v>1786</v>
      </c>
      <c r="F102" s="58">
        <f t="shared" si="9"/>
        <v>38.273979999999995</v>
      </c>
      <c r="G102" s="58">
        <f t="shared" si="10"/>
        <v>19.136989999999997</v>
      </c>
      <c r="H102" s="58">
        <f t="shared" si="11"/>
        <v>15.309591999999999</v>
      </c>
      <c r="I102" s="58">
        <f t="shared" si="12"/>
        <v>3.1894983333333329</v>
      </c>
      <c r="J102" s="58">
        <f t="shared" si="13"/>
        <v>1.5947491666666664</v>
      </c>
      <c r="K102" s="58">
        <f t="shared" si="14"/>
        <v>1.2757993333333333</v>
      </c>
      <c r="L102" s="82">
        <v>2</v>
      </c>
      <c r="M102" s="58">
        <f t="shared" si="15"/>
        <v>1.5947491666666664</v>
      </c>
      <c r="N102" s="58">
        <f t="shared" si="16"/>
        <v>0.79737458333333322</v>
      </c>
      <c r="O102" s="58">
        <f t="shared" si="17"/>
        <v>0.63789966666666664</v>
      </c>
    </row>
    <row r="103" spans="1:15" ht="30">
      <c r="A103" s="33"/>
      <c r="B103" s="69"/>
      <c r="C103" s="86" t="s">
        <v>552</v>
      </c>
      <c r="D103" s="111">
        <v>21.43</v>
      </c>
      <c r="E103" s="47">
        <v>3660</v>
      </c>
      <c r="F103" s="58">
        <f t="shared" si="9"/>
        <v>78.433800000000005</v>
      </c>
      <c r="G103" s="58">
        <f t="shared" si="10"/>
        <v>39.216900000000003</v>
      </c>
      <c r="H103" s="58">
        <f t="shared" si="11"/>
        <v>31.373520000000003</v>
      </c>
      <c r="I103" s="58">
        <f t="shared" si="12"/>
        <v>6.5361500000000001</v>
      </c>
      <c r="J103" s="58">
        <f t="shared" si="13"/>
        <v>3.2680750000000001</v>
      </c>
      <c r="K103" s="58">
        <f t="shared" si="14"/>
        <v>2.6144600000000002</v>
      </c>
      <c r="L103" s="82">
        <v>2</v>
      </c>
      <c r="M103" s="58">
        <f t="shared" si="15"/>
        <v>3.2680750000000001</v>
      </c>
      <c r="N103" s="58">
        <f t="shared" si="16"/>
        <v>1.6340375</v>
      </c>
      <c r="O103" s="58">
        <f t="shared" si="17"/>
        <v>1.3072300000000001</v>
      </c>
    </row>
    <row r="104" spans="1:15">
      <c r="A104" s="76" t="s">
        <v>448</v>
      </c>
      <c r="B104" s="77"/>
      <c r="C104" s="77"/>
      <c r="D104" s="111">
        <v>21.43</v>
      </c>
      <c r="E104" s="45">
        <v>295240</v>
      </c>
      <c r="F104" s="58">
        <f t="shared" si="9"/>
        <v>6326.9931999999999</v>
      </c>
      <c r="G104" s="58">
        <f t="shared" si="10"/>
        <v>3163.4965999999999</v>
      </c>
      <c r="H104" s="58">
        <f t="shared" si="11"/>
        <v>2530.7972800000002</v>
      </c>
      <c r="I104" s="58">
        <f t="shared" si="12"/>
        <v>527.24943333333329</v>
      </c>
      <c r="J104" s="58">
        <f t="shared" si="13"/>
        <v>263.62471666666664</v>
      </c>
      <c r="K104" s="58">
        <f t="shared" si="14"/>
        <v>210.89977333333334</v>
      </c>
      <c r="L104" s="82">
        <v>2</v>
      </c>
      <c r="M104" s="58">
        <f t="shared" si="15"/>
        <v>263.62471666666664</v>
      </c>
      <c r="N104" s="58">
        <f t="shared" si="16"/>
        <v>131.81235833333332</v>
      </c>
      <c r="O104" s="58">
        <f t="shared" si="17"/>
        <v>105.44988666666667</v>
      </c>
    </row>
    <row r="105" spans="1:15">
      <c r="O105" s="2" t="e">
        <f t="shared" si="17"/>
        <v>#DIV/0!</v>
      </c>
    </row>
    <row r="106" spans="1:15">
      <c r="O106" s="2" t="e">
        <f t="shared" si="17"/>
        <v>#DIV/0!</v>
      </c>
    </row>
  </sheetData>
  <mergeCells count="31">
    <mergeCell ref="A81:A89"/>
    <mergeCell ref="B81:B89"/>
    <mergeCell ref="A90:A103"/>
    <mergeCell ref="B90:B103"/>
    <mergeCell ref="A104:C104"/>
    <mergeCell ref="A36:A37"/>
    <mergeCell ref="B36:B37"/>
    <mergeCell ref="A38:A44"/>
    <mergeCell ref="B38:B44"/>
    <mergeCell ref="A45:A53"/>
    <mergeCell ref="B45:B53"/>
    <mergeCell ref="D1:D2"/>
    <mergeCell ref="E1:E2"/>
    <mergeCell ref="F1:H1"/>
    <mergeCell ref="I1:K1"/>
    <mergeCell ref="L1:L2"/>
    <mergeCell ref="M1:O1"/>
    <mergeCell ref="B1:B2"/>
    <mergeCell ref="C1:C2"/>
    <mergeCell ref="A3:A12"/>
    <mergeCell ref="B3:B12"/>
    <mergeCell ref="A13:A20"/>
    <mergeCell ref="A54:A66"/>
    <mergeCell ref="B54:B66"/>
    <mergeCell ref="A67:A80"/>
    <mergeCell ref="B67:B80"/>
    <mergeCell ref="A21:A28"/>
    <mergeCell ref="B21:B28"/>
    <mergeCell ref="A29:A35"/>
    <mergeCell ref="B29:B35"/>
    <mergeCell ref="B13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E1" workbookViewId="0">
      <selection activeCell="A2" sqref="A1:O2"/>
    </sheetView>
  </sheetViews>
  <sheetFormatPr defaultRowHeight="15"/>
  <cols>
    <col min="2" max="2" width="13.140625" customWidth="1"/>
    <col min="3" max="3" width="15.28515625" customWidth="1"/>
    <col min="5" max="5" width="21.7109375" customWidth="1"/>
    <col min="6" max="6" width="16.28515625" customWidth="1"/>
    <col min="7" max="7" width="14.85546875" customWidth="1"/>
    <col min="8" max="8" width="14" customWidth="1"/>
    <col min="9" max="9" width="12.42578125" customWidth="1"/>
    <col min="10" max="10" width="14" customWidth="1"/>
    <col min="11" max="12" width="13.28515625" customWidth="1"/>
    <col min="13" max="13" width="15.140625" customWidth="1"/>
    <col min="14" max="14" width="14.85546875" customWidth="1"/>
    <col min="15" max="15" width="19.42578125" customWidth="1"/>
  </cols>
  <sheetData>
    <row r="1" spans="1:15" ht="15.75">
      <c r="A1" s="18"/>
      <c r="B1" s="19" t="s">
        <v>12</v>
      </c>
      <c r="C1" s="80" t="s">
        <v>11</v>
      </c>
      <c r="D1" s="90" t="s">
        <v>0</v>
      </c>
      <c r="E1" s="91" t="s">
        <v>10</v>
      </c>
      <c r="F1" s="92" t="s">
        <v>1</v>
      </c>
      <c r="G1" s="93"/>
      <c r="H1" s="93"/>
      <c r="I1" s="94" t="s">
        <v>2</v>
      </c>
      <c r="J1" s="93"/>
      <c r="K1" s="93"/>
      <c r="L1" s="95" t="s">
        <v>3</v>
      </c>
      <c r="M1" s="96" t="s">
        <v>15</v>
      </c>
      <c r="N1" s="97"/>
      <c r="O1" s="97"/>
    </row>
    <row r="2" spans="1:15" ht="31.5">
      <c r="A2" s="59" t="s">
        <v>14</v>
      </c>
      <c r="B2" s="35"/>
      <c r="C2" s="85"/>
      <c r="D2" s="98"/>
      <c r="E2" s="98"/>
      <c r="F2" s="99" t="s">
        <v>4</v>
      </c>
      <c r="G2" s="99" t="s">
        <v>5</v>
      </c>
      <c r="H2" s="99" t="s">
        <v>6</v>
      </c>
      <c r="I2" s="100" t="s">
        <v>4</v>
      </c>
      <c r="J2" s="100" t="s">
        <v>5</v>
      </c>
      <c r="K2" s="100" t="s">
        <v>6</v>
      </c>
      <c r="L2" s="97"/>
      <c r="M2" s="101" t="s">
        <v>7</v>
      </c>
      <c r="N2" s="102" t="s">
        <v>8</v>
      </c>
      <c r="O2" s="102" t="s">
        <v>9</v>
      </c>
    </row>
    <row r="3" spans="1:15" ht="31.5">
      <c r="A3" s="122">
        <v>1</v>
      </c>
      <c r="B3" s="112" t="s">
        <v>553</v>
      </c>
      <c r="C3" s="125" t="s">
        <v>554</v>
      </c>
      <c r="D3" s="84">
        <v>23.5</v>
      </c>
      <c r="E3" s="126">
        <v>2314</v>
      </c>
      <c r="F3" s="58">
        <f>D3*E3/1000</f>
        <v>54.378999999999998</v>
      </c>
      <c r="G3" s="58">
        <f>F3/2</f>
        <v>27.189499999999999</v>
      </c>
      <c r="H3" s="58">
        <f>G3*80%</f>
        <v>21.7516</v>
      </c>
      <c r="I3" s="58">
        <f>F3/12</f>
        <v>4.5315833333333329</v>
      </c>
      <c r="J3" s="58">
        <f>G3/12</f>
        <v>2.2657916666666664</v>
      </c>
      <c r="K3" s="58">
        <f>H3/12</f>
        <v>1.8126333333333333</v>
      </c>
      <c r="L3" s="82">
        <v>1</v>
      </c>
      <c r="M3" s="58">
        <f>I3/L3</f>
        <v>4.5315833333333329</v>
      </c>
      <c r="N3" s="58">
        <f>J3/L3</f>
        <v>2.2657916666666664</v>
      </c>
      <c r="O3" s="58">
        <f>K3/L3</f>
        <v>1.8126333333333333</v>
      </c>
    </row>
    <row r="4" spans="1:15" ht="15.75">
      <c r="A4" s="123"/>
      <c r="B4" s="113"/>
      <c r="C4" s="125" t="s">
        <v>555</v>
      </c>
      <c r="D4" s="84">
        <v>23.5</v>
      </c>
      <c r="E4" s="126">
        <v>1862</v>
      </c>
      <c r="F4" s="58">
        <f t="shared" ref="F4:F57" si="0">D4*E4/1000</f>
        <v>43.756999999999998</v>
      </c>
      <c r="G4" s="58">
        <f t="shared" ref="G4:G57" si="1">F4/2</f>
        <v>21.878499999999999</v>
      </c>
      <c r="H4" s="58">
        <f t="shared" ref="H4:H57" si="2">G4*80%</f>
        <v>17.502800000000001</v>
      </c>
      <c r="I4" s="58">
        <f t="shared" ref="I4:I57" si="3">F4/12</f>
        <v>3.6464166666666666</v>
      </c>
      <c r="J4" s="58">
        <f t="shared" ref="J4:J57" si="4">G4/12</f>
        <v>1.8232083333333333</v>
      </c>
      <c r="K4" s="58">
        <f t="shared" ref="K4:K57" si="5">H4/12</f>
        <v>1.4585666666666668</v>
      </c>
      <c r="L4" s="82">
        <v>1</v>
      </c>
      <c r="M4" s="58">
        <f t="shared" ref="M4:M57" si="6">I4/L4</f>
        <v>3.6464166666666666</v>
      </c>
      <c r="N4" s="58">
        <f t="shared" ref="N4:N57" si="7">J4/L4</f>
        <v>1.8232083333333333</v>
      </c>
      <c r="O4" s="58">
        <f t="shared" ref="O4:O57" si="8">K4/L4</f>
        <v>1.4585666666666668</v>
      </c>
    </row>
    <row r="5" spans="1:15" ht="15.75">
      <c r="A5" s="123"/>
      <c r="B5" s="113"/>
      <c r="C5" s="125" t="s">
        <v>553</v>
      </c>
      <c r="D5" s="84">
        <v>23.5</v>
      </c>
      <c r="E5" s="126">
        <v>9884</v>
      </c>
      <c r="F5" s="58">
        <f t="shared" si="0"/>
        <v>232.274</v>
      </c>
      <c r="G5" s="58">
        <f t="shared" si="1"/>
        <v>116.137</v>
      </c>
      <c r="H5" s="58">
        <f t="shared" si="2"/>
        <v>92.909600000000012</v>
      </c>
      <c r="I5" s="58">
        <f t="shared" si="3"/>
        <v>19.356166666666667</v>
      </c>
      <c r="J5" s="58">
        <f t="shared" si="4"/>
        <v>9.6780833333333334</v>
      </c>
      <c r="K5" s="58">
        <f t="shared" si="5"/>
        <v>7.7424666666666679</v>
      </c>
      <c r="L5" s="82">
        <v>1</v>
      </c>
      <c r="M5" s="58">
        <f t="shared" si="6"/>
        <v>19.356166666666667</v>
      </c>
      <c r="N5" s="58">
        <f t="shared" si="7"/>
        <v>9.6780833333333334</v>
      </c>
      <c r="O5" s="58">
        <f t="shared" si="8"/>
        <v>7.7424666666666679</v>
      </c>
    </row>
    <row r="6" spans="1:15" ht="15.75">
      <c r="A6" s="123"/>
      <c r="B6" s="113"/>
      <c r="C6" s="125" t="s">
        <v>556</v>
      </c>
      <c r="D6" s="84">
        <v>23.5</v>
      </c>
      <c r="E6" s="126">
        <v>1523</v>
      </c>
      <c r="F6" s="58">
        <f t="shared" si="0"/>
        <v>35.790500000000002</v>
      </c>
      <c r="G6" s="58">
        <f t="shared" si="1"/>
        <v>17.895250000000001</v>
      </c>
      <c r="H6" s="58">
        <f t="shared" si="2"/>
        <v>14.316200000000002</v>
      </c>
      <c r="I6" s="58">
        <f t="shared" si="3"/>
        <v>2.9825416666666666</v>
      </c>
      <c r="J6" s="58">
        <f t="shared" si="4"/>
        <v>1.4912708333333333</v>
      </c>
      <c r="K6" s="58">
        <f t="shared" si="5"/>
        <v>1.1930166666666668</v>
      </c>
      <c r="L6" s="82">
        <v>1</v>
      </c>
      <c r="M6" s="58">
        <f t="shared" si="6"/>
        <v>2.9825416666666666</v>
      </c>
      <c r="N6" s="58">
        <f t="shared" si="7"/>
        <v>1.4912708333333333</v>
      </c>
      <c r="O6" s="58">
        <f t="shared" si="8"/>
        <v>1.1930166666666668</v>
      </c>
    </row>
    <row r="7" spans="1:15" ht="15.75">
      <c r="A7" s="123"/>
      <c r="B7" s="113"/>
      <c r="C7" s="125" t="s">
        <v>557</v>
      </c>
      <c r="D7" s="84">
        <v>23.5</v>
      </c>
      <c r="E7" s="126">
        <v>1681</v>
      </c>
      <c r="F7" s="58">
        <f t="shared" si="0"/>
        <v>39.503500000000003</v>
      </c>
      <c r="G7" s="58">
        <f t="shared" si="1"/>
        <v>19.751750000000001</v>
      </c>
      <c r="H7" s="58">
        <f t="shared" si="2"/>
        <v>15.801400000000001</v>
      </c>
      <c r="I7" s="58">
        <f t="shared" si="3"/>
        <v>3.2919583333333335</v>
      </c>
      <c r="J7" s="58">
        <f t="shared" si="4"/>
        <v>1.6459791666666668</v>
      </c>
      <c r="K7" s="58">
        <f t="shared" si="5"/>
        <v>1.3167833333333334</v>
      </c>
      <c r="L7" s="82">
        <v>1</v>
      </c>
      <c r="M7" s="58">
        <f t="shared" si="6"/>
        <v>3.2919583333333335</v>
      </c>
      <c r="N7" s="58">
        <f t="shared" si="7"/>
        <v>1.6459791666666668</v>
      </c>
      <c r="O7" s="58">
        <f t="shared" si="8"/>
        <v>1.3167833333333334</v>
      </c>
    </row>
    <row r="8" spans="1:15" ht="15.75">
      <c r="A8" s="123"/>
      <c r="B8" s="113"/>
      <c r="C8" s="125" t="s">
        <v>558</v>
      </c>
      <c r="D8" s="84">
        <v>23.5</v>
      </c>
      <c r="E8" s="126">
        <v>3205</v>
      </c>
      <c r="F8" s="58">
        <f t="shared" si="0"/>
        <v>75.317499999999995</v>
      </c>
      <c r="G8" s="58">
        <f t="shared" si="1"/>
        <v>37.658749999999998</v>
      </c>
      <c r="H8" s="58">
        <f t="shared" si="2"/>
        <v>30.126999999999999</v>
      </c>
      <c r="I8" s="58">
        <f t="shared" si="3"/>
        <v>6.2764583333333333</v>
      </c>
      <c r="J8" s="58">
        <f t="shared" si="4"/>
        <v>3.1382291666666666</v>
      </c>
      <c r="K8" s="58">
        <f t="shared" si="5"/>
        <v>2.5105833333333334</v>
      </c>
      <c r="L8" s="82">
        <v>1</v>
      </c>
      <c r="M8" s="58">
        <f t="shared" si="6"/>
        <v>6.2764583333333333</v>
      </c>
      <c r="N8" s="58">
        <f t="shared" si="7"/>
        <v>3.1382291666666666</v>
      </c>
      <c r="O8" s="58">
        <f t="shared" si="8"/>
        <v>2.5105833333333334</v>
      </c>
    </row>
    <row r="9" spans="1:15" ht="15.75">
      <c r="A9" s="123"/>
      <c r="B9" s="113"/>
      <c r="C9" s="125" t="s">
        <v>559</v>
      </c>
      <c r="D9" s="84">
        <v>23.5</v>
      </c>
      <c r="E9" s="126">
        <v>1099</v>
      </c>
      <c r="F9" s="58">
        <f t="shared" si="0"/>
        <v>25.826499999999999</v>
      </c>
      <c r="G9" s="58">
        <f t="shared" si="1"/>
        <v>12.91325</v>
      </c>
      <c r="H9" s="58">
        <f t="shared" si="2"/>
        <v>10.3306</v>
      </c>
      <c r="I9" s="58">
        <f t="shared" si="3"/>
        <v>2.1522083333333333</v>
      </c>
      <c r="J9" s="58">
        <f t="shared" si="4"/>
        <v>1.0761041666666666</v>
      </c>
      <c r="K9" s="58">
        <f t="shared" si="5"/>
        <v>0.86088333333333333</v>
      </c>
      <c r="L9" s="82">
        <v>1</v>
      </c>
      <c r="M9" s="58">
        <f t="shared" si="6"/>
        <v>2.1522083333333333</v>
      </c>
      <c r="N9" s="58">
        <f t="shared" si="7"/>
        <v>1.0761041666666666</v>
      </c>
      <c r="O9" s="58">
        <f t="shared" si="8"/>
        <v>0.86088333333333333</v>
      </c>
    </row>
    <row r="10" spans="1:15" ht="15.75">
      <c r="A10" s="123"/>
      <c r="B10" s="113"/>
      <c r="C10" s="125" t="s">
        <v>560</v>
      </c>
      <c r="D10" s="84">
        <v>23.5</v>
      </c>
      <c r="E10" s="126">
        <v>1775</v>
      </c>
      <c r="F10" s="58">
        <f t="shared" si="0"/>
        <v>41.712499999999999</v>
      </c>
      <c r="G10" s="58">
        <f t="shared" si="1"/>
        <v>20.856249999999999</v>
      </c>
      <c r="H10" s="58">
        <f t="shared" si="2"/>
        <v>16.684999999999999</v>
      </c>
      <c r="I10" s="58">
        <f t="shared" si="3"/>
        <v>3.4760416666666667</v>
      </c>
      <c r="J10" s="58">
        <f t="shared" si="4"/>
        <v>1.7380208333333333</v>
      </c>
      <c r="K10" s="58">
        <f t="shared" si="5"/>
        <v>1.3904166666666666</v>
      </c>
      <c r="L10" s="82">
        <v>1</v>
      </c>
      <c r="M10" s="58">
        <f t="shared" si="6"/>
        <v>3.4760416666666667</v>
      </c>
      <c r="N10" s="58">
        <f t="shared" si="7"/>
        <v>1.7380208333333333</v>
      </c>
      <c r="O10" s="58">
        <f t="shared" si="8"/>
        <v>1.3904166666666666</v>
      </c>
    </row>
    <row r="11" spans="1:15" ht="15.75">
      <c r="A11" s="123"/>
      <c r="B11" s="113"/>
      <c r="C11" s="125" t="s">
        <v>561</v>
      </c>
      <c r="D11" s="84">
        <v>23.5</v>
      </c>
      <c r="E11" s="126">
        <v>1408</v>
      </c>
      <c r="F11" s="58">
        <f t="shared" si="0"/>
        <v>33.088000000000001</v>
      </c>
      <c r="G11" s="58">
        <f t="shared" si="1"/>
        <v>16.544</v>
      </c>
      <c r="H11" s="58">
        <f t="shared" si="2"/>
        <v>13.235200000000001</v>
      </c>
      <c r="I11" s="58">
        <f t="shared" si="3"/>
        <v>2.7573333333333334</v>
      </c>
      <c r="J11" s="58">
        <f t="shared" si="4"/>
        <v>1.3786666666666667</v>
      </c>
      <c r="K11" s="58">
        <f t="shared" si="5"/>
        <v>1.1029333333333333</v>
      </c>
      <c r="L11" s="82">
        <v>1</v>
      </c>
      <c r="M11" s="58">
        <f t="shared" si="6"/>
        <v>2.7573333333333334</v>
      </c>
      <c r="N11" s="58">
        <f t="shared" si="7"/>
        <v>1.3786666666666667</v>
      </c>
      <c r="O11" s="58">
        <f t="shared" si="8"/>
        <v>1.1029333333333333</v>
      </c>
    </row>
    <row r="12" spans="1:15" ht="31.5">
      <c r="A12" s="123"/>
      <c r="B12" s="113"/>
      <c r="C12" s="125" t="s">
        <v>562</v>
      </c>
      <c r="D12" s="84">
        <v>23.5</v>
      </c>
      <c r="E12" s="126">
        <v>403</v>
      </c>
      <c r="F12" s="58">
        <f t="shared" si="0"/>
        <v>9.4704999999999995</v>
      </c>
      <c r="G12" s="58">
        <f t="shared" si="1"/>
        <v>4.7352499999999997</v>
      </c>
      <c r="H12" s="58">
        <f t="shared" si="2"/>
        <v>3.7881999999999998</v>
      </c>
      <c r="I12" s="58">
        <f t="shared" si="3"/>
        <v>0.78920833333333329</v>
      </c>
      <c r="J12" s="58">
        <f t="shared" si="4"/>
        <v>0.39460416666666664</v>
      </c>
      <c r="K12" s="58">
        <f t="shared" si="5"/>
        <v>0.31568333333333332</v>
      </c>
      <c r="L12" s="82">
        <v>1</v>
      </c>
      <c r="M12" s="58">
        <f t="shared" si="6"/>
        <v>0.78920833333333329</v>
      </c>
      <c r="N12" s="58">
        <f t="shared" si="7"/>
        <v>0.39460416666666664</v>
      </c>
      <c r="O12" s="58">
        <f t="shared" si="8"/>
        <v>0.31568333333333332</v>
      </c>
    </row>
    <row r="13" spans="1:15" ht="31.5">
      <c r="A13" s="123"/>
      <c r="B13" s="113"/>
      <c r="C13" s="125" t="s">
        <v>563</v>
      </c>
      <c r="D13" s="84">
        <v>23.5</v>
      </c>
      <c r="E13" s="126">
        <v>1144</v>
      </c>
      <c r="F13" s="58">
        <f t="shared" si="0"/>
        <v>26.884</v>
      </c>
      <c r="G13" s="58">
        <f t="shared" si="1"/>
        <v>13.442</v>
      </c>
      <c r="H13" s="58">
        <f t="shared" si="2"/>
        <v>10.7536</v>
      </c>
      <c r="I13" s="58">
        <f t="shared" si="3"/>
        <v>2.2403333333333335</v>
      </c>
      <c r="J13" s="58">
        <f t="shared" si="4"/>
        <v>1.1201666666666668</v>
      </c>
      <c r="K13" s="58">
        <f t="shared" si="5"/>
        <v>0.89613333333333334</v>
      </c>
      <c r="L13" s="82">
        <v>1</v>
      </c>
      <c r="M13" s="58">
        <f t="shared" si="6"/>
        <v>2.2403333333333335</v>
      </c>
      <c r="N13" s="58">
        <f t="shared" si="7"/>
        <v>1.1201666666666668</v>
      </c>
      <c r="O13" s="58">
        <f t="shared" si="8"/>
        <v>0.89613333333333334</v>
      </c>
    </row>
    <row r="14" spans="1:15" ht="15.75">
      <c r="A14" s="123"/>
      <c r="B14" s="113"/>
      <c r="C14" s="125" t="s">
        <v>564</v>
      </c>
      <c r="D14" s="84">
        <v>23.5</v>
      </c>
      <c r="E14" s="126">
        <v>1953</v>
      </c>
      <c r="F14" s="58">
        <f t="shared" si="0"/>
        <v>45.895499999999998</v>
      </c>
      <c r="G14" s="58">
        <f t="shared" si="1"/>
        <v>22.947749999999999</v>
      </c>
      <c r="H14" s="58">
        <f t="shared" si="2"/>
        <v>18.3582</v>
      </c>
      <c r="I14" s="58">
        <f t="shared" si="3"/>
        <v>3.8246249999999997</v>
      </c>
      <c r="J14" s="58">
        <f t="shared" si="4"/>
        <v>1.9123124999999999</v>
      </c>
      <c r="K14" s="58">
        <f t="shared" si="5"/>
        <v>1.5298499999999999</v>
      </c>
      <c r="L14" s="82">
        <v>1</v>
      </c>
      <c r="M14" s="58">
        <f t="shared" si="6"/>
        <v>3.8246249999999997</v>
      </c>
      <c r="N14" s="58">
        <f t="shared" si="7"/>
        <v>1.9123124999999999</v>
      </c>
      <c r="O14" s="58">
        <f t="shared" si="8"/>
        <v>1.5298499999999999</v>
      </c>
    </row>
    <row r="15" spans="1:15" ht="15.75">
      <c r="A15" s="123"/>
      <c r="B15" s="113"/>
      <c r="C15" s="125" t="s">
        <v>565</v>
      </c>
      <c r="D15" s="84">
        <v>23.5</v>
      </c>
      <c r="E15" s="126">
        <v>961</v>
      </c>
      <c r="F15" s="58">
        <f t="shared" si="0"/>
        <v>22.583500000000001</v>
      </c>
      <c r="G15" s="58">
        <f t="shared" si="1"/>
        <v>11.29175</v>
      </c>
      <c r="H15" s="58">
        <f t="shared" si="2"/>
        <v>9.0334000000000003</v>
      </c>
      <c r="I15" s="58">
        <f t="shared" si="3"/>
        <v>1.8819583333333334</v>
      </c>
      <c r="J15" s="58">
        <f t="shared" si="4"/>
        <v>0.9409791666666667</v>
      </c>
      <c r="K15" s="58">
        <f t="shared" si="5"/>
        <v>0.75278333333333336</v>
      </c>
      <c r="L15" s="82">
        <v>1</v>
      </c>
      <c r="M15" s="58">
        <f t="shared" si="6"/>
        <v>1.8819583333333334</v>
      </c>
      <c r="N15" s="58">
        <f t="shared" si="7"/>
        <v>0.9409791666666667</v>
      </c>
      <c r="O15" s="58">
        <f t="shared" si="8"/>
        <v>0.75278333333333336</v>
      </c>
    </row>
    <row r="16" spans="1:15" ht="15.75">
      <c r="A16" s="123"/>
      <c r="B16" s="113"/>
      <c r="C16" s="125" t="s">
        <v>566</v>
      </c>
      <c r="D16" s="84">
        <v>23.5</v>
      </c>
      <c r="E16" s="126">
        <v>3553</v>
      </c>
      <c r="F16" s="58">
        <f t="shared" si="0"/>
        <v>83.495500000000007</v>
      </c>
      <c r="G16" s="58">
        <f t="shared" si="1"/>
        <v>41.747750000000003</v>
      </c>
      <c r="H16" s="58">
        <f t="shared" si="2"/>
        <v>33.398200000000003</v>
      </c>
      <c r="I16" s="58">
        <f t="shared" si="3"/>
        <v>6.9579583333333339</v>
      </c>
      <c r="J16" s="58">
        <f t="shared" si="4"/>
        <v>3.478979166666667</v>
      </c>
      <c r="K16" s="58">
        <f t="shared" si="5"/>
        <v>2.7831833333333336</v>
      </c>
      <c r="L16" s="82">
        <v>1</v>
      </c>
      <c r="M16" s="58">
        <f t="shared" si="6"/>
        <v>6.9579583333333339</v>
      </c>
      <c r="N16" s="58">
        <f t="shared" si="7"/>
        <v>3.478979166666667</v>
      </c>
      <c r="O16" s="58">
        <f t="shared" si="8"/>
        <v>2.7831833333333336</v>
      </c>
    </row>
    <row r="17" spans="1:15" ht="15.75">
      <c r="A17" s="124"/>
      <c r="B17" s="115"/>
      <c r="C17" s="125" t="s">
        <v>567</v>
      </c>
      <c r="D17" s="84">
        <v>23.5</v>
      </c>
      <c r="E17" s="126">
        <v>3211</v>
      </c>
      <c r="F17" s="58">
        <f t="shared" si="0"/>
        <v>75.458500000000001</v>
      </c>
      <c r="G17" s="58">
        <f t="shared" si="1"/>
        <v>37.72925</v>
      </c>
      <c r="H17" s="58">
        <f t="shared" si="2"/>
        <v>30.183400000000002</v>
      </c>
      <c r="I17" s="58">
        <f t="shared" si="3"/>
        <v>6.2882083333333334</v>
      </c>
      <c r="J17" s="58">
        <f t="shared" si="4"/>
        <v>3.1441041666666667</v>
      </c>
      <c r="K17" s="58">
        <f t="shared" si="5"/>
        <v>2.5152833333333335</v>
      </c>
      <c r="L17" s="82">
        <v>1</v>
      </c>
      <c r="M17" s="58">
        <f t="shared" si="6"/>
        <v>6.2882083333333334</v>
      </c>
      <c r="N17" s="58">
        <f t="shared" si="7"/>
        <v>3.1441041666666667</v>
      </c>
      <c r="O17" s="58">
        <f t="shared" si="8"/>
        <v>2.5152833333333335</v>
      </c>
    </row>
    <row r="18" spans="1:15" ht="15.75">
      <c r="A18" s="122">
        <v>2</v>
      </c>
      <c r="B18" s="116" t="s">
        <v>568</v>
      </c>
      <c r="C18" s="125" t="s">
        <v>569</v>
      </c>
      <c r="D18" s="84">
        <v>23.5</v>
      </c>
      <c r="E18" s="126">
        <v>2764</v>
      </c>
      <c r="F18" s="58">
        <f t="shared" si="0"/>
        <v>64.953999999999994</v>
      </c>
      <c r="G18" s="58">
        <f t="shared" si="1"/>
        <v>32.476999999999997</v>
      </c>
      <c r="H18" s="58">
        <f t="shared" si="2"/>
        <v>25.9816</v>
      </c>
      <c r="I18" s="58">
        <f t="shared" si="3"/>
        <v>5.4128333333333325</v>
      </c>
      <c r="J18" s="58">
        <f t="shared" si="4"/>
        <v>2.7064166666666662</v>
      </c>
      <c r="K18" s="58">
        <f t="shared" si="5"/>
        <v>2.1651333333333334</v>
      </c>
      <c r="L18" s="82">
        <v>1</v>
      </c>
      <c r="M18" s="58">
        <f t="shared" si="6"/>
        <v>5.4128333333333325</v>
      </c>
      <c r="N18" s="58">
        <f t="shared" si="7"/>
        <v>2.7064166666666662</v>
      </c>
      <c r="O18" s="58">
        <f t="shared" si="8"/>
        <v>2.1651333333333334</v>
      </c>
    </row>
    <row r="19" spans="1:15" ht="15.75">
      <c r="A19" s="123"/>
      <c r="B19" s="117"/>
      <c r="C19" s="125" t="s">
        <v>570</v>
      </c>
      <c r="D19" s="84">
        <v>23.5</v>
      </c>
      <c r="E19" s="126">
        <v>1691</v>
      </c>
      <c r="F19" s="58">
        <f t="shared" si="0"/>
        <v>39.738500000000002</v>
      </c>
      <c r="G19" s="58">
        <f t="shared" si="1"/>
        <v>19.869250000000001</v>
      </c>
      <c r="H19" s="58">
        <f t="shared" si="2"/>
        <v>15.895400000000002</v>
      </c>
      <c r="I19" s="58">
        <f t="shared" si="3"/>
        <v>3.3115416666666668</v>
      </c>
      <c r="J19" s="58">
        <f t="shared" si="4"/>
        <v>1.6557708333333334</v>
      </c>
      <c r="K19" s="58">
        <f t="shared" si="5"/>
        <v>1.3246166666666668</v>
      </c>
      <c r="L19" s="82">
        <v>1</v>
      </c>
      <c r="M19" s="58">
        <f t="shared" si="6"/>
        <v>3.3115416666666668</v>
      </c>
      <c r="N19" s="58">
        <f t="shared" si="7"/>
        <v>1.6557708333333334</v>
      </c>
      <c r="O19" s="58">
        <f t="shared" si="8"/>
        <v>1.3246166666666668</v>
      </c>
    </row>
    <row r="20" spans="1:15" ht="15.75">
      <c r="A20" s="123"/>
      <c r="B20" s="117"/>
      <c r="C20" s="125" t="s">
        <v>571</v>
      </c>
      <c r="D20" s="84">
        <v>23.5</v>
      </c>
      <c r="E20" s="126">
        <v>1944</v>
      </c>
      <c r="F20" s="58">
        <f t="shared" si="0"/>
        <v>45.683999999999997</v>
      </c>
      <c r="G20" s="58">
        <f t="shared" si="1"/>
        <v>22.841999999999999</v>
      </c>
      <c r="H20" s="58">
        <f t="shared" si="2"/>
        <v>18.273599999999998</v>
      </c>
      <c r="I20" s="58">
        <f t="shared" si="3"/>
        <v>3.8069999999999999</v>
      </c>
      <c r="J20" s="58">
        <f t="shared" si="4"/>
        <v>1.9035</v>
      </c>
      <c r="K20" s="58">
        <f t="shared" si="5"/>
        <v>1.5227999999999999</v>
      </c>
      <c r="L20" s="82">
        <v>1</v>
      </c>
      <c r="M20" s="58">
        <f t="shared" si="6"/>
        <v>3.8069999999999999</v>
      </c>
      <c r="N20" s="58">
        <f t="shared" si="7"/>
        <v>1.9035</v>
      </c>
      <c r="O20" s="58">
        <f t="shared" si="8"/>
        <v>1.5227999999999999</v>
      </c>
    </row>
    <row r="21" spans="1:15" ht="15.75">
      <c r="A21" s="123"/>
      <c r="B21" s="117"/>
      <c r="C21" s="125" t="s">
        <v>572</v>
      </c>
      <c r="D21" s="84">
        <v>23.5</v>
      </c>
      <c r="E21" s="126">
        <v>1683</v>
      </c>
      <c r="F21" s="58">
        <f t="shared" si="0"/>
        <v>39.5505</v>
      </c>
      <c r="G21" s="58">
        <f t="shared" si="1"/>
        <v>19.77525</v>
      </c>
      <c r="H21" s="58">
        <f t="shared" si="2"/>
        <v>15.8202</v>
      </c>
      <c r="I21" s="58">
        <f t="shared" si="3"/>
        <v>3.2958750000000001</v>
      </c>
      <c r="J21" s="58">
        <f t="shared" si="4"/>
        <v>1.6479375000000001</v>
      </c>
      <c r="K21" s="58">
        <f t="shared" si="5"/>
        <v>1.3183499999999999</v>
      </c>
      <c r="L21" s="82">
        <v>1</v>
      </c>
      <c r="M21" s="58">
        <f t="shared" si="6"/>
        <v>3.2958750000000001</v>
      </c>
      <c r="N21" s="58">
        <f t="shared" si="7"/>
        <v>1.6479375000000001</v>
      </c>
      <c r="O21" s="58">
        <f t="shared" si="8"/>
        <v>1.3183499999999999</v>
      </c>
    </row>
    <row r="22" spans="1:15" ht="15.75">
      <c r="A22" s="123"/>
      <c r="B22" s="117"/>
      <c r="C22" s="125" t="s">
        <v>573</v>
      </c>
      <c r="D22" s="84">
        <v>23.5</v>
      </c>
      <c r="E22" s="126">
        <v>3913</v>
      </c>
      <c r="F22" s="58">
        <f t="shared" si="0"/>
        <v>91.955500000000001</v>
      </c>
      <c r="G22" s="58">
        <f t="shared" si="1"/>
        <v>45.97775</v>
      </c>
      <c r="H22" s="58">
        <f t="shared" si="2"/>
        <v>36.782200000000003</v>
      </c>
      <c r="I22" s="58">
        <f t="shared" si="3"/>
        <v>7.6629583333333331</v>
      </c>
      <c r="J22" s="58">
        <f t="shared" si="4"/>
        <v>3.8314791666666665</v>
      </c>
      <c r="K22" s="58">
        <f t="shared" si="5"/>
        <v>3.0651833333333336</v>
      </c>
      <c r="L22" s="82">
        <v>1</v>
      </c>
      <c r="M22" s="58">
        <f t="shared" si="6"/>
        <v>7.6629583333333331</v>
      </c>
      <c r="N22" s="58">
        <f t="shared" si="7"/>
        <v>3.8314791666666665</v>
      </c>
      <c r="O22" s="58">
        <f t="shared" si="8"/>
        <v>3.0651833333333336</v>
      </c>
    </row>
    <row r="23" spans="1:15" ht="15.75">
      <c r="A23" s="123"/>
      <c r="B23" s="117"/>
      <c r="C23" s="125" t="s">
        <v>574</v>
      </c>
      <c r="D23" s="84">
        <v>23.5</v>
      </c>
      <c r="E23" s="126">
        <v>3226</v>
      </c>
      <c r="F23" s="58">
        <f t="shared" si="0"/>
        <v>75.811000000000007</v>
      </c>
      <c r="G23" s="58">
        <f t="shared" si="1"/>
        <v>37.905500000000004</v>
      </c>
      <c r="H23" s="58">
        <f t="shared" si="2"/>
        <v>30.324400000000004</v>
      </c>
      <c r="I23" s="58">
        <f t="shared" si="3"/>
        <v>6.3175833333333342</v>
      </c>
      <c r="J23" s="58">
        <f t="shared" si="4"/>
        <v>3.1587916666666671</v>
      </c>
      <c r="K23" s="58">
        <f t="shared" si="5"/>
        <v>2.5270333333333337</v>
      </c>
      <c r="L23" s="82">
        <v>1</v>
      </c>
      <c r="M23" s="58">
        <f t="shared" si="6"/>
        <v>6.3175833333333342</v>
      </c>
      <c r="N23" s="58">
        <f t="shared" si="7"/>
        <v>3.1587916666666671</v>
      </c>
      <c r="O23" s="58">
        <f t="shared" si="8"/>
        <v>2.5270333333333337</v>
      </c>
    </row>
    <row r="24" spans="1:15" ht="15.75">
      <c r="A24" s="123"/>
      <c r="B24" s="117"/>
      <c r="C24" s="125" t="s">
        <v>575</v>
      </c>
      <c r="D24" s="84">
        <v>23.5</v>
      </c>
      <c r="E24" s="126">
        <v>7438</v>
      </c>
      <c r="F24" s="58">
        <f t="shared" si="0"/>
        <v>174.79300000000001</v>
      </c>
      <c r="G24" s="58">
        <f t="shared" si="1"/>
        <v>87.396500000000003</v>
      </c>
      <c r="H24" s="58">
        <f t="shared" si="2"/>
        <v>69.917200000000008</v>
      </c>
      <c r="I24" s="58">
        <f t="shared" si="3"/>
        <v>14.566083333333333</v>
      </c>
      <c r="J24" s="58">
        <f t="shared" si="4"/>
        <v>7.2830416666666666</v>
      </c>
      <c r="K24" s="58">
        <f t="shared" si="5"/>
        <v>5.826433333333334</v>
      </c>
      <c r="L24" s="82">
        <v>3</v>
      </c>
      <c r="M24" s="58">
        <f t="shared" si="6"/>
        <v>4.8553611111111108</v>
      </c>
      <c r="N24" s="58">
        <f t="shared" si="7"/>
        <v>2.4276805555555554</v>
      </c>
      <c r="O24" s="58">
        <f t="shared" si="8"/>
        <v>1.9421444444444447</v>
      </c>
    </row>
    <row r="25" spans="1:15" ht="31.5">
      <c r="A25" s="123"/>
      <c r="B25" s="117"/>
      <c r="C25" s="125" t="s">
        <v>576</v>
      </c>
      <c r="D25" s="84">
        <v>23.5</v>
      </c>
      <c r="E25" s="126">
        <v>3367</v>
      </c>
      <c r="F25" s="58">
        <f t="shared" si="0"/>
        <v>79.124499999999998</v>
      </c>
      <c r="G25" s="58">
        <f t="shared" si="1"/>
        <v>39.562249999999999</v>
      </c>
      <c r="H25" s="58">
        <f t="shared" si="2"/>
        <v>31.649799999999999</v>
      </c>
      <c r="I25" s="58">
        <f t="shared" si="3"/>
        <v>6.5937083333333328</v>
      </c>
      <c r="J25" s="58">
        <f t="shared" si="4"/>
        <v>3.2968541666666664</v>
      </c>
      <c r="K25" s="58">
        <f t="shared" si="5"/>
        <v>2.6374833333333334</v>
      </c>
      <c r="L25" s="82">
        <v>1</v>
      </c>
      <c r="M25" s="58">
        <f t="shared" si="6"/>
        <v>6.5937083333333328</v>
      </c>
      <c r="N25" s="58">
        <f t="shared" si="7"/>
        <v>3.2968541666666664</v>
      </c>
      <c r="O25" s="58">
        <f t="shared" si="8"/>
        <v>2.6374833333333334</v>
      </c>
    </row>
    <row r="26" spans="1:15" ht="15.75">
      <c r="A26" s="123"/>
      <c r="B26" s="117"/>
      <c r="C26" s="125" t="s">
        <v>577</v>
      </c>
      <c r="D26" s="84">
        <v>23.5</v>
      </c>
      <c r="E26" s="126">
        <v>535</v>
      </c>
      <c r="F26" s="58">
        <f t="shared" si="0"/>
        <v>12.5725</v>
      </c>
      <c r="G26" s="58">
        <f t="shared" si="1"/>
        <v>6.2862499999999999</v>
      </c>
      <c r="H26" s="58">
        <f t="shared" si="2"/>
        <v>5.0289999999999999</v>
      </c>
      <c r="I26" s="58">
        <f t="shared" si="3"/>
        <v>1.0477083333333332</v>
      </c>
      <c r="J26" s="58">
        <f t="shared" si="4"/>
        <v>0.52385416666666662</v>
      </c>
      <c r="K26" s="58">
        <f t="shared" si="5"/>
        <v>0.41908333333333331</v>
      </c>
      <c r="L26" s="82">
        <v>1</v>
      </c>
      <c r="M26" s="58">
        <f t="shared" si="6"/>
        <v>1.0477083333333332</v>
      </c>
      <c r="N26" s="58">
        <f t="shared" si="7"/>
        <v>0.52385416666666662</v>
      </c>
      <c r="O26" s="58">
        <f t="shared" si="8"/>
        <v>0.41908333333333331</v>
      </c>
    </row>
    <row r="27" spans="1:15" ht="15.75">
      <c r="A27" s="123"/>
      <c r="B27" s="117"/>
      <c r="C27" s="125" t="s">
        <v>578</v>
      </c>
      <c r="D27" s="84">
        <v>23.5</v>
      </c>
      <c r="E27" s="126">
        <v>1999</v>
      </c>
      <c r="F27" s="58">
        <f t="shared" si="0"/>
        <v>46.976500000000001</v>
      </c>
      <c r="G27" s="58">
        <f t="shared" si="1"/>
        <v>23.488250000000001</v>
      </c>
      <c r="H27" s="58">
        <f t="shared" si="2"/>
        <v>18.790600000000001</v>
      </c>
      <c r="I27" s="58">
        <f t="shared" si="3"/>
        <v>3.9147083333333335</v>
      </c>
      <c r="J27" s="58">
        <f t="shared" si="4"/>
        <v>1.9573541666666667</v>
      </c>
      <c r="K27" s="58">
        <f t="shared" si="5"/>
        <v>1.5658833333333335</v>
      </c>
      <c r="L27" s="82">
        <v>1</v>
      </c>
      <c r="M27" s="58">
        <f t="shared" si="6"/>
        <v>3.9147083333333335</v>
      </c>
      <c r="N27" s="58">
        <f t="shared" si="7"/>
        <v>1.9573541666666667</v>
      </c>
      <c r="O27" s="58">
        <f t="shared" si="8"/>
        <v>1.5658833333333335</v>
      </c>
    </row>
    <row r="28" spans="1:15" ht="15.75">
      <c r="A28" s="124"/>
      <c r="B28" s="118"/>
      <c r="C28" s="125" t="s">
        <v>579</v>
      </c>
      <c r="D28" s="84">
        <v>23.5</v>
      </c>
      <c r="E28" s="126">
        <v>1668</v>
      </c>
      <c r="F28" s="58">
        <f t="shared" si="0"/>
        <v>39.198</v>
      </c>
      <c r="G28" s="58">
        <f t="shared" si="1"/>
        <v>19.599</v>
      </c>
      <c r="H28" s="58">
        <f t="shared" si="2"/>
        <v>15.679200000000002</v>
      </c>
      <c r="I28" s="58">
        <f t="shared" si="3"/>
        <v>3.2665000000000002</v>
      </c>
      <c r="J28" s="58">
        <f t="shared" si="4"/>
        <v>1.6332500000000001</v>
      </c>
      <c r="K28" s="58">
        <f t="shared" si="5"/>
        <v>1.3066000000000002</v>
      </c>
      <c r="L28" s="82">
        <v>1</v>
      </c>
      <c r="M28" s="58">
        <f t="shared" si="6"/>
        <v>3.2665000000000002</v>
      </c>
      <c r="N28" s="58">
        <f t="shared" si="7"/>
        <v>1.6332500000000001</v>
      </c>
      <c r="O28" s="58">
        <f t="shared" si="8"/>
        <v>1.3066000000000002</v>
      </c>
    </row>
    <row r="29" spans="1:15" ht="15.75">
      <c r="A29" s="122">
        <v>3</v>
      </c>
      <c r="B29" s="112" t="s">
        <v>580</v>
      </c>
      <c r="C29" s="125" t="s">
        <v>581</v>
      </c>
      <c r="D29" s="84">
        <v>23.5</v>
      </c>
      <c r="E29" s="126">
        <v>3073</v>
      </c>
      <c r="F29" s="58">
        <f t="shared" si="0"/>
        <v>72.215500000000006</v>
      </c>
      <c r="G29" s="58">
        <f t="shared" si="1"/>
        <v>36.107750000000003</v>
      </c>
      <c r="H29" s="58">
        <f t="shared" si="2"/>
        <v>28.886200000000002</v>
      </c>
      <c r="I29" s="58">
        <f t="shared" si="3"/>
        <v>6.0179583333333335</v>
      </c>
      <c r="J29" s="58">
        <f t="shared" si="4"/>
        <v>3.0089791666666668</v>
      </c>
      <c r="K29" s="58">
        <f t="shared" si="5"/>
        <v>2.4071833333333337</v>
      </c>
      <c r="L29" s="82">
        <v>3</v>
      </c>
      <c r="M29" s="58">
        <f t="shared" si="6"/>
        <v>2.005986111111111</v>
      </c>
      <c r="N29" s="58">
        <f t="shared" si="7"/>
        <v>1.0029930555555555</v>
      </c>
      <c r="O29" s="58">
        <f t="shared" si="8"/>
        <v>0.80239444444444452</v>
      </c>
    </row>
    <row r="30" spans="1:15" ht="15.75">
      <c r="A30" s="123"/>
      <c r="B30" s="113"/>
      <c r="C30" s="125" t="s">
        <v>582</v>
      </c>
      <c r="D30" s="84">
        <v>23.5</v>
      </c>
      <c r="E30" s="126">
        <v>5174</v>
      </c>
      <c r="F30" s="58">
        <f t="shared" si="0"/>
        <v>121.589</v>
      </c>
      <c r="G30" s="58">
        <f t="shared" si="1"/>
        <v>60.794499999999999</v>
      </c>
      <c r="H30" s="58">
        <f t="shared" si="2"/>
        <v>48.635600000000004</v>
      </c>
      <c r="I30" s="58">
        <f t="shared" si="3"/>
        <v>10.132416666666666</v>
      </c>
      <c r="J30" s="58">
        <f t="shared" si="4"/>
        <v>5.066208333333333</v>
      </c>
      <c r="K30" s="58">
        <f t="shared" si="5"/>
        <v>4.0529666666666673</v>
      </c>
      <c r="L30" s="82">
        <v>2</v>
      </c>
      <c r="M30" s="58">
        <f t="shared" si="6"/>
        <v>5.066208333333333</v>
      </c>
      <c r="N30" s="58">
        <f t="shared" si="7"/>
        <v>2.5331041666666665</v>
      </c>
      <c r="O30" s="58">
        <f t="shared" si="8"/>
        <v>2.0264833333333336</v>
      </c>
    </row>
    <row r="31" spans="1:15" ht="15.75">
      <c r="A31" s="123"/>
      <c r="B31" s="113"/>
      <c r="C31" s="125" t="s">
        <v>583</v>
      </c>
      <c r="D31" s="84">
        <v>23.5</v>
      </c>
      <c r="E31" s="126">
        <v>1486</v>
      </c>
      <c r="F31" s="58">
        <f t="shared" si="0"/>
        <v>34.920999999999999</v>
      </c>
      <c r="G31" s="58">
        <f t="shared" si="1"/>
        <v>17.4605</v>
      </c>
      <c r="H31" s="58">
        <f t="shared" si="2"/>
        <v>13.968400000000001</v>
      </c>
      <c r="I31" s="58">
        <f t="shared" si="3"/>
        <v>2.9100833333333331</v>
      </c>
      <c r="J31" s="58">
        <f t="shared" si="4"/>
        <v>1.4550416666666666</v>
      </c>
      <c r="K31" s="58">
        <f t="shared" si="5"/>
        <v>1.1640333333333335</v>
      </c>
      <c r="L31" s="82">
        <v>1</v>
      </c>
      <c r="M31" s="58">
        <f t="shared" si="6"/>
        <v>2.9100833333333331</v>
      </c>
      <c r="N31" s="58">
        <f t="shared" si="7"/>
        <v>1.4550416666666666</v>
      </c>
      <c r="O31" s="58">
        <f t="shared" si="8"/>
        <v>1.1640333333333335</v>
      </c>
    </row>
    <row r="32" spans="1:15" ht="15.75">
      <c r="A32" s="123"/>
      <c r="B32" s="113"/>
      <c r="C32" s="125" t="s">
        <v>584</v>
      </c>
      <c r="D32" s="84">
        <v>23.5</v>
      </c>
      <c r="E32" s="126">
        <v>2279</v>
      </c>
      <c r="F32" s="58">
        <f t="shared" si="0"/>
        <v>53.5565</v>
      </c>
      <c r="G32" s="58">
        <f t="shared" si="1"/>
        <v>26.77825</v>
      </c>
      <c r="H32" s="58">
        <f t="shared" si="2"/>
        <v>21.422600000000003</v>
      </c>
      <c r="I32" s="58">
        <f t="shared" si="3"/>
        <v>4.4630416666666664</v>
      </c>
      <c r="J32" s="58">
        <f t="shared" si="4"/>
        <v>2.2315208333333332</v>
      </c>
      <c r="K32" s="58">
        <f t="shared" si="5"/>
        <v>1.7852166666666669</v>
      </c>
      <c r="L32" s="82">
        <v>1</v>
      </c>
      <c r="M32" s="58">
        <f t="shared" si="6"/>
        <v>4.4630416666666664</v>
      </c>
      <c r="N32" s="58">
        <f t="shared" si="7"/>
        <v>2.2315208333333332</v>
      </c>
      <c r="O32" s="58">
        <f t="shared" si="8"/>
        <v>1.7852166666666669</v>
      </c>
    </row>
    <row r="33" spans="1:15" ht="15.75">
      <c r="A33" s="123"/>
      <c r="B33" s="113"/>
      <c r="C33" s="125" t="s">
        <v>585</v>
      </c>
      <c r="D33" s="84">
        <v>23.5</v>
      </c>
      <c r="E33" s="126">
        <v>1818</v>
      </c>
      <c r="F33" s="58">
        <f t="shared" si="0"/>
        <v>42.722999999999999</v>
      </c>
      <c r="G33" s="58">
        <f t="shared" si="1"/>
        <v>21.361499999999999</v>
      </c>
      <c r="H33" s="58">
        <f t="shared" si="2"/>
        <v>17.089200000000002</v>
      </c>
      <c r="I33" s="58">
        <f t="shared" si="3"/>
        <v>3.5602499999999999</v>
      </c>
      <c r="J33" s="58">
        <f t="shared" si="4"/>
        <v>1.780125</v>
      </c>
      <c r="K33" s="58">
        <f t="shared" si="5"/>
        <v>1.4241000000000001</v>
      </c>
      <c r="L33" s="82">
        <v>2</v>
      </c>
      <c r="M33" s="58">
        <f t="shared" si="6"/>
        <v>1.780125</v>
      </c>
      <c r="N33" s="58">
        <f t="shared" si="7"/>
        <v>0.89006249999999998</v>
      </c>
      <c r="O33" s="58">
        <f t="shared" si="8"/>
        <v>0.71205000000000007</v>
      </c>
    </row>
    <row r="34" spans="1:15" ht="15.75">
      <c r="A34" s="123"/>
      <c r="B34" s="113"/>
      <c r="C34" s="125" t="s">
        <v>586</v>
      </c>
      <c r="D34" s="84">
        <v>23.5</v>
      </c>
      <c r="E34" s="126">
        <v>1179</v>
      </c>
      <c r="F34" s="58">
        <f t="shared" si="0"/>
        <v>27.706499999999998</v>
      </c>
      <c r="G34" s="58">
        <f t="shared" si="1"/>
        <v>13.853249999999999</v>
      </c>
      <c r="H34" s="58">
        <f t="shared" si="2"/>
        <v>11.082599999999999</v>
      </c>
      <c r="I34" s="58">
        <f t="shared" si="3"/>
        <v>2.308875</v>
      </c>
      <c r="J34" s="58">
        <f t="shared" si="4"/>
        <v>1.1544375</v>
      </c>
      <c r="K34" s="58">
        <f t="shared" si="5"/>
        <v>0.92354999999999998</v>
      </c>
      <c r="L34" s="82">
        <v>1</v>
      </c>
      <c r="M34" s="58">
        <f t="shared" si="6"/>
        <v>2.308875</v>
      </c>
      <c r="N34" s="58">
        <f t="shared" si="7"/>
        <v>1.1544375</v>
      </c>
      <c r="O34" s="58">
        <f t="shared" si="8"/>
        <v>0.92354999999999998</v>
      </c>
    </row>
    <row r="35" spans="1:15" ht="15.75">
      <c r="A35" s="123"/>
      <c r="B35" s="113"/>
      <c r="C35" s="125" t="s">
        <v>580</v>
      </c>
      <c r="D35" s="84">
        <v>23.5</v>
      </c>
      <c r="E35" s="126">
        <v>7306</v>
      </c>
      <c r="F35" s="58">
        <f t="shared" si="0"/>
        <v>171.691</v>
      </c>
      <c r="G35" s="58">
        <f t="shared" si="1"/>
        <v>85.845500000000001</v>
      </c>
      <c r="H35" s="58">
        <f t="shared" si="2"/>
        <v>68.676400000000001</v>
      </c>
      <c r="I35" s="58">
        <f t="shared" si="3"/>
        <v>14.307583333333334</v>
      </c>
      <c r="J35" s="58">
        <f t="shared" si="4"/>
        <v>7.1537916666666668</v>
      </c>
      <c r="K35" s="58">
        <f t="shared" si="5"/>
        <v>5.7230333333333334</v>
      </c>
      <c r="L35" s="82">
        <v>2</v>
      </c>
      <c r="M35" s="58">
        <f t="shared" si="6"/>
        <v>7.1537916666666668</v>
      </c>
      <c r="N35" s="58">
        <f t="shared" si="7"/>
        <v>3.5768958333333334</v>
      </c>
      <c r="O35" s="58">
        <f t="shared" si="8"/>
        <v>2.8615166666666667</v>
      </c>
    </row>
    <row r="36" spans="1:15" ht="15.75">
      <c r="A36" s="123"/>
      <c r="B36" s="113"/>
      <c r="C36" s="125" t="s">
        <v>587</v>
      </c>
      <c r="D36" s="84">
        <v>23.5</v>
      </c>
      <c r="E36" s="126">
        <v>789</v>
      </c>
      <c r="F36" s="58">
        <f t="shared" si="0"/>
        <v>18.541499999999999</v>
      </c>
      <c r="G36" s="58">
        <f t="shared" si="1"/>
        <v>9.2707499999999996</v>
      </c>
      <c r="H36" s="58">
        <f t="shared" si="2"/>
        <v>7.4165999999999999</v>
      </c>
      <c r="I36" s="58">
        <f t="shared" si="3"/>
        <v>1.5451249999999999</v>
      </c>
      <c r="J36" s="58">
        <f t="shared" si="4"/>
        <v>0.77256249999999993</v>
      </c>
      <c r="K36" s="58">
        <f t="shared" si="5"/>
        <v>0.61804999999999999</v>
      </c>
      <c r="L36" s="82">
        <v>1</v>
      </c>
      <c r="M36" s="58">
        <f t="shared" si="6"/>
        <v>1.5451249999999999</v>
      </c>
      <c r="N36" s="58">
        <f t="shared" si="7"/>
        <v>0.77256249999999993</v>
      </c>
      <c r="O36" s="58">
        <f t="shared" si="8"/>
        <v>0.61804999999999999</v>
      </c>
    </row>
    <row r="37" spans="1:15" ht="15.75">
      <c r="A37" s="123"/>
      <c r="B37" s="113"/>
      <c r="C37" s="125" t="s">
        <v>588</v>
      </c>
      <c r="D37" s="84">
        <v>23.5</v>
      </c>
      <c r="E37" s="126">
        <v>2201</v>
      </c>
      <c r="F37" s="58">
        <f t="shared" si="0"/>
        <v>51.723500000000001</v>
      </c>
      <c r="G37" s="58">
        <f t="shared" si="1"/>
        <v>25.861750000000001</v>
      </c>
      <c r="H37" s="58">
        <f t="shared" si="2"/>
        <v>20.689400000000003</v>
      </c>
      <c r="I37" s="58">
        <f t="shared" si="3"/>
        <v>4.3102916666666671</v>
      </c>
      <c r="J37" s="58">
        <f t="shared" si="4"/>
        <v>2.1551458333333335</v>
      </c>
      <c r="K37" s="58">
        <f t="shared" si="5"/>
        <v>1.724116666666667</v>
      </c>
      <c r="L37" s="82">
        <v>1</v>
      </c>
      <c r="M37" s="58">
        <f t="shared" si="6"/>
        <v>4.3102916666666671</v>
      </c>
      <c r="N37" s="58">
        <f t="shared" si="7"/>
        <v>2.1551458333333335</v>
      </c>
      <c r="O37" s="58">
        <f t="shared" si="8"/>
        <v>1.724116666666667</v>
      </c>
    </row>
    <row r="38" spans="1:15" ht="15.75">
      <c r="A38" s="123"/>
      <c r="B38" s="113"/>
      <c r="C38" s="125" t="s">
        <v>589</v>
      </c>
      <c r="D38" s="84">
        <v>23.5</v>
      </c>
      <c r="E38" s="126">
        <v>1586</v>
      </c>
      <c r="F38" s="58">
        <f t="shared" si="0"/>
        <v>37.271000000000001</v>
      </c>
      <c r="G38" s="58">
        <f t="shared" si="1"/>
        <v>18.6355</v>
      </c>
      <c r="H38" s="58">
        <f t="shared" si="2"/>
        <v>14.9084</v>
      </c>
      <c r="I38" s="58">
        <f t="shared" si="3"/>
        <v>3.1059166666666669</v>
      </c>
      <c r="J38" s="58">
        <f t="shared" si="4"/>
        <v>1.5529583333333334</v>
      </c>
      <c r="K38" s="58">
        <f t="shared" si="5"/>
        <v>1.2423666666666666</v>
      </c>
      <c r="L38" s="82">
        <v>1</v>
      </c>
      <c r="M38" s="58">
        <f t="shared" si="6"/>
        <v>3.1059166666666669</v>
      </c>
      <c r="N38" s="58">
        <f t="shared" si="7"/>
        <v>1.5529583333333334</v>
      </c>
      <c r="O38" s="58">
        <f t="shared" si="8"/>
        <v>1.2423666666666666</v>
      </c>
    </row>
    <row r="39" spans="1:15" ht="15.75">
      <c r="A39" s="124"/>
      <c r="B39" s="115"/>
      <c r="C39" s="125" t="s">
        <v>590</v>
      </c>
      <c r="D39" s="84">
        <v>23.5</v>
      </c>
      <c r="E39" s="126">
        <v>1619</v>
      </c>
      <c r="F39" s="58">
        <f t="shared" si="0"/>
        <v>38.046500000000002</v>
      </c>
      <c r="G39" s="58">
        <f t="shared" si="1"/>
        <v>19.023250000000001</v>
      </c>
      <c r="H39" s="58">
        <f t="shared" si="2"/>
        <v>15.218600000000002</v>
      </c>
      <c r="I39" s="58">
        <f t="shared" si="3"/>
        <v>3.1705416666666668</v>
      </c>
      <c r="J39" s="58">
        <f t="shared" si="4"/>
        <v>1.5852708333333334</v>
      </c>
      <c r="K39" s="58">
        <f t="shared" si="5"/>
        <v>1.2682166666666668</v>
      </c>
      <c r="L39" s="82">
        <v>1</v>
      </c>
      <c r="M39" s="58">
        <f t="shared" si="6"/>
        <v>3.1705416666666668</v>
      </c>
      <c r="N39" s="58">
        <f t="shared" si="7"/>
        <v>1.5852708333333334</v>
      </c>
      <c r="O39" s="58">
        <f t="shared" si="8"/>
        <v>1.2682166666666668</v>
      </c>
    </row>
    <row r="40" spans="1:15" ht="15.75">
      <c r="A40" s="122">
        <v>4</v>
      </c>
      <c r="B40" s="112" t="s">
        <v>591</v>
      </c>
      <c r="C40" s="125" t="s">
        <v>591</v>
      </c>
      <c r="D40" s="84">
        <v>23.5</v>
      </c>
      <c r="E40" s="126">
        <v>2100</v>
      </c>
      <c r="F40" s="58">
        <f t="shared" si="0"/>
        <v>49.35</v>
      </c>
      <c r="G40" s="58">
        <f t="shared" si="1"/>
        <v>24.675000000000001</v>
      </c>
      <c r="H40" s="58">
        <f t="shared" si="2"/>
        <v>19.740000000000002</v>
      </c>
      <c r="I40" s="58">
        <f t="shared" si="3"/>
        <v>4.1124999999999998</v>
      </c>
      <c r="J40" s="58">
        <f t="shared" si="4"/>
        <v>2.0562499999999999</v>
      </c>
      <c r="K40" s="58">
        <f t="shared" si="5"/>
        <v>1.6450000000000002</v>
      </c>
      <c r="L40" s="82">
        <v>2</v>
      </c>
      <c r="M40" s="58">
        <f t="shared" si="6"/>
        <v>2.0562499999999999</v>
      </c>
      <c r="N40" s="58">
        <f t="shared" si="7"/>
        <v>1.028125</v>
      </c>
      <c r="O40" s="58">
        <f t="shared" si="8"/>
        <v>0.82250000000000012</v>
      </c>
    </row>
    <row r="41" spans="1:15" ht="15.75">
      <c r="A41" s="123"/>
      <c r="B41" s="113"/>
      <c r="C41" s="125" t="s">
        <v>592</v>
      </c>
      <c r="D41" s="84">
        <v>23.5</v>
      </c>
      <c r="E41" s="126">
        <v>909</v>
      </c>
      <c r="F41" s="58">
        <f t="shared" si="0"/>
        <v>21.361499999999999</v>
      </c>
      <c r="G41" s="58">
        <f t="shared" si="1"/>
        <v>10.68075</v>
      </c>
      <c r="H41" s="58">
        <f t="shared" si="2"/>
        <v>8.5446000000000009</v>
      </c>
      <c r="I41" s="58">
        <f t="shared" si="3"/>
        <v>1.780125</v>
      </c>
      <c r="J41" s="58">
        <f t="shared" si="4"/>
        <v>0.89006249999999998</v>
      </c>
      <c r="K41" s="58">
        <f t="shared" si="5"/>
        <v>0.71205000000000007</v>
      </c>
      <c r="L41" s="82">
        <v>1</v>
      </c>
      <c r="M41" s="58">
        <f t="shared" si="6"/>
        <v>1.780125</v>
      </c>
      <c r="N41" s="58">
        <f t="shared" si="7"/>
        <v>0.89006249999999998</v>
      </c>
      <c r="O41" s="58">
        <f t="shared" si="8"/>
        <v>0.71205000000000007</v>
      </c>
    </row>
    <row r="42" spans="1:15" ht="15.75">
      <c r="A42" s="123"/>
      <c r="B42" s="113"/>
      <c r="C42" s="125" t="s">
        <v>593</v>
      </c>
      <c r="D42" s="84">
        <v>23.5</v>
      </c>
      <c r="E42" s="126">
        <v>2121</v>
      </c>
      <c r="F42" s="58">
        <f t="shared" si="0"/>
        <v>49.843499999999999</v>
      </c>
      <c r="G42" s="58">
        <f t="shared" si="1"/>
        <v>24.921749999999999</v>
      </c>
      <c r="H42" s="58">
        <f t="shared" si="2"/>
        <v>19.9374</v>
      </c>
      <c r="I42" s="58">
        <f t="shared" si="3"/>
        <v>4.1536249999999999</v>
      </c>
      <c r="J42" s="58">
        <f t="shared" si="4"/>
        <v>2.0768125</v>
      </c>
      <c r="K42" s="58">
        <f t="shared" si="5"/>
        <v>1.6614500000000001</v>
      </c>
      <c r="L42" s="82">
        <v>1</v>
      </c>
      <c r="M42" s="58">
        <f t="shared" si="6"/>
        <v>4.1536249999999999</v>
      </c>
      <c r="N42" s="58">
        <f t="shared" si="7"/>
        <v>2.0768125</v>
      </c>
      <c r="O42" s="58">
        <f t="shared" si="8"/>
        <v>1.6614500000000001</v>
      </c>
    </row>
    <row r="43" spans="1:15" ht="15.75">
      <c r="A43" s="123"/>
      <c r="B43" s="113"/>
      <c r="C43" s="125" t="s">
        <v>594</v>
      </c>
      <c r="D43" s="84">
        <v>23.5</v>
      </c>
      <c r="E43" s="126">
        <v>763</v>
      </c>
      <c r="F43" s="58">
        <f t="shared" si="0"/>
        <v>17.930499999999999</v>
      </c>
      <c r="G43" s="58">
        <f t="shared" si="1"/>
        <v>8.9652499999999993</v>
      </c>
      <c r="H43" s="58">
        <f t="shared" si="2"/>
        <v>7.1722000000000001</v>
      </c>
      <c r="I43" s="58">
        <f t="shared" si="3"/>
        <v>1.4942083333333331</v>
      </c>
      <c r="J43" s="58">
        <f t="shared" si="4"/>
        <v>0.74710416666666657</v>
      </c>
      <c r="K43" s="58">
        <f t="shared" si="5"/>
        <v>0.59768333333333334</v>
      </c>
      <c r="L43" s="82">
        <v>1</v>
      </c>
      <c r="M43" s="58">
        <f t="shared" si="6"/>
        <v>1.4942083333333331</v>
      </c>
      <c r="N43" s="58">
        <f t="shared" si="7"/>
        <v>0.74710416666666657</v>
      </c>
      <c r="O43" s="58">
        <f t="shared" si="8"/>
        <v>0.59768333333333334</v>
      </c>
    </row>
    <row r="44" spans="1:15" ht="15.75">
      <c r="A44" s="123"/>
      <c r="B44" s="113"/>
      <c r="C44" s="125" t="s">
        <v>595</v>
      </c>
      <c r="D44" s="84">
        <v>23.5</v>
      </c>
      <c r="E44" s="126">
        <v>1770</v>
      </c>
      <c r="F44" s="58">
        <f t="shared" si="0"/>
        <v>41.594999999999999</v>
      </c>
      <c r="G44" s="58">
        <f t="shared" si="1"/>
        <v>20.797499999999999</v>
      </c>
      <c r="H44" s="58">
        <f t="shared" si="2"/>
        <v>16.638000000000002</v>
      </c>
      <c r="I44" s="58">
        <f t="shared" si="3"/>
        <v>3.4662500000000001</v>
      </c>
      <c r="J44" s="58">
        <f t="shared" si="4"/>
        <v>1.733125</v>
      </c>
      <c r="K44" s="58">
        <f t="shared" si="5"/>
        <v>1.3865000000000001</v>
      </c>
      <c r="L44" s="82">
        <v>1</v>
      </c>
      <c r="M44" s="58">
        <f t="shared" si="6"/>
        <v>3.4662500000000001</v>
      </c>
      <c r="N44" s="58">
        <f t="shared" si="7"/>
        <v>1.733125</v>
      </c>
      <c r="O44" s="58">
        <f t="shared" si="8"/>
        <v>1.3865000000000001</v>
      </c>
    </row>
    <row r="45" spans="1:15" ht="15.75">
      <c r="A45" s="123"/>
      <c r="B45" s="113"/>
      <c r="C45" s="125" t="s">
        <v>596</v>
      </c>
      <c r="D45" s="84">
        <v>23.5</v>
      </c>
      <c r="E45" s="126">
        <v>1180</v>
      </c>
      <c r="F45" s="58">
        <f t="shared" si="0"/>
        <v>27.73</v>
      </c>
      <c r="G45" s="58">
        <f t="shared" si="1"/>
        <v>13.865</v>
      </c>
      <c r="H45" s="58">
        <f t="shared" si="2"/>
        <v>11.092000000000001</v>
      </c>
      <c r="I45" s="58">
        <f t="shared" si="3"/>
        <v>2.3108333333333335</v>
      </c>
      <c r="J45" s="58">
        <f t="shared" si="4"/>
        <v>1.1554166666666668</v>
      </c>
      <c r="K45" s="58">
        <f t="shared" si="5"/>
        <v>0.92433333333333334</v>
      </c>
      <c r="L45" s="82">
        <v>1</v>
      </c>
      <c r="M45" s="58">
        <f t="shared" si="6"/>
        <v>2.3108333333333335</v>
      </c>
      <c r="N45" s="58">
        <f t="shared" si="7"/>
        <v>1.1554166666666668</v>
      </c>
      <c r="O45" s="58">
        <f t="shared" si="8"/>
        <v>0.92433333333333334</v>
      </c>
    </row>
    <row r="46" spans="1:15" ht="15.75">
      <c r="A46" s="123"/>
      <c r="B46" s="113"/>
      <c r="C46" s="125" t="s">
        <v>597</v>
      </c>
      <c r="D46" s="84">
        <v>23.5</v>
      </c>
      <c r="E46" s="126">
        <v>1125</v>
      </c>
      <c r="F46" s="58">
        <f t="shared" si="0"/>
        <v>26.4375</v>
      </c>
      <c r="G46" s="58">
        <f t="shared" si="1"/>
        <v>13.21875</v>
      </c>
      <c r="H46" s="58">
        <f t="shared" si="2"/>
        <v>10.575000000000001</v>
      </c>
      <c r="I46" s="58">
        <f t="shared" si="3"/>
        <v>2.203125</v>
      </c>
      <c r="J46" s="58">
        <f t="shared" si="4"/>
        <v>1.1015625</v>
      </c>
      <c r="K46" s="58">
        <f t="shared" si="5"/>
        <v>0.88125000000000009</v>
      </c>
      <c r="L46" s="82">
        <v>1</v>
      </c>
      <c r="M46" s="58">
        <f t="shared" si="6"/>
        <v>2.203125</v>
      </c>
      <c r="N46" s="58">
        <f t="shared" si="7"/>
        <v>1.1015625</v>
      </c>
      <c r="O46" s="58">
        <f t="shared" si="8"/>
        <v>0.88125000000000009</v>
      </c>
    </row>
    <row r="47" spans="1:15" ht="15.75">
      <c r="A47" s="123"/>
      <c r="B47" s="113"/>
      <c r="C47" s="125" t="s">
        <v>598</v>
      </c>
      <c r="D47" s="84">
        <v>23.5</v>
      </c>
      <c r="E47" s="126">
        <v>2001</v>
      </c>
      <c r="F47" s="58">
        <f t="shared" si="0"/>
        <v>47.023499999999999</v>
      </c>
      <c r="G47" s="58">
        <f t="shared" si="1"/>
        <v>23.511749999999999</v>
      </c>
      <c r="H47" s="58">
        <f t="shared" si="2"/>
        <v>18.8094</v>
      </c>
      <c r="I47" s="58">
        <f t="shared" si="3"/>
        <v>3.918625</v>
      </c>
      <c r="J47" s="58">
        <f t="shared" si="4"/>
        <v>1.9593125</v>
      </c>
      <c r="K47" s="58">
        <f t="shared" si="5"/>
        <v>1.56745</v>
      </c>
      <c r="L47" s="82">
        <v>2</v>
      </c>
      <c r="M47" s="58">
        <f t="shared" si="6"/>
        <v>1.9593125</v>
      </c>
      <c r="N47" s="58">
        <f t="shared" si="7"/>
        <v>0.97965625000000001</v>
      </c>
      <c r="O47" s="58">
        <f t="shared" si="8"/>
        <v>0.783725</v>
      </c>
    </row>
    <row r="48" spans="1:15" ht="15.75">
      <c r="A48" s="124"/>
      <c r="B48" s="115"/>
      <c r="C48" s="125" t="s">
        <v>599</v>
      </c>
      <c r="D48" s="84">
        <v>23.5</v>
      </c>
      <c r="E48" s="126">
        <v>2958</v>
      </c>
      <c r="F48" s="58">
        <f t="shared" si="0"/>
        <v>69.513000000000005</v>
      </c>
      <c r="G48" s="58">
        <f t="shared" si="1"/>
        <v>34.756500000000003</v>
      </c>
      <c r="H48" s="58">
        <f t="shared" si="2"/>
        <v>27.805200000000003</v>
      </c>
      <c r="I48" s="58">
        <f t="shared" si="3"/>
        <v>5.7927500000000007</v>
      </c>
      <c r="J48" s="58">
        <f t="shared" si="4"/>
        <v>2.8963750000000004</v>
      </c>
      <c r="K48" s="58">
        <f t="shared" si="5"/>
        <v>2.3171000000000004</v>
      </c>
      <c r="L48" s="82">
        <v>1</v>
      </c>
      <c r="M48" s="58">
        <f t="shared" si="6"/>
        <v>5.7927500000000007</v>
      </c>
      <c r="N48" s="58">
        <f t="shared" si="7"/>
        <v>2.8963750000000004</v>
      </c>
      <c r="O48" s="58">
        <f t="shared" si="8"/>
        <v>2.3171000000000004</v>
      </c>
    </row>
    <row r="49" spans="1:15" ht="15.75">
      <c r="A49" s="122">
        <v>5</v>
      </c>
      <c r="B49" s="112" t="s">
        <v>600</v>
      </c>
      <c r="C49" s="125" t="s">
        <v>601</v>
      </c>
      <c r="D49" s="84">
        <v>23.5</v>
      </c>
      <c r="E49" s="126">
        <v>2612</v>
      </c>
      <c r="F49" s="58">
        <f t="shared" si="0"/>
        <v>61.381999999999998</v>
      </c>
      <c r="G49" s="58">
        <f t="shared" si="1"/>
        <v>30.690999999999999</v>
      </c>
      <c r="H49" s="58">
        <f t="shared" si="2"/>
        <v>24.552800000000001</v>
      </c>
      <c r="I49" s="58">
        <f t="shared" si="3"/>
        <v>5.1151666666666662</v>
      </c>
      <c r="J49" s="58">
        <f t="shared" si="4"/>
        <v>2.5575833333333331</v>
      </c>
      <c r="K49" s="58">
        <f t="shared" si="5"/>
        <v>2.0460666666666669</v>
      </c>
      <c r="L49" s="82">
        <v>3</v>
      </c>
      <c r="M49" s="58">
        <f t="shared" si="6"/>
        <v>1.7050555555555553</v>
      </c>
      <c r="N49" s="58">
        <f t="shared" si="7"/>
        <v>0.85252777777777766</v>
      </c>
      <c r="O49" s="58">
        <f t="shared" si="8"/>
        <v>0.68202222222222231</v>
      </c>
    </row>
    <row r="50" spans="1:15" ht="15.75">
      <c r="A50" s="123"/>
      <c r="B50" s="113"/>
      <c r="C50" s="125" t="s">
        <v>602</v>
      </c>
      <c r="D50" s="84">
        <v>23.5</v>
      </c>
      <c r="E50" s="126">
        <v>1487</v>
      </c>
      <c r="F50" s="58">
        <f t="shared" si="0"/>
        <v>34.944499999999998</v>
      </c>
      <c r="G50" s="58">
        <f t="shared" si="1"/>
        <v>17.472249999999999</v>
      </c>
      <c r="H50" s="58">
        <f t="shared" si="2"/>
        <v>13.9778</v>
      </c>
      <c r="I50" s="58">
        <f t="shared" si="3"/>
        <v>2.9120416666666666</v>
      </c>
      <c r="J50" s="58">
        <f t="shared" si="4"/>
        <v>1.4560208333333333</v>
      </c>
      <c r="K50" s="58">
        <f t="shared" si="5"/>
        <v>1.1648166666666666</v>
      </c>
      <c r="L50" s="82">
        <v>2</v>
      </c>
      <c r="M50" s="58">
        <f t="shared" si="6"/>
        <v>1.4560208333333333</v>
      </c>
      <c r="N50" s="58">
        <f t="shared" si="7"/>
        <v>0.72801041666666666</v>
      </c>
      <c r="O50" s="58">
        <f t="shared" si="8"/>
        <v>0.58240833333333331</v>
      </c>
    </row>
    <row r="51" spans="1:15" ht="15.75">
      <c r="A51" s="123"/>
      <c r="B51" s="113"/>
      <c r="C51" s="125" t="s">
        <v>603</v>
      </c>
      <c r="D51" s="84">
        <v>23.5</v>
      </c>
      <c r="E51" s="126">
        <v>2021</v>
      </c>
      <c r="F51" s="58">
        <f t="shared" si="0"/>
        <v>47.493499999999997</v>
      </c>
      <c r="G51" s="58">
        <f t="shared" si="1"/>
        <v>23.746749999999999</v>
      </c>
      <c r="H51" s="58">
        <f t="shared" si="2"/>
        <v>18.997399999999999</v>
      </c>
      <c r="I51" s="58">
        <f t="shared" si="3"/>
        <v>3.9577916666666666</v>
      </c>
      <c r="J51" s="58">
        <f t="shared" si="4"/>
        <v>1.9788958333333333</v>
      </c>
      <c r="K51" s="58">
        <f t="shared" si="5"/>
        <v>1.5831166666666665</v>
      </c>
      <c r="L51" s="82">
        <v>1</v>
      </c>
      <c r="M51" s="58">
        <f t="shared" si="6"/>
        <v>3.9577916666666666</v>
      </c>
      <c r="N51" s="58">
        <f t="shared" si="7"/>
        <v>1.9788958333333333</v>
      </c>
      <c r="O51" s="58">
        <f t="shared" si="8"/>
        <v>1.5831166666666665</v>
      </c>
    </row>
    <row r="52" spans="1:15" ht="15.75">
      <c r="A52" s="123"/>
      <c r="B52" s="113"/>
      <c r="C52" s="125" t="s">
        <v>604</v>
      </c>
      <c r="D52" s="84">
        <v>23.5</v>
      </c>
      <c r="E52" s="126">
        <v>1111</v>
      </c>
      <c r="F52" s="58">
        <f t="shared" si="0"/>
        <v>26.108499999999999</v>
      </c>
      <c r="G52" s="58">
        <f t="shared" si="1"/>
        <v>13.05425</v>
      </c>
      <c r="H52" s="58">
        <f t="shared" si="2"/>
        <v>10.4434</v>
      </c>
      <c r="I52" s="58">
        <f t="shared" si="3"/>
        <v>2.1757083333333331</v>
      </c>
      <c r="J52" s="58">
        <f t="shared" si="4"/>
        <v>1.0878541666666666</v>
      </c>
      <c r="K52" s="58">
        <f t="shared" si="5"/>
        <v>0.87028333333333341</v>
      </c>
      <c r="L52" s="82">
        <v>1</v>
      </c>
      <c r="M52" s="58">
        <f t="shared" si="6"/>
        <v>2.1757083333333331</v>
      </c>
      <c r="N52" s="58">
        <f t="shared" si="7"/>
        <v>1.0878541666666666</v>
      </c>
      <c r="O52" s="58">
        <f t="shared" si="8"/>
        <v>0.87028333333333341</v>
      </c>
    </row>
    <row r="53" spans="1:15" ht="15.75">
      <c r="A53" s="123"/>
      <c r="B53" s="113"/>
      <c r="C53" s="125" t="s">
        <v>605</v>
      </c>
      <c r="D53" s="84">
        <v>23.5</v>
      </c>
      <c r="E53" s="126">
        <v>6030</v>
      </c>
      <c r="F53" s="58">
        <f t="shared" si="0"/>
        <v>141.70500000000001</v>
      </c>
      <c r="G53" s="58">
        <f t="shared" si="1"/>
        <v>70.852500000000006</v>
      </c>
      <c r="H53" s="58">
        <f t="shared" si="2"/>
        <v>56.682000000000009</v>
      </c>
      <c r="I53" s="58">
        <f t="shared" si="3"/>
        <v>11.808750000000002</v>
      </c>
      <c r="J53" s="58">
        <f t="shared" si="4"/>
        <v>5.9043750000000008</v>
      </c>
      <c r="K53" s="58">
        <f t="shared" si="5"/>
        <v>4.7235000000000005</v>
      </c>
      <c r="L53" s="82">
        <v>3</v>
      </c>
      <c r="M53" s="58">
        <f t="shared" si="6"/>
        <v>3.9362500000000007</v>
      </c>
      <c r="N53" s="58">
        <f t="shared" si="7"/>
        <v>1.9681250000000003</v>
      </c>
      <c r="O53" s="58">
        <f t="shared" si="8"/>
        <v>1.5745000000000002</v>
      </c>
    </row>
    <row r="54" spans="1:15" ht="15.75">
      <c r="A54" s="123"/>
      <c r="B54" s="113"/>
      <c r="C54" s="125" t="s">
        <v>606</v>
      </c>
      <c r="D54" s="84">
        <v>23.5</v>
      </c>
      <c r="E54" s="126">
        <v>2659</v>
      </c>
      <c r="F54" s="58">
        <f t="shared" si="0"/>
        <v>62.486499999999999</v>
      </c>
      <c r="G54" s="58">
        <f t="shared" si="1"/>
        <v>31.24325</v>
      </c>
      <c r="H54" s="58">
        <f t="shared" si="2"/>
        <v>24.994600000000002</v>
      </c>
      <c r="I54" s="58">
        <f t="shared" si="3"/>
        <v>5.207208333333333</v>
      </c>
      <c r="J54" s="58">
        <f t="shared" si="4"/>
        <v>2.6036041666666665</v>
      </c>
      <c r="K54" s="58">
        <f t="shared" si="5"/>
        <v>2.0828833333333336</v>
      </c>
      <c r="L54" s="82">
        <v>2</v>
      </c>
      <c r="M54" s="58">
        <f t="shared" si="6"/>
        <v>2.6036041666666665</v>
      </c>
      <c r="N54" s="58">
        <f t="shared" si="7"/>
        <v>1.3018020833333332</v>
      </c>
      <c r="O54" s="58">
        <f t="shared" si="8"/>
        <v>1.0414416666666668</v>
      </c>
    </row>
    <row r="55" spans="1:15" ht="15.75">
      <c r="A55" s="123"/>
      <c r="B55" s="113"/>
      <c r="C55" s="125" t="s">
        <v>607</v>
      </c>
      <c r="D55" s="84">
        <v>23.5</v>
      </c>
      <c r="E55" s="126">
        <v>2941</v>
      </c>
      <c r="F55" s="58">
        <f t="shared" si="0"/>
        <v>69.113500000000002</v>
      </c>
      <c r="G55" s="58">
        <f t="shared" si="1"/>
        <v>34.556750000000001</v>
      </c>
      <c r="H55" s="58">
        <f t="shared" si="2"/>
        <v>27.645400000000002</v>
      </c>
      <c r="I55" s="58">
        <f t="shared" si="3"/>
        <v>5.7594583333333338</v>
      </c>
      <c r="J55" s="58">
        <f t="shared" si="4"/>
        <v>2.8797291666666669</v>
      </c>
      <c r="K55" s="58">
        <f t="shared" si="5"/>
        <v>2.3037833333333335</v>
      </c>
      <c r="L55" s="82">
        <v>1</v>
      </c>
      <c r="M55" s="58">
        <f t="shared" si="6"/>
        <v>5.7594583333333338</v>
      </c>
      <c r="N55" s="58">
        <f t="shared" si="7"/>
        <v>2.8797291666666669</v>
      </c>
      <c r="O55" s="58">
        <f t="shared" si="8"/>
        <v>2.3037833333333335</v>
      </c>
    </row>
    <row r="56" spans="1:15" ht="15.75">
      <c r="A56" s="124"/>
      <c r="B56" s="115"/>
      <c r="C56" s="125" t="s">
        <v>600</v>
      </c>
      <c r="D56" s="84">
        <v>23.5</v>
      </c>
      <c r="E56" s="126">
        <v>9870</v>
      </c>
      <c r="F56" s="58">
        <f t="shared" si="0"/>
        <v>231.94499999999999</v>
      </c>
      <c r="G56" s="58">
        <f t="shared" si="1"/>
        <v>115.9725</v>
      </c>
      <c r="H56" s="58">
        <f t="shared" si="2"/>
        <v>92.778000000000006</v>
      </c>
      <c r="I56" s="58">
        <f t="shared" si="3"/>
        <v>19.328749999999999</v>
      </c>
      <c r="J56" s="58">
        <f t="shared" si="4"/>
        <v>9.6643749999999997</v>
      </c>
      <c r="K56" s="58">
        <f t="shared" si="5"/>
        <v>7.7315000000000005</v>
      </c>
      <c r="L56" s="82">
        <v>3</v>
      </c>
      <c r="M56" s="58">
        <f t="shared" si="6"/>
        <v>6.4429166666666662</v>
      </c>
      <c r="N56" s="58">
        <f t="shared" si="7"/>
        <v>3.2214583333333331</v>
      </c>
      <c r="O56" s="58">
        <f t="shared" si="8"/>
        <v>2.5771666666666668</v>
      </c>
    </row>
    <row r="57" spans="1:15" ht="15.75">
      <c r="A57" s="119" t="s">
        <v>448</v>
      </c>
      <c r="B57" s="120"/>
      <c r="C57" s="121"/>
      <c r="D57" s="84">
        <v>23.5</v>
      </c>
      <c r="E57" s="126">
        <v>138372</v>
      </c>
      <c r="F57" s="58">
        <f t="shared" si="0"/>
        <v>3251.7420000000002</v>
      </c>
      <c r="G57" s="58">
        <f t="shared" si="1"/>
        <v>1625.8710000000001</v>
      </c>
      <c r="H57" s="58">
        <f t="shared" si="2"/>
        <v>1300.6968000000002</v>
      </c>
      <c r="I57" s="58">
        <f t="shared" si="3"/>
        <v>270.9785</v>
      </c>
      <c r="J57" s="58">
        <f t="shared" si="4"/>
        <v>135.48925</v>
      </c>
      <c r="K57" s="58">
        <f t="shared" si="5"/>
        <v>108.39140000000002</v>
      </c>
      <c r="L57" s="82">
        <f>SUM(L3:L56)</f>
        <v>71</v>
      </c>
      <c r="M57" s="58">
        <f t="shared" si="6"/>
        <v>3.8165985915492957</v>
      </c>
      <c r="N57" s="58">
        <f t="shared" si="7"/>
        <v>1.9082992957746479</v>
      </c>
      <c r="O57" s="58">
        <f t="shared" si="8"/>
        <v>1.5266394366197187</v>
      </c>
    </row>
  </sheetData>
  <mergeCells count="19">
    <mergeCell ref="A57:C57"/>
    <mergeCell ref="A29:A39"/>
    <mergeCell ref="B29:B39"/>
    <mergeCell ref="A40:A48"/>
    <mergeCell ref="B40:B48"/>
    <mergeCell ref="A49:A56"/>
    <mergeCell ref="B49:B56"/>
    <mergeCell ref="L1:L2"/>
    <mergeCell ref="M1:O1"/>
    <mergeCell ref="A3:A17"/>
    <mergeCell ref="B3:B17"/>
    <mergeCell ref="A18:A28"/>
    <mergeCell ref="B18:B28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D1" workbookViewId="0">
      <selection activeCell="F3" sqref="F3:O85"/>
    </sheetView>
  </sheetViews>
  <sheetFormatPr defaultRowHeight="15"/>
  <cols>
    <col min="1" max="1" width="12.140625" customWidth="1"/>
    <col min="2" max="2" width="15" customWidth="1"/>
    <col min="3" max="3" width="19.140625" customWidth="1"/>
    <col min="5" max="5" width="24.140625" customWidth="1"/>
    <col min="6" max="6" width="16.7109375" customWidth="1"/>
    <col min="7" max="7" width="13.42578125" customWidth="1"/>
    <col min="8" max="8" width="13.28515625" customWidth="1"/>
    <col min="9" max="9" width="13.140625" customWidth="1"/>
    <col min="10" max="10" width="15.28515625" customWidth="1"/>
    <col min="11" max="11" width="16" customWidth="1"/>
    <col min="12" max="12" width="11" customWidth="1"/>
    <col min="13" max="13" width="11.42578125" customWidth="1"/>
    <col min="14" max="14" width="15.42578125" customWidth="1"/>
    <col min="15" max="15" width="20.85546875" customWidth="1"/>
  </cols>
  <sheetData>
    <row r="1" spans="1:15" ht="15.75">
      <c r="A1" s="18"/>
      <c r="B1" s="19" t="s">
        <v>12</v>
      </c>
      <c r="C1" s="80" t="s">
        <v>608</v>
      </c>
      <c r="D1" s="90" t="s">
        <v>0</v>
      </c>
      <c r="E1" s="91" t="s">
        <v>10</v>
      </c>
      <c r="F1" s="92" t="s">
        <v>1</v>
      </c>
      <c r="G1" s="93"/>
      <c r="H1" s="93"/>
      <c r="I1" s="94" t="s">
        <v>2</v>
      </c>
      <c r="J1" s="93"/>
      <c r="K1" s="93"/>
      <c r="L1" s="95" t="s">
        <v>3</v>
      </c>
      <c r="M1" s="96" t="s">
        <v>15</v>
      </c>
      <c r="N1" s="97"/>
      <c r="O1" s="97"/>
    </row>
    <row r="2" spans="1:15" ht="47.25">
      <c r="A2" s="59" t="s">
        <v>14</v>
      </c>
      <c r="B2" s="35"/>
      <c r="C2" s="85"/>
      <c r="D2" s="98"/>
      <c r="E2" s="98"/>
      <c r="F2" s="99" t="s">
        <v>4</v>
      </c>
      <c r="G2" s="99" t="s">
        <v>5</v>
      </c>
      <c r="H2" s="99" t="s">
        <v>6</v>
      </c>
      <c r="I2" s="100" t="s">
        <v>4</v>
      </c>
      <c r="J2" s="100" t="s">
        <v>5</v>
      </c>
      <c r="K2" s="100" t="s">
        <v>6</v>
      </c>
      <c r="L2" s="97"/>
      <c r="M2" s="101" t="s">
        <v>7</v>
      </c>
      <c r="N2" s="102" t="s">
        <v>8</v>
      </c>
      <c r="O2" s="102" t="s">
        <v>9</v>
      </c>
    </row>
    <row r="3" spans="1:15" ht="15.75">
      <c r="A3" s="28">
        <v>1</v>
      </c>
      <c r="B3" s="67" t="s">
        <v>609</v>
      </c>
      <c r="C3" s="114" t="s">
        <v>610</v>
      </c>
      <c r="D3">
        <v>21.32</v>
      </c>
      <c r="E3" s="127">
        <v>810</v>
      </c>
      <c r="F3" s="58">
        <f>D3*E3/1000</f>
        <v>17.269200000000001</v>
      </c>
      <c r="G3" s="58">
        <f>F3/2</f>
        <v>8.6346000000000007</v>
      </c>
      <c r="H3" s="58">
        <f>G3*80%</f>
        <v>6.9076800000000009</v>
      </c>
      <c r="I3" s="58">
        <f>F3/12</f>
        <v>1.4391</v>
      </c>
      <c r="J3" s="58">
        <f>G3/12</f>
        <v>0.71955000000000002</v>
      </c>
      <c r="K3" s="58">
        <f>H3/12</f>
        <v>0.57564000000000004</v>
      </c>
      <c r="L3" s="82">
        <v>1</v>
      </c>
      <c r="M3" s="58">
        <f>I3/L3</f>
        <v>1.4391</v>
      </c>
      <c r="N3" s="58">
        <f>J3/L3</f>
        <v>0.71955000000000002</v>
      </c>
      <c r="O3" s="58">
        <f>K3/L3</f>
        <v>0.57564000000000004</v>
      </c>
    </row>
    <row r="4" spans="1:15" ht="15.75">
      <c r="A4" s="29"/>
      <c r="B4" s="68"/>
      <c r="C4" s="114" t="s">
        <v>611</v>
      </c>
      <c r="D4" s="81">
        <v>21.32</v>
      </c>
      <c r="E4" s="128">
        <v>1075</v>
      </c>
      <c r="F4" s="58">
        <f t="shared" ref="F4:F67" si="0">D4*E4/1000</f>
        <v>22.919</v>
      </c>
      <c r="G4" s="58">
        <f t="shared" ref="G4:G67" si="1">F4/2</f>
        <v>11.4595</v>
      </c>
      <c r="H4" s="58">
        <f t="shared" ref="H4:H67" si="2">G4*80%</f>
        <v>9.1676000000000002</v>
      </c>
      <c r="I4" s="58">
        <f t="shared" ref="I4:I67" si="3">F4/12</f>
        <v>1.9099166666666667</v>
      </c>
      <c r="J4" s="58">
        <f t="shared" ref="J4:J67" si="4">G4/12</f>
        <v>0.95495833333333335</v>
      </c>
      <c r="K4" s="58">
        <f t="shared" ref="K4:K67" si="5">H4/12</f>
        <v>0.76396666666666668</v>
      </c>
      <c r="L4" s="82">
        <v>2</v>
      </c>
      <c r="M4" s="58">
        <f t="shared" ref="M4:M67" si="6">I4/L4</f>
        <v>0.95495833333333335</v>
      </c>
      <c r="N4" s="58">
        <f t="shared" ref="N4:N67" si="7">J4/L4</f>
        <v>0.47747916666666668</v>
      </c>
      <c r="O4" s="58">
        <f t="shared" ref="O4:O67" si="8">K4/L4</f>
        <v>0.38198333333333334</v>
      </c>
    </row>
    <row r="5" spans="1:15" ht="15.75">
      <c r="A5" s="29"/>
      <c r="B5" s="68"/>
      <c r="C5" s="114" t="s">
        <v>612</v>
      </c>
      <c r="D5" s="81">
        <v>21.32</v>
      </c>
      <c r="E5" s="128">
        <v>1053</v>
      </c>
      <c r="F5" s="58">
        <f t="shared" si="0"/>
        <v>22.449960000000001</v>
      </c>
      <c r="G5" s="58">
        <f t="shared" si="1"/>
        <v>11.22498</v>
      </c>
      <c r="H5" s="58">
        <f t="shared" si="2"/>
        <v>8.979984</v>
      </c>
      <c r="I5" s="58">
        <f t="shared" si="3"/>
        <v>1.87083</v>
      </c>
      <c r="J5" s="58">
        <f t="shared" si="4"/>
        <v>0.935415</v>
      </c>
      <c r="K5" s="58">
        <f t="shared" si="5"/>
        <v>0.748332</v>
      </c>
      <c r="L5" s="82">
        <v>2</v>
      </c>
      <c r="M5" s="58">
        <f t="shared" si="6"/>
        <v>0.935415</v>
      </c>
      <c r="N5" s="58">
        <f t="shared" si="7"/>
        <v>0.4677075</v>
      </c>
      <c r="O5" s="58">
        <f t="shared" si="8"/>
        <v>0.374166</v>
      </c>
    </row>
    <row r="6" spans="1:15" ht="15.75">
      <c r="A6" s="29"/>
      <c r="B6" s="68"/>
      <c r="C6" s="114" t="s">
        <v>613</v>
      </c>
      <c r="D6" s="81">
        <v>21.32</v>
      </c>
      <c r="E6" s="127">
        <v>949</v>
      </c>
      <c r="F6" s="58">
        <f t="shared" si="0"/>
        <v>20.232680000000002</v>
      </c>
      <c r="G6" s="58">
        <f t="shared" si="1"/>
        <v>10.116340000000001</v>
      </c>
      <c r="H6" s="58">
        <f t="shared" si="2"/>
        <v>8.0930720000000012</v>
      </c>
      <c r="I6" s="58">
        <f t="shared" si="3"/>
        <v>1.6860566666666668</v>
      </c>
      <c r="J6" s="58">
        <f t="shared" si="4"/>
        <v>0.84302833333333338</v>
      </c>
      <c r="K6" s="58">
        <f t="shared" si="5"/>
        <v>0.67442266666666673</v>
      </c>
      <c r="L6" s="82">
        <v>2</v>
      </c>
      <c r="M6" s="58">
        <f t="shared" si="6"/>
        <v>0.84302833333333338</v>
      </c>
      <c r="N6" s="58">
        <f t="shared" si="7"/>
        <v>0.42151416666666669</v>
      </c>
      <c r="O6" s="58">
        <f t="shared" si="8"/>
        <v>0.33721133333333336</v>
      </c>
    </row>
    <row r="7" spans="1:15" ht="15.75">
      <c r="A7" s="29"/>
      <c r="B7" s="68"/>
      <c r="C7" s="114" t="s">
        <v>614</v>
      </c>
      <c r="D7" s="81">
        <v>21.32</v>
      </c>
      <c r="E7" s="127">
        <v>991</v>
      </c>
      <c r="F7" s="58">
        <f t="shared" si="0"/>
        <v>21.128119999999999</v>
      </c>
      <c r="G7" s="58">
        <f t="shared" si="1"/>
        <v>10.56406</v>
      </c>
      <c r="H7" s="58">
        <f t="shared" si="2"/>
        <v>8.4512479999999996</v>
      </c>
      <c r="I7" s="58">
        <f t="shared" si="3"/>
        <v>1.7606766666666667</v>
      </c>
      <c r="J7" s="58">
        <f t="shared" si="4"/>
        <v>0.88033833333333333</v>
      </c>
      <c r="K7" s="58">
        <f t="shared" si="5"/>
        <v>0.7042706666666666</v>
      </c>
      <c r="L7" s="82">
        <v>1</v>
      </c>
      <c r="M7" s="58">
        <f t="shared" si="6"/>
        <v>1.7606766666666667</v>
      </c>
      <c r="N7" s="58">
        <f t="shared" si="7"/>
        <v>0.88033833333333333</v>
      </c>
      <c r="O7" s="58">
        <f t="shared" si="8"/>
        <v>0.7042706666666666</v>
      </c>
    </row>
    <row r="8" spans="1:15" ht="15.75">
      <c r="A8" s="29"/>
      <c r="B8" s="68"/>
      <c r="C8" s="114" t="s">
        <v>615</v>
      </c>
      <c r="D8" s="81">
        <v>21.32</v>
      </c>
      <c r="E8" s="127">
        <v>710</v>
      </c>
      <c r="F8" s="58">
        <f t="shared" si="0"/>
        <v>15.1372</v>
      </c>
      <c r="G8" s="58">
        <f t="shared" si="1"/>
        <v>7.5686</v>
      </c>
      <c r="H8" s="58">
        <f t="shared" si="2"/>
        <v>6.0548800000000007</v>
      </c>
      <c r="I8" s="58">
        <f t="shared" si="3"/>
        <v>1.2614333333333334</v>
      </c>
      <c r="J8" s="58">
        <f t="shared" si="4"/>
        <v>0.6307166666666667</v>
      </c>
      <c r="K8" s="58">
        <f t="shared" si="5"/>
        <v>0.50457333333333343</v>
      </c>
      <c r="L8" s="82">
        <v>1</v>
      </c>
      <c r="M8" s="58">
        <f t="shared" si="6"/>
        <v>1.2614333333333334</v>
      </c>
      <c r="N8" s="58">
        <f t="shared" si="7"/>
        <v>0.6307166666666667</v>
      </c>
      <c r="O8" s="58">
        <f t="shared" si="8"/>
        <v>0.50457333333333343</v>
      </c>
    </row>
    <row r="9" spans="1:15" ht="15.75">
      <c r="A9" s="30"/>
      <c r="B9" s="69"/>
      <c r="C9" s="114" t="s">
        <v>616</v>
      </c>
      <c r="D9" s="81">
        <v>21.32</v>
      </c>
      <c r="E9" s="127">
        <v>860</v>
      </c>
      <c r="F9" s="58">
        <f t="shared" si="0"/>
        <v>18.3352</v>
      </c>
      <c r="G9" s="58">
        <f t="shared" si="1"/>
        <v>9.1676000000000002</v>
      </c>
      <c r="H9" s="58">
        <f t="shared" si="2"/>
        <v>7.3340800000000002</v>
      </c>
      <c r="I9" s="58">
        <f t="shared" si="3"/>
        <v>1.5279333333333334</v>
      </c>
      <c r="J9" s="58">
        <f t="shared" si="4"/>
        <v>0.76396666666666668</v>
      </c>
      <c r="K9" s="58">
        <f t="shared" si="5"/>
        <v>0.61117333333333335</v>
      </c>
      <c r="L9" s="82">
        <v>1</v>
      </c>
      <c r="M9" s="58">
        <f t="shared" si="6"/>
        <v>1.5279333333333334</v>
      </c>
      <c r="N9" s="58">
        <f t="shared" si="7"/>
        <v>0.76396666666666668</v>
      </c>
      <c r="O9" s="58">
        <f t="shared" si="8"/>
        <v>0.61117333333333335</v>
      </c>
    </row>
    <row r="10" spans="1:15" ht="15.75">
      <c r="A10" s="28">
        <v>2</v>
      </c>
      <c r="B10" s="67" t="s">
        <v>617</v>
      </c>
      <c r="C10" s="114" t="s">
        <v>618</v>
      </c>
      <c r="D10" s="81">
        <v>21.32</v>
      </c>
      <c r="E10" s="128">
        <v>1033</v>
      </c>
      <c r="F10" s="58">
        <f t="shared" si="0"/>
        <v>22.02356</v>
      </c>
      <c r="G10" s="58">
        <f t="shared" si="1"/>
        <v>11.01178</v>
      </c>
      <c r="H10" s="58">
        <f t="shared" si="2"/>
        <v>8.8094239999999999</v>
      </c>
      <c r="I10" s="58">
        <f t="shared" si="3"/>
        <v>1.8352966666666666</v>
      </c>
      <c r="J10" s="58">
        <f t="shared" si="4"/>
        <v>0.91764833333333329</v>
      </c>
      <c r="K10" s="58">
        <f t="shared" si="5"/>
        <v>0.7341186666666667</v>
      </c>
      <c r="L10" s="82">
        <v>2</v>
      </c>
      <c r="M10" s="58">
        <f t="shared" si="6"/>
        <v>0.91764833333333329</v>
      </c>
      <c r="N10" s="58">
        <f t="shared" si="7"/>
        <v>0.45882416666666664</v>
      </c>
      <c r="O10" s="58">
        <f t="shared" si="8"/>
        <v>0.36705933333333335</v>
      </c>
    </row>
    <row r="11" spans="1:15" ht="15.75">
      <c r="A11" s="29"/>
      <c r="B11" s="68"/>
      <c r="C11" s="114" t="s">
        <v>619</v>
      </c>
      <c r="D11" s="81">
        <v>21.32</v>
      </c>
      <c r="E11" s="127">
        <v>941</v>
      </c>
      <c r="F11" s="58">
        <f t="shared" si="0"/>
        <v>20.06212</v>
      </c>
      <c r="G11" s="58">
        <f t="shared" si="1"/>
        <v>10.03106</v>
      </c>
      <c r="H11" s="58">
        <f t="shared" si="2"/>
        <v>8.0248480000000004</v>
      </c>
      <c r="I11" s="58">
        <f t="shared" si="3"/>
        <v>1.6718433333333333</v>
      </c>
      <c r="J11" s="58">
        <f t="shared" si="4"/>
        <v>0.83592166666666667</v>
      </c>
      <c r="K11" s="58">
        <f t="shared" si="5"/>
        <v>0.66873733333333341</v>
      </c>
      <c r="L11" s="82">
        <v>1</v>
      </c>
      <c r="M11" s="58">
        <f t="shared" si="6"/>
        <v>1.6718433333333333</v>
      </c>
      <c r="N11" s="58">
        <f t="shared" si="7"/>
        <v>0.83592166666666667</v>
      </c>
      <c r="O11" s="58">
        <f t="shared" si="8"/>
        <v>0.66873733333333341</v>
      </c>
    </row>
    <row r="12" spans="1:15" ht="15.75">
      <c r="A12" s="29"/>
      <c r="B12" s="68"/>
      <c r="C12" s="114" t="s">
        <v>620</v>
      </c>
      <c r="D12" s="81">
        <v>21.32</v>
      </c>
      <c r="E12" s="127">
        <v>571</v>
      </c>
      <c r="F12" s="58">
        <f t="shared" si="0"/>
        <v>12.173719999999999</v>
      </c>
      <c r="G12" s="58">
        <f t="shared" si="1"/>
        <v>6.0868599999999997</v>
      </c>
      <c r="H12" s="58">
        <f t="shared" si="2"/>
        <v>4.8694880000000005</v>
      </c>
      <c r="I12" s="58">
        <f t="shared" si="3"/>
        <v>1.0144766666666667</v>
      </c>
      <c r="J12" s="58">
        <f t="shared" si="4"/>
        <v>0.50723833333333335</v>
      </c>
      <c r="K12" s="58">
        <f t="shared" si="5"/>
        <v>0.40579066666666669</v>
      </c>
      <c r="L12" s="82">
        <v>1</v>
      </c>
      <c r="M12" s="58">
        <f t="shared" si="6"/>
        <v>1.0144766666666667</v>
      </c>
      <c r="N12" s="58">
        <f t="shared" si="7"/>
        <v>0.50723833333333335</v>
      </c>
      <c r="O12" s="58">
        <f t="shared" si="8"/>
        <v>0.40579066666666669</v>
      </c>
    </row>
    <row r="13" spans="1:15" ht="15.75">
      <c r="A13" s="29"/>
      <c r="B13" s="68"/>
      <c r="C13" s="114" t="s">
        <v>621</v>
      </c>
      <c r="D13" s="81">
        <v>21.32</v>
      </c>
      <c r="E13" s="127">
        <v>940</v>
      </c>
      <c r="F13" s="58">
        <f t="shared" si="0"/>
        <v>20.040800000000001</v>
      </c>
      <c r="G13" s="58">
        <f t="shared" si="1"/>
        <v>10.0204</v>
      </c>
      <c r="H13" s="58">
        <f t="shared" si="2"/>
        <v>8.0163200000000003</v>
      </c>
      <c r="I13" s="58">
        <f t="shared" si="3"/>
        <v>1.6700666666666668</v>
      </c>
      <c r="J13" s="58">
        <f t="shared" si="4"/>
        <v>0.83503333333333341</v>
      </c>
      <c r="K13" s="58">
        <f t="shared" si="5"/>
        <v>0.66802666666666666</v>
      </c>
      <c r="L13" s="82">
        <v>1</v>
      </c>
      <c r="M13" s="58">
        <f t="shared" si="6"/>
        <v>1.6700666666666668</v>
      </c>
      <c r="N13" s="58">
        <f t="shared" si="7"/>
        <v>0.83503333333333341</v>
      </c>
      <c r="O13" s="58">
        <f t="shared" si="8"/>
        <v>0.66802666666666666</v>
      </c>
    </row>
    <row r="14" spans="1:15" ht="15.75">
      <c r="A14" s="29"/>
      <c r="B14" s="68"/>
      <c r="C14" s="114" t="s">
        <v>283</v>
      </c>
      <c r="D14" s="81">
        <v>21.32</v>
      </c>
      <c r="E14" s="128">
        <v>1320</v>
      </c>
      <c r="F14" s="58">
        <f t="shared" si="0"/>
        <v>28.142400000000002</v>
      </c>
      <c r="G14" s="58">
        <f t="shared" si="1"/>
        <v>14.071200000000001</v>
      </c>
      <c r="H14" s="58">
        <f t="shared" si="2"/>
        <v>11.256960000000001</v>
      </c>
      <c r="I14" s="58">
        <f t="shared" si="3"/>
        <v>2.3452000000000002</v>
      </c>
      <c r="J14" s="58">
        <f t="shared" si="4"/>
        <v>1.1726000000000001</v>
      </c>
      <c r="K14" s="58">
        <f t="shared" si="5"/>
        <v>0.93808000000000014</v>
      </c>
      <c r="L14" s="82">
        <v>2</v>
      </c>
      <c r="M14" s="58">
        <f t="shared" si="6"/>
        <v>1.1726000000000001</v>
      </c>
      <c r="N14" s="58">
        <f t="shared" si="7"/>
        <v>0.58630000000000004</v>
      </c>
      <c r="O14" s="58">
        <f t="shared" si="8"/>
        <v>0.46904000000000007</v>
      </c>
    </row>
    <row r="15" spans="1:15" ht="15.75">
      <c r="A15" s="29"/>
      <c r="B15" s="68"/>
      <c r="C15" s="114" t="s">
        <v>622</v>
      </c>
      <c r="D15" s="81">
        <v>21.32</v>
      </c>
      <c r="E15" s="127">
        <v>587</v>
      </c>
      <c r="F15" s="58">
        <f t="shared" si="0"/>
        <v>12.51484</v>
      </c>
      <c r="G15" s="58">
        <f t="shared" si="1"/>
        <v>6.2574199999999998</v>
      </c>
      <c r="H15" s="58">
        <f t="shared" si="2"/>
        <v>5.0059360000000002</v>
      </c>
      <c r="I15" s="58">
        <f t="shared" si="3"/>
        <v>1.0429033333333333</v>
      </c>
      <c r="J15" s="58">
        <f t="shared" si="4"/>
        <v>0.52145166666666665</v>
      </c>
      <c r="K15" s="58">
        <f t="shared" si="5"/>
        <v>0.41716133333333333</v>
      </c>
      <c r="L15" s="82">
        <v>1</v>
      </c>
      <c r="M15" s="58">
        <f t="shared" si="6"/>
        <v>1.0429033333333333</v>
      </c>
      <c r="N15" s="58">
        <f t="shared" si="7"/>
        <v>0.52145166666666665</v>
      </c>
      <c r="O15" s="58">
        <f t="shared" si="8"/>
        <v>0.41716133333333333</v>
      </c>
    </row>
    <row r="16" spans="1:15" ht="15.75">
      <c r="A16" s="29"/>
      <c r="B16" s="68"/>
      <c r="C16" s="114" t="s">
        <v>623</v>
      </c>
      <c r="D16" s="81">
        <v>21.32</v>
      </c>
      <c r="E16" s="127">
        <v>441</v>
      </c>
      <c r="F16" s="58">
        <f t="shared" si="0"/>
        <v>9.40212</v>
      </c>
      <c r="G16" s="58">
        <f t="shared" si="1"/>
        <v>4.70106</v>
      </c>
      <c r="H16" s="58">
        <f t="shared" si="2"/>
        <v>3.7608480000000002</v>
      </c>
      <c r="I16" s="58">
        <f t="shared" si="3"/>
        <v>0.78351000000000004</v>
      </c>
      <c r="J16" s="58">
        <f t="shared" si="4"/>
        <v>0.39175500000000002</v>
      </c>
      <c r="K16" s="58">
        <f t="shared" si="5"/>
        <v>0.31340400000000002</v>
      </c>
      <c r="L16" s="82">
        <v>2</v>
      </c>
      <c r="M16" s="58">
        <f t="shared" si="6"/>
        <v>0.39175500000000002</v>
      </c>
      <c r="N16" s="58">
        <f t="shared" si="7"/>
        <v>0.19587750000000001</v>
      </c>
      <c r="O16" s="58">
        <f t="shared" si="8"/>
        <v>0.15670200000000001</v>
      </c>
    </row>
    <row r="17" spans="1:15" ht="15.75">
      <c r="A17" s="29"/>
      <c r="B17" s="68"/>
      <c r="C17" s="114" t="s">
        <v>624</v>
      </c>
      <c r="D17" s="81">
        <v>21.32</v>
      </c>
      <c r="E17" s="128">
        <v>1588</v>
      </c>
      <c r="F17" s="58">
        <f t="shared" si="0"/>
        <v>33.856160000000003</v>
      </c>
      <c r="G17" s="58">
        <f t="shared" si="1"/>
        <v>16.928080000000001</v>
      </c>
      <c r="H17" s="58">
        <f t="shared" si="2"/>
        <v>13.542464000000002</v>
      </c>
      <c r="I17" s="58">
        <f t="shared" si="3"/>
        <v>2.8213466666666669</v>
      </c>
      <c r="J17" s="58">
        <f t="shared" si="4"/>
        <v>1.4106733333333334</v>
      </c>
      <c r="K17" s="58">
        <f t="shared" si="5"/>
        <v>1.1285386666666668</v>
      </c>
      <c r="L17" s="82">
        <v>2</v>
      </c>
      <c r="M17" s="58">
        <f t="shared" si="6"/>
        <v>1.4106733333333334</v>
      </c>
      <c r="N17" s="58">
        <f t="shared" si="7"/>
        <v>0.70533666666666672</v>
      </c>
      <c r="O17" s="58">
        <f t="shared" si="8"/>
        <v>0.5642693333333334</v>
      </c>
    </row>
    <row r="18" spans="1:15" ht="15.75">
      <c r="A18" s="29"/>
      <c r="B18" s="68"/>
      <c r="C18" s="114" t="s">
        <v>625</v>
      </c>
      <c r="D18" s="81">
        <v>21.32</v>
      </c>
      <c r="E18" s="127">
        <v>686</v>
      </c>
      <c r="F18" s="58">
        <f t="shared" si="0"/>
        <v>14.62552</v>
      </c>
      <c r="G18" s="58">
        <f t="shared" si="1"/>
        <v>7.3127599999999999</v>
      </c>
      <c r="H18" s="58">
        <f t="shared" si="2"/>
        <v>5.8502080000000003</v>
      </c>
      <c r="I18" s="58">
        <f t="shared" si="3"/>
        <v>1.2187933333333334</v>
      </c>
      <c r="J18" s="58">
        <f t="shared" si="4"/>
        <v>0.6093966666666667</v>
      </c>
      <c r="K18" s="58">
        <f t="shared" si="5"/>
        <v>0.48751733333333336</v>
      </c>
      <c r="L18" s="82">
        <v>1</v>
      </c>
      <c r="M18" s="58">
        <f t="shared" si="6"/>
        <v>1.2187933333333334</v>
      </c>
      <c r="N18" s="58">
        <f t="shared" si="7"/>
        <v>0.6093966666666667</v>
      </c>
      <c r="O18" s="58">
        <f t="shared" si="8"/>
        <v>0.48751733333333336</v>
      </c>
    </row>
    <row r="19" spans="1:15" ht="15.75">
      <c r="A19" s="29"/>
      <c r="B19" s="68"/>
      <c r="C19" s="114" t="s">
        <v>626</v>
      </c>
      <c r="D19" s="81">
        <v>21.32</v>
      </c>
      <c r="E19" s="127">
        <v>497</v>
      </c>
      <c r="F19" s="58">
        <f t="shared" si="0"/>
        <v>10.59604</v>
      </c>
      <c r="G19" s="58">
        <f t="shared" si="1"/>
        <v>5.2980200000000002</v>
      </c>
      <c r="H19" s="58">
        <f t="shared" si="2"/>
        <v>4.238416</v>
      </c>
      <c r="I19" s="58">
        <f t="shared" si="3"/>
        <v>0.88300333333333336</v>
      </c>
      <c r="J19" s="58">
        <f t="shared" si="4"/>
        <v>0.44150166666666668</v>
      </c>
      <c r="K19" s="58">
        <f t="shared" si="5"/>
        <v>0.35320133333333331</v>
      </c>
      <c r="L19" s="82">
        <v>1</v>
      </c>
      <c r="M19" s="58">
        <f t="shared" si="6"/>
        <v>0.88300333333333336</v>
      </c>
      <c r="N19" s="58">
        <f t="shared" si="7"/>
        <v>0.44150166666666668</v>
      </c>
      <c r="O19" s="58">
        <f t="shared" si="8"/>
        <v>0.35320133333333331</v>
      </c>
    </row>
    <row r="20" spans="1:15" ht="15.75">
      <c r="A20" s="29"/>
      <c r="B20" s="68"/>
      <c r="C20" s="114" t="s">
        <v>627</v>
      </c>
      <c r="D20" s="81">
        <v>21.32</v>
      </c>
      <c r="E20" s="127">
        <v>636</v>
      </c>
      <c r="F20" s="58">
        <f t="shared" si="0"/>
        <v>13.559520000000001</v>
      </c>
      <c r="G20" s="58">
        <f t="shared" si="1"/>
        <v>6.7797600000000005</v>
      </c>
      <c r="H20" s="58">
        <f t="shared" si="2"/>
        <v>5.4238080000000011</v>
      </c>
      <c r="I20" s="58">
        <f t="shared" si="3"/>
        <v>1.1299600000000001</v>
      </c>
      <c r="J20" s="58">
        <f t="shared" si="4"/>
        <v>0.56498000000000004</v>
      </c>
      <c r="K20" s="58">
        <f t="shared" si="5"/>
        <v>0.45198400000000011</v>
      </c>
      <c r="L20" s="82">
        <v>1</v>
      </c>
      <c r="M20" s="58">
        <f t="shared" si="6"/>
        <v>1.1299600000000001</v>
      </c>
      <c r="N20" s="58">
        <f t="shared" si="7"/>
        <v>0.56498000000000004</v>
      </c>
      <c r="O20" s="58">
        <f t="shared" si="8"/>
        <v>0.45198400000000011</v>
      </c>
    </row>
    <row r="21" spans="1:15" ht="15.75">
      <c r="A21" s="29"/>
      <c r="B21" s="68"/>
      <c r="C21" s="114" t="s">
        <v>628</v>
      </c>
      <c r="D21" s="81">
        <v>21.32</v>
      </c>
      <c r="E21" s="127">
        <v>535</v>
      </c>
      <c r="F21" s="58">
        <f t="shared" si="0"/>
        <v>11.4062</v>
      </c>
      <c r="G21" s="58">
        <f t="shared" si="1"/>
        <v>5.7031000000000001</v>
      </c>
      <c r="H21" s="58">
        <f t="shared" si="2"/>
        <v>4.5624799999999999</v>
      </c>
      <c r="I21" s="58">
        <f t="shared" si="3"/>
        <v>0.95051666666666668</v>
      </c>
      <c r="J21" s="58">
        <f t="shared" si="4"/>
        <v>0.47525833333333334</v>
      </c>
      <c r="K21" s="58">
        <f t="shared" si="5"/>
        <v>0.38020666666666664</v>
      </c>
      <c r="L21" s="82">
        <v>1</v>
      </c>
      <c r="M21" s="58">
        <f t="shared" si="6"/>
        <v>0.95051666666666668</v>
      </c>
      <c r="N21" s="58">
        <f t="shared" si="7"/>
        <v>0.47525833333333334</v>
      </c>
      <c r="O21" s="58">
        <f t="shared" si="8"/>
        <v>0.38020666666666664</v>
      </c>
    </row>
    <row r="22" spans="1:15" ht="15.75">
      <c r="A22" s="29"/>
      <c r="B22" s="68"/>
      <c r="C22" s="114" t="s">
        <v>365</v>
      </c>
      <c r="D22" s="81">
        <v>21.32</v>
      </c>
      <c r="E22" s="128">
        <v>1142</v>
      </c>
      <c r="F22" s="58">
        <f t="shared" si="0"/>
        <v>24.347439999999999</v>
      </c>
      <c r="G22" s="58">
        <f t="shared" si="1"/>
        <v>12.173719999999999</v>
      </c>
      <c r="H22" s="58">
        <f t="shared" si="2"/>
        <v>9.738976000000001</v>
      </c>
      <c r="I22" s="58">
        <f t="shared" si="3"/>
        <v>2.0289533333333334</v>
      </c>
      <c r="J22" s="58">
        <f t="shared" si="4"/>
        <v>1.0144766666666667</v>
      </c>
      <c r="K22" s="58">
        <f t="shared" si="5"/>
        <v>0.81158133333333338</v>
      </c>
      <c r="L22" s="82">
        <v>2</v>
      </c>
      <c r="M22" s="58">
        <f t="shared" si="6"/>
        <v>1.0144766666666667</v>
      </c>
      <c r="N22" s="58">
        <f t="shared" si="7"/>
        <v>0.50723833333333335</v>
      </c>
      <c r="O22" s="58">
        <f t="shared" si="8"/>
        <v>0.40579066666666669</v>
      </c>
    </row>
    <row r="23" spans="1:15" ht="15.75">
      <c r="A23" s="29"/>
      <c r="B23" s="68"/>
      <c r="C23" s="114" t="s">
        <v>629</v>
      </c>
      <c r="D23" s="81">
        <v>21.32</v>
      </c>
      <c r="E23" s="127">
        <v>576</v>
      </c>
      <c r="F23" s="58">
        <f t="shared" si="0"/>
        <v>12.28032</v>
      </c>
      <c r="G23" s="58">
        <f t="shared" si="1"/>
        <v>6.1401599999999998</v>
      </c>
      <c r="H23" s="58">
        <f t="shared" si="2"/>
        <v>4.912128</v>
      </c>
      <c r="I23" s="58">
        <f t="shared" si="3"/>
        <v>1.02336</v>
      </c>
      <c r="J23" s="58">
        <f t="shared" si="4"/>
        <v>0.51168000000000002</v>
      </c>
      <c r="K23" s="58">
        <f t="shared" si="5"/>
        <v>0.40934399999999999</v>
      </c>
      <c r="L23" s="82">
        <v>1</v>
      </c>
      <c r="M23" s="58">
        <f t="shared" si="6"/>
        <v>1.02336</v>
      </c>
      <c r="N23" s="58">
        <f t="shared" si="7"/>
        <v>0.51168000000000002</v>
      </c>
      <c r="O23" s="58">
        <f t="shared" si="8"/>
        <v>0.40934399999999999</v>
      </c>
    </row>
    <row r="24" spans="1:15" ht="15.75">
      <c r="A24" s="30"/>
      <c r="B24" s="69"/>
      <c r="C24" s="114" t="s">
        <v>630</v>
      </c>
      <c r="D24" s="81">
        <v>21.32</v>
      </c>
      <c r="E24" s="127">
        <v>692</v>
      </c>
      <c r="F24" s="58">
        <f t="shared" si="0"/>
        <v>14.753440000000001</v>
      </c>
      <c r="G24" s="58">
        <f t="shared" si="1"/>
        <v>7.3767200000000006</v>
      </c>
      <c r="H24" s="58">
        <f t="shared" si="2"/>
        <v>5.9013760000000008</v>
      </c>
      <c r="I24" s="58">
        <f t="shared" si="3"/>
        <v>1.2294533333333335</v>
      </c>
      <c r="J24" s="58">
        <f t="shared" si="4"/>
        <v>0.61472666666666675</v>
      </c>
      <c r="K24" s="58">
        <f t="shared" si="5"/>
        <v>0.4917813333333334</v>
      </c>
      <c r="L24" s="82">
        <v>1</v>
      </c>
      <c r="M24" s="58">
        <f t="shared" si="6"/>
        <v>1.2294533333333335</v>
      </c>
      <c r="N24" s="58">
        <f t="shared" si="7"/>
        <v>0.61472666666666675</v>
      </c>
      <c r="O24" s="58">
        <f t="shared" si="8"/>
        <v>0.4917813333333334</v>
      </c>
    </row>
    <row r="25" spans="1:15" ht="15.75">
      <c r="A25" s="28">
        <v>3</v>
      </c>
      <c r="B25" s="70" t="s">
        <v>65</v>
      </c>
      <c r="C25" s="114" t="s">
        <v>317</v>
      </c>
      <c r="D25" s="81">
        <v>21.32</v>
      </c>
      <c r="E25" s="128">
        <v>4514</v>
      </c>
      <c r="F25" s="58">
        <f t="shared" si="0"/>
        <v>96.238479999999996</v>
      </c>
      <c r="G25" s="58">
        <f t="shared" si="1"/>
        <v>48.119239999999998</v>
      </c>
      <c r="H25" s="58">
        <f t="shared" si="2"/>
        <v>38.495392000000002</v>
      </c>
      <c r="I25" s="58">
        <f t="shared" si="3"/>
        <v>8.019873333333333</v>
      </c>
      <c r="J25" s="58">
        <f t="shared" si="4"/>
        <v>4.0099366666666665</v>
      </c>
      <c r="K25" s="58">
        <f t="shared" si="5"/>
        <v>3.2079493333333335</v>
      </c>
      <c r="L25" s="82">
        <v>2</v>
      </c>
      <c r="M25" s="58">
        <f t="shared" si="6"/>
        <v>4.0099366666666665</v>
      </c>
      <c r="N25" s="58">
        <f t="shared" si="7"/>
        <v>2.0049683333333332</v>
      </c>
      <c r="O25" s="58">
        <f t="shared" si="8"/>
        <v>1.6039746666666668</v>
      </c>
    </row>
    <row r="26" spans="1:15" ht="15.75">
      <c r="A26" s="29"/>
      <c r="B26" s="71"/>
      <c r="C26" s="114" t="s">
        <v>631</v>
      </c>
      <c r="D26" s="81">
        <v>21.32</v>
      </c>
      <c r="E26" s="128">
        <v>1829</v>
      </c>
      <c r="F26" s="58">
        <f t="shared" si="0"/>
        <v>38.994279999999996</v>
      </c>
      <c r="G26" s="58">
        <f t="shared" si="1"/>
        <v>19.497139999999998</v>
      </c>
      <c r="H26" s="58">
        <f t="shared" si="2"/>
        <v>15.597712</v>
      </c>
      <c r="I26" s="58">
        <f t="shared" si="3"/>
        <v>3.2495233333333329</v>
      </c>
      <c r="J26" s="58">
        <f t="shared" si="4"/>
        <v>1.6247616666666664</v>
      </c>
      <c r="K26" s="58">
        <f t="shared" si="5"/>
        <v>1.2998093333333334</v>
      </c>
      <c r="L26" s="82">
        <v>2</v>
      </c>
      <c r="M26" s="58">
        <f t="shared" si="6"/>
        <v>1.6247616666666664</v>
      </c>
      <c r="N26" s="58">
        <f t="shared" si="7"/>
        <v>0.81238083333333322</v>
      </c>
      <c r="O26" s="58">
        <f t="shared" si="8"/>
        <v>0.64990466666666669</v>
      </c>
    </row>
    <row r="27" spans="1:15" ht="15.75">
      <c r="A27" s="29"/>
      <c r="B27" s="71"/>
      <c r="C27" s="114" t="s">
        <v>632</v>
      </c>
      <c r="D27" s="81">
        <v>21.32</v>
      </c>
      <c r="E27" s="128">
        <v>1898</v>
      </c>
      <c r="F27" s="58">
        <f t="shared" si="0"/>
        <v>40.465360000000004</v>
      </c>
      <c r="G27" s="58">
        <f t="shared" si="1"/>
        <v>20.232680000000002</v>
      </c>
      <c r="H27" s="58">
        <f t="shared" si="2"/>
        <v>16.186144000000002</v>
      </c>
      <c r="I27" s="58">
        <f t="shared" si="3"/>
        <v>3.3721133333333335</v>
      </c>
      <c r="J27" s="58">
        <f t="shared" si="4"/>
        <v>1.6860566666666668</v>
      </c>
      <c r="K27" s="58">
        <f t="shared" si="5"/>
        <v>1.3488453333333335</v>
      </c>
      <c r="L27" s="82">
        <v>1</v>
      </c>
      <c r="M27" s="58">
        <f t="shared" si="6"/>
        <v>3.3721133333333335</v>
      </c>
      <c r="N27" s="58">
        <f t="shared" si="7"/>
        <v>1.6860566666666668</v>
      </c>
      <c r="O27" s="58">
        <f t="shared" si="8"/>
        <v>1.3488453333333335</v>
      </c>
    </row>
    <row r="28" spans="1:15" ht="15.75">
      <c r="A28" s="29"/>
      <c r="B28" s="71"/>
      <c r="C28" s="114" t="s">
        <v>633</v>
      </c>
      <c r="D28" s="81">
        <v>21.32</v>
      </c>
      <c r="E28" s="128">
        <v>1994</v>
      </c>
      <c r="F28" s="58">
        <f t="shared" si="0"/>
        <v>42.512080000000005</v>
      </c>
      <c r="G28" s="58">
        <f t="shared" si="1"/>
        <v>21.256040000000002</v>
      </c>
      <c r="H28" s="58">
        <f t="shared" si="2"/>
        <v>17.004832000000004</v>
      </c>
      <c r="I28" s="58">
        <f t="shared" si="3"/>
        <v>3.5426733333333336</v>
      </c>
      <c r="J28" s="58">
        <f t="shared" si="4"/>
        <v>1.7713366666666668</v>
      </c>
      <c r="K28" s="58">
        <f t="shared" si="5"/>
        <v>1.4170693333333337</v>
      </c>
      <c r="L28" s="82">
        <v>1</v>
      </c>
      <c r="M28" s="58">
        <f t="shared" si="6"/>
        <v>3.5426733333333336</v>
      </c>
      <c r="N28" s="58">
        <f t="shared" si="7"/>
        <v>1.7713366666666668</v>
      </c>
      <c r="O28" s="58">
        <f t="shared" si="8"/>
        <v>1.4170693333333337</v>
      </c>
    </row>
    <row r="29" spans="1:15" ht="15.75">
      <c r="A29" s="29"/>
      <c r="B29" s="71"/>
      <c r="C29" s="114" t="s">
        <v>634</v>
      </c>
      <c r="D29" s="81">
        <v>21.32</v>
      </c>
      <c r="E29" s="128">
        <v>1204</v>
      </c>
      <c r="F29" s="58">
        <f t="shared" si="0"/>
        <v>25.669280000000001</v>
      </c>
      <c r="G29" s="58">
        <f t="shared" si="1"/>
        <v>12.83464</v>
      </c>
      <c r="H29" s="58">
        <f t="shared" si="2"/>
        <v>10.267712000000001</v>
      </c>
      <c r="I29" s="58">
        <f t="shared" si="3"/>
        <v>2.1391066666666667</v>
      </c>
      <c r="J29" s="58">
        <f t="shared" si="4"/>
        <v>1.0695533333333334</v>
      </c>
      <c r="K29" s="58">
        <f t="shared" si="5"/>
        <v>0.85564266666666677</v>
      </c>
      <c r="L29" s="82">
        <v>1</v>
      </c>
      <c r="M29" s="58">
        <f t="shared" si="6"/>
        <v>2.1391066666666667</v>
      </c>
      <c r="N29" s="58">
        <f t="shared" si="7"/>
        <v>1.0695533333333334</v>
      </c>
      <c r="O29" s="58">
        <f t="shared" si="8"/>
        <v>0.85564266666666677</v>
      </c>
    </row>
    <row r="30" spans="1:15" ht="15.75">
      <c r="A30" s="29"/>
      <c r="B30" s="71"/>
      <c r="C30" s="114" t="s">
        <v>469</v>
      </c>
      <c r="D30" s="81">
        <v>21.32</v>
      </c>
      <c r="E30" s="127">
        <v>916</v>
      </c>
      <c r="F30" s="58">
        <f t="shared" si="0"/>
        <v>19.529119999999999</v>
      </c>
      <c r="G30" s="58">
        <f t="shared" si="1"/>
        <v>9.7645599999999995</v>
      </c>
      <c r="H30" s="58">
        <f t="shared" si="2"/>
        <v>7.8116479999999999</v>
      </c>
      <c r="I30" s="58">
        <f t="shared" si="3"/>
        <v>1.6274266666666666</v>
      </c>
      <c r="J30" s="58">
        <f t="shared" si="4"/>
        <v>0.81371333333333329</v>
      </c>
      <c r="K30" s="58">
        <f t="shared" si="5"/>
        <v>0.6509706666666667</v>
      </c>
      <c r="L30" s="82">
        <v>1</v>
      </c>
      <c r="M30" s="58">
        <f t="shared" si="6"/>
        <v>1.6274266666666666</v>
      </c>
      <c r="N30" s="58">
        <f t="shared" si="7"/>
        <v>0.81371333333333329</v>
      </c>
      <c r="O30" s="58">
        <f t="shared" si="8"/>
        <v>0.6509706666666667</v>
      </c>
    </row>
    <row r="31" spans="1:15" ht="15.75">
      <c r="A31" s="29"/>
      <c r="B31" s="71"/>
      <c r="C31" s="114" t="s">
        <v>635</v>
      </c>
      <c r="D31" s="81">
        <v>21.32</v>
      </c>
      <c r="E31" s="127">
        <v>828</v>
      </c>
      <c r="F31" s="58">
        <f t="shared" si="0"/>
        <v>17.65296</v>
      </c>
      <c r="G31" s="58">
        <f t="shared" si="1"/>
        <v>8.8264800000000001</v>
      </c>
      <c r="H31" s="58">
        <f t="shared" si="2"/>
        <v>7.0611840000000008</v>
      </c>
      <c r="I31" s="58">
        <f t="shared" si="3"/>
        <v>1.4710799999999999</v>
      </c>
      <c r="J31" s="58">
        <f t="shared" si="4"/>
        <v>0.73553999999999997</v>
      </c>
      <c r="K31" s="58">
        <f t="shared" si="5"/>
        <v>0.58843200000000007</v>
      </c>
      <c r="L31" s="82">
        <v>1</v>
      </c>
      <c r="M31" s="58">
        <f t="shared" si="6"/>
        <v>1.4710799999999999</v>
      </c>
      <c r="N31" s="58">
        <f t="shared" si="7"/>
        <v>0.73553999999999997</v>
      </c>
      <c r="O31" s="58">
        <f t="shared" si="8"/>
        <v>0.58843200000000007</v>
      </c>
    </row>
    <row r="32" spans="1:15" ht="15.75">
      <c r="A32" s="29"/>
      <c r="B32" s="71"/>
      <c r="C32" s="114" t="s">
        <v>636</v>
      </c>
      <c r="D32" s="81">
        <v>21.32</v>
      </c>
      <c r="E32" s="127">
        <v>609</v>
      </c>
      <c r="F32" s="58">
        <f t="shared" si="0"/>
        <v>12.983880000000001</v>
      </c>
      <c r="G32" s="58">
        <f t="shared" si="1"/>
        <v>6.4919400000000005</v>
      </c>
      <c r="H32" s="58">
        <f t="shared" si="2"/>
        <v>5.1935520000000004</v>
      </c>
      <c r="I32" s="58">
        <f t="shared" si="3"/>
        <v>1.08199</v>
      </c>
      <c r="J32" s="58">
        <f t="shared" si="4"/>
        <v>0.540995</v>
      </c>
      <c r="K32" s="58">
        <f t="shared" si="5"/>
        <v>0.43279600000000001</v>
      </c>
      <c r="L32" s="82">
        <v>1</v>
      </c>
      <c r="M32" s="58">
        <f t="shared" si="6"/>
        <v>1.08199</v>
      </c>
      <c r="N32" s="58">
        <f t="shared" si="7"/>
        <v>0.540995</v>
      </c>
      <c r="O32" s="58">
        <f t="shared" si="8"/>
        <v>0.43279600000000001</v>
      </c>
    </row>
    <row r="33" spans="1:15" ht="15.75">
      <c r="A33" s="29"/>
      <c r="B33" s="71"/>
      <c r="C33" s="114" t="s">
        <v>637</v>
      </c>
      <c r="D33" s="81">
        <v>21.32</v>
      </c>
      <c r="E33" s="127">
        <v>774</v>
      </c>
      <c r="F33" s="58">
        <f t="shared" si="0"/>
        <v>16.50168</v>
      </c>
      <c r="G33" s="58">
        <f t="shared" si="1"/>
        <v>8.2508400000000002</v>
      </c>
      <c r="H33" s="58">
        <f t="shared" si="2"/>
        <v>6.6006720000000003</v>
      </c>
      <c r="I33" s="58">
        <f t="shared" si="3"/>
        <v>1.37514</v>
      </c>
      <c r="J33" s="58">
        <f t="shared" si="4"/>
        <v>0.68757000000000001</v>
      </c>
      <c r="K33" s="58">
        <f t="shared" si="5"/>
        <v>0.55005599999999999</v>
      </c>
      <c r="L33" s="82">
        <v>1</v>
      </c>
      <c r="M33" s="58">
        <f t="shared" si="6"/>
        <v>1.37514</v>
      </c>
      <c r="N33" s="58">
        <f t="shared" si="7"/>
        <v>0.68757000000000001</v>
      </c>
      <c r="O33" s="58">
        <f t="shared" si="8"/>
        <v>0.55005599999999999</v>
      </c>
    </row>
    <row r="34" spans="1:15" ht="15.75">
      <c r="A34" s="29"/>
      <c r="B34" s="71"/>
      <c r="C34" s="114" t="s">
        <v>638</v>
      </c>
      <c r="D34" s="81">
        <v>21.32</v>
      </c>
      <c r="E34" s="127">
        <v>690</v>
      </c>
      <c r="F34" s="58">
        <f t="shared" si="0"/>
        <v>14.710800000000001</v>
      </c>
      <c r="G34" s="58">
        <f t="shared" si="1"/>
        <v>7.3554000000000004</v>
      </c>
      <c r="H34" s="58">
        <f t="shared" si="2"/>
        <v>5.8843200000000007</v>
      </c>
      <c r="I34" s="58">
        <f t="shared" si="3"/>
        <v>1.2259</v>
      </c>
      <c r="J34" s="58">
        <f t="shared" si="4"/>
        <v>0.61294999999999999</v>
      </c>
      <c r="K34" s="58">
        <f t="shared" si="5"/>
        <v>0.49036000000000007</v>
      </c>
      <c r="L34" s="82">
        <v>1</v>
      </c>
      <c r="M34" s="58">
        <f t="shared" si="6"/>
        <v>1.2259</v>
      </c>
      <c r="N34" s="58">
        <f t="shared" si="7"/>
        <v>0.61294999999999999</v>
      </c>
      <c r="O34" s="58">
        <f t="shared" si="8"/>
        <v>0.49036000000000007</v>
      </c>
    </row>
    <row r="35" spans="1:15" ht="15.75">
      <c r="A35" s="29"/>
      <c r="B35" s="71"/>
      <c r="C35" s="114" t="s">
        <v>65</v>
      </c>
      <c r="D35" s="81">
        <v>21.32</v>
      </c>
      <c r="E35" s="128">
        <v>1001</v>
      </c>
      <c r="F35" s="58">
        <f t="shared" si="0"/>
        <v>21.34132</v>
      </c>
      <c r="G35" s="58">
        <f t="shared" si="1"/>
        <v>10.67066</v>
      </c>
      <c r="H35" s="58">
        <f t="shared" si="2"/>
        <v>8.5365280000000006</v>
      </c>
      <c r="I35" s="58">
        <f t="shared" si="3"/>
        <v>1.7784433333333334</v>
      </c>
      <c r="J35" s="58">
        <f t="shared" si="4"/>
        <v>0.88922166666666669</v>
      </c>
      <c r="K35" s="58">
        <f t="shared" si="5"/>
        <v>0.71137733333333342</v>
      </c>
      <c r="L35" s="82">
        <v>1</v>
      </c>
      <c r="M35" s="58">
        <f t="shared" si="6"/>
        <v>1.7784433333333334</v>
      </c>
      <c r="N35" s="58">
        <f t="shared" si="7"/>
        <v>0.88922166666666669</v>
      </c>
      <c r="O35" s="58">
        <f t="shared" si="8"/>
        <v>0.71137733333333342</v>
      </c>
    </row>
    <row r="36" spans="1:15" ht="15.75">
      <c r="A36" s="29"/>
      <c r="B36" s="71"/>
      <c r="C36" s="114" t="s">
        <v>639</v>
      </c>
      <c r="D36" s="81">
        <v>21.32</v>
      </c>
      <c r="E36" s="128">
        <v>1489</v>
      </c>
      <c r="F36" s="58">
        <f t="shared" si="0"/>
        <v>31.745480000000001</v>
      </c>
      <c r="G36" s="58">
        <f t="shared" si="1"/>
        <v>15.87274</v>
      </c>
      <c r="H36" s="58">
        <f t="shared" si="2"/>
        <v>12.698192000000001</v>
      </c>
      <c r="I36" s="58">
        <f t="shared" si="3"/>
        <v>2.6454566666666666</v>
      </c>
      <c r="J36" s="58">
        <f t="shared" si="4"/>
        <v>1.3227283333333333</v>
      </c>
      <c r="K36" s="58">
        <f t="shared" si="5"/>
        <v>1.0581826666666667</v>
      </c>
      <c r="L36" s="82">
        <v>1</v>
      </c>
      <c r="M36" s="58">
        <f t="shared" si="6"/>
        <v>2.6454566666666666</v>
      </c>
      <c r="N36" s="58">
        <f t="shared" si="7"/>
        <v>1.3227283333333333</v>
      </c>
      <c r="O36" s="58">
        <f t="shared" si="8"/>
        <v>1.0581826666666667</v>
      </c>
    </row>
    <row r="37" spans="1:15" ht="15.75">
      <c r="A37" s="29"/>
      <c r="B37" s="71"/>
      <c r="C37" s="114" t="s">
        <v>640</v>
      </c>
      <c r="D37" s="81">
        <v>21.32</v>
      </c>
      <c r="E37" s="128">
        <v>2274</v>
      </c>
      <c r="F37" s="58">
        <f t="shared" si="0"/>
        <v>48.481679999999997</v>
      </c>
      <c r="G37" s="58">
        <f t="shared" si="1"/>
        <v>24.240839999999999</v>
      </c>
      <c r="H37" s="58">
        <f t="shared" si="2"/>
        <v>19.392672000000001</v>
      </c>
      <c r="I37" s="58">
        <f t="shared" si="3"/>
        <v>4.0401400000000001</v>
      </c>
      <c r="J37" s="58">
        <f t="shared" si="4"/>
        <v>2.02007</v>
      </c>
      <c r="K37" s="58">
        <f t="shared" si="5"/>
        <v>1.6160560000000002</v>
      </c>
      <c r="L37" s="82">
        <v>2</v>
      </c>
      <c r="M37" s="58">
        <f t="shared" si="6"/>
        <v>2.02007</v>
      </c>
      <c r="N37" s="58">
        <f t="shared" si="7"/>
        <v>1.010035</v>
      </c>
      <c r="O37" s="58">
        <f t="shared" si="8"/>
        <v>0.80802800000000008</v>
      </c>
    </row>
    <row r="38" spans="1:15" ht="31.5">
      <c r="A38" s="29"/>
      <c r="B38" s="71"/>
      <c r="C38" s="114" t="s">
        <v>641</v>
      </c>
      <c r="D38" s="81">
        <v>21.32</v>
      </c>
      <c r="E38" s="128">
        <v>1027</v>
      </c>
      <c r="F38" s="58">
        <f t="shared" si="0"/>
        <v>21.89564</v>
      </c>
      <c r="G38" s="58">
        <f t="shared" si="1"/>
        <v>10.94782</v>
      </c>
      <c r="H38" s="58">
        <f t="shared" si="2"/>
        <v>8.7582560000000012</v>
      </c>
      <c r="I38" s="58">
        <f t="shared" si="3"/>
        <v>1.8246366666666667</v>
      </c>
      <c r="J38" s="58">
        <f t="shared" si="4"/>
        <v>0.91231833333333334</v>
      </c>
      <c r="K38" s="58">
        <f t="shared" si="5"/>
        <v>0.72985466666666676</v>
      </c>
      <c r="L38" s="82">
        <v>1</v>
      </c>
      <c r="M38" s="58">
        <f t="shared" si="6"/>
        <v>1.8246366666666667</v>
      </c>
      <c r="N38" s="58">
        <f t="shared" si="7"/>
        <v>0.91231833333333334</v>
      </c>
      <c r="O38" s="58">
        <f t="shared" si="8"/>
        <v>0.72985466666666676</v>
      </c>
    </row>
    <row r="39" spans="1:15" ht="15.75">
      <c r="A39" s="29"/>
      <c r="B39" s="71"/>
      <c r="C39" s="114" t="s">
        <v>642</v>
      </c>
      <c r="D39" s="81">
        <v>21.32</v>
      </c>
      <c r="E39" s="128">
        <v>2272</v>
      </c>
      <c r="F39" s="58">
        <f t="shared" si="0"/>
        <v>48.439039999999999</v>
      </c>
      <c r="G39" s="58">
        <f t="shared" si="1"/>
        <v>24.219519999999999</v>
      </c>
      <c r="H39" s="58">
        <f t="shared" si="2"/>
        <v>19.375616000000001</v>
      </c>
      <c r="I39" s="58">
        <f t="shared" si="3"/>
        <v>4.0365866666666665</v>
      </c>
      <c r="J39" s="58">
        <f t="shared" si="4"/>
        <v>2.0182933333333333</v>
      </c>
      <c r="K39" s="58">
        <f t="shared" si="5"/>
        <v>1.6146346666666667</v>
      </c>
      <c r="L39" s="82">
        <v>1</v>
      </c>
      <c r="M39" s="58">
        <f t="shared" si="6"/>
        <v>4.0365866666666665</v>
      </c>
      <c r="N39" s="58">
        <f t="shared" si="7"/>
        <v>2.0182933333333333</v>
      </c>
      <c r="O39" s="58">
        <f t="shared" si="8"/>
        <v>1.6146346666666667</v>
      </c>
    </row>
    <row r="40" spans="1:15" ht="15.75">
      <c r="A40" s="30"/>
      <c r="B40" s="72"/>
      <c r="C40" s="114" t="s">
        <v>643</v>
      </c>
      <c r="D40" s="81">
        <v>21.32</v>
      </c>
      <c r="E40" s="128">
        <v>1657</v>
      </c>
      <c r="F40" s="58">
        <f t="shared" si="0"/>
        <v>35.327239999999996</v>
      </c>
      <c r="G40" s="58">
        <f t="shared" si="1"/>
        <v>17.663619999999998</v>
      </c>
      <c r="H40" s="58">
        <f t="shared" si="2"/>
        <v>14.130896</v>
      </c>
      <c r="I40" s="58">
        <f t="shared" si="3"/>
        <v>2.9439366666666662</v>
      </c>
      <c r="J40" s="58">
        <f t="shared" si="4"/>
        <v>1.4719683333333331</v>
      </c>
      <c r="K40" s="58">
        <f t="shared" si="5"/>
        <v>1.1775746666666667</v>
      </c>
      <c r="L40" s="82">
        <v>1</v>
      </c>
      <c r="M40" s="58">
        <f t="shared" si="6"/>
        <v>2.9439366666666662</v>
      </c>
      <c r="N40" s="58">
        <f t="shared" si="7"/>
        <v>1.4719683333333331</v>
      </c>
      <c r="O40" s="58">
        <f t="shared" si="8"/>
        <v>1.1775746666666667</v>
      </c>
    </row>
    <row r="41" spans="1:15" ht="15.75">
      <c r="A41" s="28">
        <v>4</v>
      </c>
      <c r="B41" s="70" t="s">
        <v>644</v>
      </c>
      <c r="C41" s="114" t="s">
        <v>644</v>
      </c>
      <c r="D41" s="81">
        <v>21.32</v>
      </c>
      <c r="E41" s="128">
        <v>2637</v>
      </c>
      <c r="F41" s="58">
        <f t="shared" si="0"/>
        <v>56.220840000000003</v>
      </c>
      <c r="G41" s="58">
        <f t="shared" si="1"/>
        <v>28.110420000000001</v>
      </c>
      <c r="H41" s="58">
        <f t="shared" si="2"/>
        <v>22.488336000000004</v>
      </c>
      <c r="I41" s="58">
        <f t="shared" si="3"/>
        <v>4.6850700000000005</v>
      </c>
      <c r="J41" s="58">
        <f t="shared" si="4"/>
        <v>2.3425350000000003</v>
      </c>
      <c r="K41" s="58">
        <f t="shared" si="5"/>
        <v>1.8740280000000002</v>
      </c>
      <c r="L41" s="82">
        <v>2</v>
      </c>
      <c r="M41" s="58">
        <f t="shared" si="6"/>
        <v>2.3425350000000003</v>
      </c>
      <c r="N41" s="58">
        <f t="shared" si="7"/>
        <v>1.1712675000000001</v>
      </c>
      <c r="O41" s="58">
        <f t="shared" si="8"/>
        <v>0.93701400000000012</v>
      </c>
    </row>
    <row r="42" spans="1:15" ht="15.75">
      <c r="A42" s="29"/>
      <c r="B42" s="71"/>
      <c r="C42" s="114" t="s">
        <v>645</v>
      </c>
      <c r="D42" s="81">
        <v>21.32</v>
      </c>
      <c r="E42" s="128">
        <v>2351</v>
      </c>
      <c r="F42" s="58">
        <f t="shared" si="0"/>
        <v>50.12332</v>
      </c>
      <c r="G42" s="58">
        <f t="shared" si="1"/>
        <v>25.06166</v>
      </c>
      <c r="H42" s="58">
        <f t="shared" si="2"/>
        <v>20.049328000000003</v>
      </c>
      <c r="I42" s="58">
        <f t="shared" si="3"/>
        <v>4.176943333333333</v>
      </c>
      <c r="J42" s="58">
        <f t="shared" si="4"/>
        <v>2.0884716666666665</v>
      </c>
      <c r="K42" s="58">
        <f t="shared" si="5"/>
        <v>1.6707773333333336</v>
      </c>
      <c r="L42" s="82">
        <v>2</v>
      </c>
      <c r="M42" s="58">
        <f t="shared" si="6"/>
        <v>2.0884716666666665</v>
      </c>
      <c r="N42" s="58">
        <f t="shared" si="7"/>
        <v>1.0442358333333333</v>
      </c>
      <c r="O42" s="58">
        <f t="shared" si="8"/>
        <v>0.83538866666666678</v>
      </c>
    </row>
    <row r="43" spans="1:15" ht="15.75">
      <c r="A43" s="29"/>
      <c r="B43" s="71"/>
      <c r="C43" s="114" t="s">
        <v>646</v>
      </c>
      <c r="D43" s="81">
        <v>21.32</v>
      </c>
      <c r="E43" s="128">
        <v>1483</v>
      </c>
      <c r="F43" s="58">
        <f t="shared" si="0"/>
        <v>31.617560000000001</v>
      </c>
      <c r="G43" s="58">
        <f t="shared" si="1"/>
        <v>15.80878</v>
      </c>
      <c r="H43" s="58">
        <f t="shared" si="2"/>
        <v>12.647024000000002</v>
      </c>
      <c r="I43" s="58">
        <f t="shared" si="3"/>
        <v>2.6347966666666669</v>
      </c>
      <c r="J43" s="58">
        <f t="shared" si="4"/>
        <v>1.3173983333333334</v>
      </c>
      <c r="K43" s="58">
        <f t="shared" si="5"/>
        <v>1.0539186666666669</v>
      </c>
      <c r="L43" s="82">
        <v>1</v>
      </c>
      <c r="M43" s="58">
        <f t="shared" si="6"/>
        <v>2.6347966666666669</v>
      </c>
      <c r="N43" s="58">
        <f t="shared" si="7"/>
        <v>1.3173983333333334</v>
      </c>
      <c r="O43" s="58">
        <f t="shared" si="8"/>
        <v>1.0539186666666669</v>
      </c>
    </row>
    <row r="44" spans="1:15" ht="15.75">
      <c r="A44" s="29"/>
      <c r="B44" s="71"/>
      <c r="C44" s="114" t="s">
        <v>647</v>
      </c>
      <c r="D44" s="81">
        <v>21.32</v>
      </c>
      <c r="E44" s="128">
        <v>1029</v>
      </c>
      <c r="F44" s="58">
        <f t="shared" si="0"/>
        <v>21.938279999999999</v>
      </c>
      <c r="G44" s="58">
        <f t="shared" si="1"/>
        <v>10.969139999999999</v>
      </c>
      <c r="H44" s="58">
        <f t="shared" si="2"/>
        <v>8.7753119999999996</v>
      </c>
      <c r="I44" s="58">
        <f t="shared" si="3"/>
        <v>1.82819</v>
      </c>
      <c r="J44" s="58">
        <f t="shared" si="4"/>
        <v>0.91409499999999999</v>
      </c>
      <c r="K44" s="58">
        <f t="shared" si="5"/>
        <v>0.73127599999999993</v>
      </c>
      <c r="L44" s="82">
        <v>1</v>
      </c>
      <c r="M44" s="58">
        <f t="shared" si="6"/>
        <v>1.82819</v>
      </c>
      <c r="N44" s="58">
        <f t="shared" si="7"/>
        <v>0.91409499999999999</v>
      </c>
      <c r="O44" s="58">
        <f t="shared" si="8"/>
        <v>0.73127599999999993</v>
      </c>
    </row>
    <row r="45" spans="1:15" ht="15.75">
      <c r="A45" s="29"/>
      <c r="B45" s="71"/>
      <c r="C45" s="114" t="s">
        <v>648</v>
      </c>
      <c r="D45" s="81">
        <v>21.32</v>
      </c>
      <c r="E45" s="128">
        <v>2165</v>
      </c>
      <c r="F45" s="58">
        <f t="shared" si="0"/>
        <v>46.157800000000002</v>
      </c>
      <c r="G45" s="58">
        <f t="shared" si="1"/>
        <v>23.078900000000001</v>
      </c>
      <c r="H45" s="58">
        <f t="shared" si="2"/>
        <v>18.46312</v>
      </c>
      <c r="I45" s="58">
        <f t="shared" si="3"/>
        <v>3.8464833333333335</v>
      </c>
      <c r="J45" s="58">
        <f t="shared" si="4"/>
        <v>1.9232416666666667</v>
      </c>
      <c r="K45" s="58">
        <f t="shared" si="5"/>
        <v>1.5385933333333333</v>
      </c>
      <c r="L45" s="82">
        <v>2</v>
      </c>
      <c r="M45" s="58">
        <f t="shared" si="6"/>
        <v>1.9232416666666667</v>
      </c>
      <c r="N45" s="58">
        <f t="shared" si="7"/>
        <v>0.96162083333333337</v>
      </c>
      <c r="O45" s="58">
        <f t="shared" si="8"/>
        <v>0.76929666666666663</v>
      </c>
    </row>
    <row r="46" spans="1:15" ht="15.75">
      <c r="A46" s="29"/>
      <c r="B46" s="71"/>
      <c r="C46" s="114" t="s">
        <v>649</v>
      </c>
      <c r="D46" s="81">
        <v>21.32</v>
      </c>
      <c r="E46" s="128">
        <v>2277</v>
      </c>
      <c r="F46" s="58">
        <f t="shared" si="0"/>
        <v>48.545639999999999</v>
      </c>
      <c r="G46" s="58">
        <f t="shared" si="1"/>
        <v>24.272819999999999</v>
      </c>
      <c r="H46" s="58">
        <f t="shared" si="2"/>
        <v>19.418256</v>
      </c>
      <c r="I46" s="58">
        <f t="shared" si="3"/>
        <v>4.0454699999999999</v>
      </c>
      <c r="J46" s="58">
        <f t="shared" si="4"/>
        <v>2.0227349999999999</v>
      </c>
      <c r="K46" s="58">
        <f t="shared" si="5"/>
        <v>1.618188</v>
      </c>
      <c r="L46" s="82">
        <v>1</v>
      </c>
      <c r="M46" s="58">
        <f t="shared" si="6"/>
        <v>4.0454699999999999</v>
      </c>
      <c r="N46" s="58">
        <f t="shared" si="7"/>
        <v>2.0227349999999999</v>
      </c>
      <c r="O46" s="58">
        <f t="shared" si="8"/>
        <v>1.618188</v>
      </c>
    </row>
    <row r="47" spans="1:15" ht="15.75">
      <c r="A47" s="29"/>
      <c r="B47" s="71"/>
      <c r="C47" s="114" t="s">
        <v>650</v>
      </c>
      <c r="D47" s="81">
        <v>21.32</v>
      </c>
      <c r="E47" s="128">
        <v>2147</v>
      </c>
      <c r="F47" s="58">
        <f t="shared" si="0"/>
        <v>45.774039999999999</v>
      </c>
      <c r="G47" s="58">
        <f t="shared" si="1"/>
        <v>22.88702</v>
      </c>
      <c r="H47" s="58">
        <f t="shared" si="2"/>
        <v>18.309616000000002</v>
      </c>
      <c r="I47" s="58">
        <f t="shared" si="3"/>
        <v>3.8145033333333331</v>
      </c>
      <c r="J47" s="58">
        <f t="shared" si="4"/>
        <v>1.9072516666666666</v>
      </c>
      <c r="K47" s="58">
        <f t="shared" si="5"/>
        <v>1.5258013333333336</v>
      </c>
      <c r="L47" s="82">
        <v>1</v>
      </c>
      <c r="M47" s="58">
        <f t="shared" si="6"/>
        <v>3.8145033333333331</v>
      </c>
      <c r="N47" s="58">
        <f t="shared" si="7"/>
        <v>1.9072516666666666</v>
      </c>
      <c r="O47" s="58">
        <f t="shared" si="8"/>
        <v>1.5258013333333336</v>
      </c>
    </row>
    <row r="48" spans="1:15" ht="15.75">
      <c r="A48" s="29"/>
      <c r="B48" s="71"/>
      <c r="C48" s="114" t="s">
        <v>651</v>
      </c>
      <c r="D48" s="81">
        <v>21.32</v>
      </c>
      <c r="E48" s="128">
        <v>1063</v>
      </c>
      <c r="F48" s="58">
        <f t="shared" si="0"/>
        <v>22.663160000000001</v>
      </c>
      <c r="G48" s="58">
        <f t="shared" si="1"/>
        <v>11.331580000000001</v>
      </c>
      <c r="H48" s="58">
        <f t="shared" si="2"/>
        <v>9.0652640000000009</v>
      </c>
      <c r="I48" s="58">
        <f t="shared" si="3"/>
        <v>1.8885966666666667</v>
      </c>
      <c r="J48" s="58">
        <f t="shared" si="4"/>
        <v>0.94429833333333335</v>
      </c>
      <c r="K48" s="58">
        <f t="shared" si="5"/>
        <v>0.7554386666666667</v>
      </c>
      <c r="L48" s="82">
        <v>1</v>
      </c>
      <c r="M48" s="58">
        <f t="shared" si="6"/>
        <v>1.8885966666666667</v>
      </c>
      <c r="N48" s="58">
        <f t="shared" si="7"/>
        <v>0.94429833333333335</v>
      </c>
      <c r="O48" s="58">
        <f t="shared" si="8"/>
        <v>0.7554386666666667</v>
      </c>
    </row>
    <row r="49" spans="1:15" ht="15.75">
      <c r="A49" s="29"/>
      <c r="B49" s="71"/>
      <c r="C49" s="114" t="s">
        <v>652</v>
      </c>
      <c r="D49" s="81">
        <v>21.32</v>
      </c>
      <c r="E49" s="128">
        <v>1247</v>
      </c>
      <c r="F49" s="58">
        <f t="shared" si="0"/>
        <v>26.586040000000001</v>
      </c>
      <c r="G49" s="58">
        <f t="shared" si="1"/>
        <v>13.29302</v>
      </c>
      <c r="H49" s="58">
        <f t="shared" si="2"/>
        <v>10.634416000000002</v>
      </c>
      <c r="I49" s="58">
        <f t="shared" si="3"/>
        <v>2.2155033333333334</v>
      </c>
      <c r="J49" s="58">
        <f t="shared" si="4"/>
        <v>1.1077516666666667</v>
      </c>
      <c r="K49" s="58">
        <f t="shared" si="5"/>
        <v>0.88620133333333351</v>
      </c>
      <c r="L49" s="82">
        <v>1</v>
      </c>
      <c r="M49" s="58">
        <f t="shared" si="6"/>
        <v>2.2155033333333334</v>
      </c>
      <c r="N49" s="58">
        <f t="shared" si="7"/>
        <v>1.1077516666666667</v>
      </c>
      <c r="O49" s="58">
        <f t="shared" si="8"/>
        <v>0.88620133333333351</v>
      </c>
    </row>
    <row r="50" spans="1:15" ht="15.75">
      <c r="A50" s="29"/>
      <c r="B50" s="71"/>
      <c r="C50" s="114" t="s">
        <v>653</v>
      </c>
      <c r="D50" s="81">
        <v>21.32</v>
      </c>
      <c r="E50" s="128">
        <v>1159</v>
      </c>
      <c r="F50" s="58">
        <f t="shared" si="0"/>
        <v>24.709880000000002</v>
      </c>
      <c r="G50" s="58">
        <f t="shared" si="1"/>
        <v>12.354940000000001</v>
      </c>
      <c r="H50" s="58">
        <f t="shared" si="2"/>
        <v>9.8839520000000007</v>
      </c>
      <c r="I50" s="58">
        <f t="shared" si="3"/>
        <v>2.059156666666667</v>
      </c>
      <c r="J50" s="58">
        <f t="shared" si="4"/>
        <v>1.0295783333333335</v>
      </c>
      <c r="K50" s="58">
        <f t="shared" si="5"/>
        <v>0.82366266666666677</v>
      </c>
      <c r="L50" s="82">
        <v>1</v>
      </c>
      <c r="M50" s="58">
        <f t="shared" si="6"/>
        <v>2.059156666666667</v>
      </c>
      <c r="N50" s="58">
        <f t="shared" si="7"/>
        <v>1.0295783333333335</v>
      </c>
      <c r="O50" s="58">
        <f t="shared" si="8"/>
        <v>0.82366266666666677</v>
      </c>
    </row>
    <row r="51" spans="1:15" ht="15.75">
      <c r="A51" s="29"/>
      <c r="B51" s="71"/>
      <c r="C51" s="114" t="s">
        <v>654</v>
      </c>
      <c r="D51" s="81">
        <v>21.32</v>
      </c>
      <c r="E51" s="128">
        <v>1271</v>
      </c>
      <c r="F51" s="58">
        <f t="shared" si="0"/>
        <v>27.097720000000002</v>
      </c>
      <c r="G51" s="58">
        <f t="shared" si="1"/>
        <v>13.548860000000001</v>
      </c>
      <c r="H51" s="58">
        <f t="shared" si="2"/>
        <v>10.839088000000002</v>
      </c>
      <c r="I51" s="58">
        <f t="shared" si="3"/>
        <v>2.2581433333333334</v>
      </c>
      <c r="J51" s="58">
        <f t="shared" si="4"/>
        <v>1.1290716666666667</v>
      </c>
      <c r="K51" s="58">
        <f t="shared" si="5"/>
        <v>0.90325733333333347</v>
      </c>
      <c r="L51" s="82">
        <v>1</v>
      </c>
      <c r="M51" s="58">
        <f t="shared" si="6"/>
        <v>2.2581433333333334</v>
      </c>
      <c r="N51" s="58">
        <f t="shared" si="7"/>
        <v>1.1290716666666667</v>
      </c>
      <c r="O51" s="58">
        <f t="shared" si="8"/>
        <v>0.90325733333333347</v>
      </c>
    </row>
    <row r="52" spans="1:15" ht="15.75">
      <c r="A52" s="30"/>
      <c r="B52" s="72"/>
      <c r="C52" s="114" t="s">
        <v>655</v>
      </c>
      <c r="D52" s="81">
        <v>21.32</v>
      </c>
      <c r="E52" s="128">
        <v>1497</v>
      </c>
      <c r="F52" s="58">
        <f t="shared" si="0"/>
        <v>31.916040000000002</v>
      </c>
      <c r="G52" s="58">
        <f t="shared" si="1"/>
        <v>15.958020000000001</v>
      </c>
      <c r="H52" s="58">
        <f t="shared" si="2"/>
        <v>12.766416000000001</v>
      </c>
      <c r="I52" s="58">
        <f t="shared" si="3"/>
        <v>2.6596700000000002</v>
      </c>
      <c r="J52" s="58">
        <f t="shared" si="4"/>
        <v>1.3298350000000001</v>
      </c>
      <c r="K52" s="58">
        <f t="shared" si="5"/>
        <v>1.063868</v>
      </c>
      <c r="L52" s="82">
        <v>1</v>
      </c>
      <c r="M52" s="58">
        <f t="shared" si="6"/>
        <v>2.6596700000000002</v>
      </c>
      <c r="N52" s="58">
        <f t="shared" si="7"/>
        <v>1.3298350000000001</v>
      </c>
      <c r="O52" s="58">
        <f t="shared" si="8"/>
        <v>1.063868</v>
      </c>
    </row>
    <row r="53" spans="1:15" ht="15.75">
      <c r="A53" s="28">
        <v>5</v>
      </c>
      <c r="B53" s="67" t="s">
        <v>656</v>
      </c>
      <c r="C53" s="114" t="s">
        <v>657</v>
      </c>
      <c r="D53" s="81">
        <v>21.32</v>
      </c>
      <c r="E53" s="128">
        <v>1463</v>
      </c>
      <c r="F53" s="58">
        <f t="shared" si="0"/>
        <v>31.19116</v>
      </c>
      <c r="G53" s="58">
        <f t="shared" si="1"/>
        <v>15.59558</v>
      </c>
      <c r="H53" s="58">
        <f t="shared" si="2"/>
        <v>12.476464</v>
      </c>
      <c r="I53" s="58">
        <f t="shared" si="3"/>
        <v>2.5992633333333335</v>
      </c>
      <c r="J53" s="58">
        <f t="shared" si="4"/>
        <v>1.2996316666666667</v>
      </c>
      <c r="K53" s="58">
        <f t="shared" si="5"/>
        <v>1.0397053333333333</v>
      </c>
      <c r="L53" s="82">
        <v>1</v>
      </c>
      <c r="M53" s="58">
        <f t="shared" si="6"/>
        <v>2.5992633333333335</v>
      </c>
      <c r="N53" s="58">
        <f t="shared" si="7"/>
        <v>1.2996316666666667</v>
      </c>
      <c r="O53" s="58">
        <f t="shared" si="8"/>
        <v>1.0397053333333333</v>
      </c>
    </row>
    <row r="54" spans="1:15" ht="15.75">
      <c r="A54" s="29"/>
      <c r="B54" s="68"/>
      <c r="C54" s="114" t="s">
        <v>658</v>
      </c>
      <c r="D54" s="81">
        <v>21.32</v>
      </c>
      <c r="E54" s="128">
        <v>1118</v>
      </c>
      <c r="F54" s="58">
        <f t="shared" si="0"/>
        <v>23.835760000000001</v>
      </c>
      <c r="G54" s="58">
        <f t="shared" si="1"/>
        <v>11.91788</v>
      </c>
      <c r="H54" s="58">
        <f t="shared" si="2"/>
        <v>9.5343040000000006</v>
      </c>
      <c r="I54" s="58">
        <f t="shared" si="3"/>
        <v>1.9863133333333334</v>
      </c>
      <c r="J54" s="58">
        <f t="shared" si="4"/>
        <v>0.99315666666666669</v>
      </c>
      <c r="K54" s="58">
        <f t="shared" si="5"/>
        <v>0.79452533333333342</v>
      </c>
      <c r="L54" s="82">
        <v>1</v>
      </c>
      <c r="M54" s="58">
        <f t="shared" si="6"/>
        <v>1.9863133333333334</v>
      </c>
      <c r="N54" s="58">
        <f t="shared" si="7"/>
        <v>0.99315666666666669</v>
      </c>
      <c r="O54" s="58">
        <f t="shared" si="8"/>
        <v>0.79452533333333342</v>
      </c>
    </row>
    <row r="55" spans="1:15" ht="15.75">
      <c r="A55" s="29"/>
      <c r="B55" s="68"/>
      <c r="C55" s="114" t="s">
        <v>659</v>
      </c>
      <c r="D55" s="81">
        <v>21.32</v>
      </c>
      <c r="E55" s="128">
        <v>1520</v>
      </c>
      <c r="F55" s="58">
        <f t="shared" si="0"/>
        <v>32.406400000000005</v>
      </c>
      <c r="G55" s="58">
        <f t="shared" si="1"/>
        <v>16.203200000000002</v>
      </c>
      <c r="H55" s="58">
        <f t="shared" si="2"/>
        <v>12.962560000000003</v>
      </c>
      <c r="I55" s="58">
        <f t="shared" si="3"/>
        <v>2.7005333333333339</v>
      </c>
      <c r="J55" s="58">
        <f t="shared" si="4"/>
        <v>1.3502666666666669</v>
      </c>
      <c r="K55" s="58">
        <f t="shared" si="5"/>
        <v>1.0802133333333337</v>
      </c>
      <c r="L55" s="82">
        <v>1</v>
      </c>
      <c r="M55" s="58">
        <f t="shared" si="6"/>
        <v>2.7005333333333339</v>
      </c>
      <c r="N55" s="58">
        <f t="shared" si="7"/>
        <v>1.3502666666666669</v>
      </c>
      <c r="O55" s="58">
        <f t="shared" si="8"/>
        <v>1.0802133333333337</v>
      </c>
    </row>
    <row r="56" spans="1:15" ht="15.75">
      <c r="A56" s="29"/>
      <c r="B56" s="68"/>
      <c r="C56" s="114" t="s">
        <v>656</v>
      </c>
      <c r="D56" s="81">
        <v>21.32</v>
      </c>
      <c r="E56" s="128">
        <v>1215</v>
      </c>
      <c r="F56" s="58">
        <f t="shared" si="0"/>
        <v>25.9038</v>
      </c>
      <c r="G56" s="58">
        <f t="shared" si="1"/>
        <v>12.9519</v>
      </c>
      <c r="H56" s="58">
        <f t="shared" si="2"/>
        <v>10.361520000000001</v>
      </c>
      <c r="I56" s="58">
        <f t="shared" si="3"/>
        <v>2.1586500000000002</v>
      </c>
      <c r="J56" s="58">
        <f t="shared" si="4"/>
        <v>1.0793250000000001</v>
      </c>
      <c r="K56" s="58">
        <f t="shared" si="5"/>
        <v>0.86346000000000001</v>
      </c>
      <c r="L56" s="82">
        <v>1</v>
      </c>
      <c r="M56" s="58">
        <f t="shared" si="6"/>
        <v>2.1586500000000002</v>
      </c>
      <c r="N56" s="58">
        <f t="shared" si="7"/>
        <v>1.0793250000000001</v>
      </c>
      <c r="O56" s="58">
        <f t="shared" si="8"/>
        <v>0.86346000000000001</v>
      </c>
    </row>
    <row r="57" spans="1:15" ht="15.75">
      <c r="A57" s="29"/>
      <c r="B57" s="68"/>
      <c r="C57" s="114" t="s">
        <v>660</v>
      </c>
      <c r="D57" s="81">
        <v>21.32</v>
      </c>
      <c r="E57" s="128">
        <v>1419</v>
      </c>
      <c r="F57" s="58">
        <f t="shared" si="0"/>
        <v>30.253080000000001</v>
      </c>
      <c r="G57" s="58">
        <f t="shared" si="1"/>
        <v>15.12654</v>
      </c>
      <c r="H57" s="58">
        <f t="shared" si="2"/>
        <v>12.101232000000001</v>
      </c>
      <c r="I57" s="58">
        <f t="shared" si="3"/>
        <v>2.5210900000000001</v>
      </c>
      <c r="J57" s="58">
        <f t="shared" si="4"/>
        <v>1.260545</v>
      </c>
      <c r="K57" s="58">
        <f t="shared" si="5"/>
        <v>1.0084360000000001</v>
      </c>
      <c r="L57" s="82">
        <v>1</v>
      </c>
      <c r="M57" s="58">
        <f t="shared" si="6"/>
        <v>2.5210900000000001</v>
      </c>
      <c r="N57" s="58">
        <f t="shared" si="7"/>
        <v>1.260545</v>
      </c>
      <c r="O57" s="58">
        <f t="shared" si="8"/>
        <v>1.0084360000000001</v>
      </c>
    </row>
    <row r="58" spans="1:15" ht="15.75">
      <c r="A58" s="29"/>
      <c r="B58" s="68"/>
      <c r="C58" s="114" t="s">
        <v>661</v>
      </c>
      <c r="D58" s="81">
        <v>21.32</v>
      </c>
      <c r="E58" s="128">
        <v>1164</v>
      </c>
      <c r="F58" s="58">
        <f t="shared" si="0"/>
        <v>24.816479999999999</v>
      </c>
      <c r="G58" s="58">
        <f t="shared" si="1"/>
        <v>12.408239999999999</v>
      </c>
      <c r="H58" s="58">
        <f t="shared" si="2"/>
        <v>9.9265919999999994</v>
      </c>
      <c r="I58" s="58">
        <f t="shared" si="3"/>
        <v>2.0680399999999999</v>
      </c>
      <c r="J58" s="58">
        <f t="shared" si="4"/>
        <v>1.0340199999999999</v>
      </c>
      <c r="K58" s="58">
        <f t="shared" si="5"/>
        <v>0.82721599999999995</v>
      </c>
      <c r="L58" s="82">
        <v>1</v>
      </c>
      <c r="M58" s="58">
        <f t="shared" si="6"/>
        <v>2.0680399999999999</v>
      </c>
      <c r="N58" s="58">
        <f t="shared" si="7"/>
        <v>1.0340199999999999</v>
      </c>
      <c r="O58" s="58">
        <f t="shared" si="8"/>
        <v>0.82721599999999995</v>
      </c>
    </row>
    <row r="59" spans="1:15" ht="15.75">
      <c r="A59" s="29"/>
      <c r="B59" s="68"/>
      <c r="C59" s="114" t="s">
        <v>662</v>
      </c>
      <c r="D59" s="81">
        <v>21.32</v>
      </c>
      <c r="E59" s="128">
        <v>1018</v>
      </c>
      <c r="F59" s="58">
        <f t="shared" si="0"/>
        <v>21.703760000000003</v>
      </c>
      <c r="G59" s="58">
        <f t="shared" si="1"/>
        <v>10.851880000000001</v>
      </c>
      <c r="H59" s="58">
        <f t="shared" si="2"/>
        <v>8.6815040000000021</v>
      </c>
      <c r="I59" s="58">
        <f t="shared" si="3"/>
        <v>1.808646666666667</v>
      </c>
      <c r="J59" s="58">
        <f t="shared" si="4"/>
        <v>0.90432333333333348</v>
      </c>
      <c r="K59" s="58">
        <f t="shared" si="5"/>
        <v>0.72345866666666681</v>
      </c>
      <c r="L59" s="82">
        <v>1</v>
      </c>
      <c r="M59" s="58">
        <f t="shared" si="6"/>
        <v>1.808646666666667</v>
      </c>
      <c r="N59" s="58">
        <f t="shared" si="7"/>
        <v>0.90432333333333348</v>
      </c>
      <c r="O59" s="58">
        <f t="shared" si="8"/>
        <v>0.72345866666666681</v>
      </c>
    </row>
    <row r="60" spans="1:15" ht="15.75">
      <c r="A60" s="30"/>
      <c r="B60" s="69"/>
      <c r="C60" s="114" t="s">
        <v>663</v>
      </c>
      <c r="D60" s="81">
        <v>21.32</v>
      </c>
      <c r="E60" s="128">
        <v>1254</v>
      </c>
      <c r="F60" s="58">
        <f t="shared" si="0"/>
        <v>26.735279999999999</v>
      </c>
      <c r="G60" s="58">
        <f t="shared" si="1"/>
        <v>13.36764</v>
      </c>
      <c r="H60" s="58">
        <f t="shared" si="2"/>
        <v>10.694112000000001</v>
      </c>
      <c r="I60" s="58">
        <f t="shared" si="3"/>
        <v>2.2279399999999998</v>
      </c>
      <c r="J60" s="58">
        <f t="shared" si="4"/>
        <v>1.1139699999999999</v>
      </c>
      <c r="K60" s="58">
        <f t="shared" si="5"/>
        <v>0.89117600000000008</v>
      </c>
      <c r="L60" s="82">
        <v>1</v>
      </c>
      <c r="M60" s="58">
        <f t="shared" si="6"/>
        <v>2.2279399999999998</v>
      </c>
      <c r="N60" s="58">
        <f t="shared" si="7"/>
        <v>1.1139699999999999</v>
      </c>
      <c r="O60" s="58">
        <f t="shared" si="8"/>
        <v>0.89117600000000008</v>
      </c>
    </row>
    <row r="61" spans="1:15" ht="15.75">
      <c r="A61" s="28">
        <v>6</v>
      </c>
      <c r="B61" s="108" t="s">
        <v>664</v>
      </c>
      <c r="C61" s="114" t="s">
        <v>665</v>
      </c>
      <c r="D61" s="81">
        <v>21.32</v>
      </c>
      <c r="E61" s="128">
        <v>6007</v>
      </c>
      <c r="F61" s="58">
        <f t="shared" si="0"/>
        <v>128.06924000000001</v>
      </c>
      <c r="G61" s="58">
        <f t="shared" si="1"/>
        <v>64.034620000000004</v>
      </c>
      <c r="H61" s="58">
        <f t="shared" si="2"/>
        <v>51.227696000000009</v>
      </c>
      <c r="I61" s="58">
        <f t="shared" si="3"/>
        <v>10.672436666666668</v>
      </c>
      <c r="J61" s="58">
        <f t="shared" si="4"/>
        <v>5.336218333333334</v>
      </c>
      <c r="K61" s="58">
        <f t="shared" si="5"/>
        <v>4.2689746666666677</v>
      </c>
      <c r="L61" s="82">
        <v>3</v>
      </c>
      <c r="M61" s="58">
        <f t="shared" si="6"/>
        <v>3.5574788888888893</v>
      </c>
      <c r="N61" s="58">
        <f t="shared" si="7"/>
        <v>1.7787394444444447</v>
      </c>
      <c r="O61" s="58">
        <f t="shared" si="8"/>
        <v>1.4229915555555559</v>
      </c>
    </row>
    <row r="62" spans="1:15" ht="15.75">
      <c r="A62" s="29"/>
      <c r="B62" s="109"/>
      <c r="C62" s="114" t="s">
        <v>666</v>
      </c>
      <c r="D62" s="81">
        <v>21.32</v>
      </c>
      <c r="E62" s="128">
        <v>2202</v>
      </c>
      <c r="F62" s="58">
        <f t="shared" si="0"/>
        <v>46.946640000000002</v>
      </c>
      <c r="G62" s="58">
        <f t="shared" si="1"/>
        <v>23.473320000000001</v>
      </c>
      <c r="H62" s="58">
        <f t="shared" si="2"/>
        <v>18.778656000000002</v>
      </c>
      <c r="I62" s="58">
        <f t="shared" si="3"/>
        <v>3.91222</v>
      </c>
      <c r="J62" s="58">
        <f t="shared" si="4"/>
        <v>1.95611</v>
      </c>
      <c r="K62" s="58">
        <f t="shared" si="5"/>
        <v>1.5648880000000001</v>
      </c>
      <c r="L62" s="82">
        <v>1</v>
      </c>
      <c r="M62" s="58">
        <f t="shared" si="6"/>
        <v>3.91222</v>
      </c>
      <c r="N62" s="58">
        <f t="shared" si="7"/>
        <v>1.95611</v>
      </c>
      <c r="O62" s="58">
        <f t="shared" si="8"/>
        <v>1.5648880000000001</v>
      </c>
    </row>
    <row r="63" spans="1:15" ht="15.75">
      <c r="A63" s="29"/>
      <c r="B63" s="109"/>
      <c r="C63" s="114" t="s">
        <v>667</v>
      </c>
      <c r="D63" s="81">
        <v>21.32</v>
      </c>
      <c r="E63" s="128">
        <v>1590</v>
      </c>
      <c r="F63" s="58">
        <f t="shared" si="0"/>
        <v>33.898800000000001</v>
      </c>
      <c r="G63" s="58">
        <f t="shared" si="1"/>
        <v>16.949400000000001</v>
      </c>
      <c r="H63" s="58">
        <f t="shared" si="2"/>
        <v>13.559520000000001</v>
      </c>
      <c r="I63" s="58">
        <f t="shared" si="3"/>
        <v>2.8249</v>
      </c>
      <c r="J63" s="58">
        <f t="shared" si="4"/>
        <v>1.41245</v>
      </c>
      <c r="K63" s="58">
        <f t="shared" si="5"/>
        <v>1.1299600000000001</v>
      </c>
      <c r="L63" s="82">
        <v>1</v>
      </c>
      <c r="M63" s="58">
        <f t="shared" si="6"/>
        <v>2.8249</v>
      </c>
      <c r="N63" s="58">
        <f t="shared" si="7"/>
        <v>1.41245</v>
      </c>
      <c r="O63" s="58">
        <f t="shared" si="8"/>
        <v>1.1299600000000001</v>
      </c>
    </row>
    <row r="64" spans="1:15" ht="15.75">
      <c r="A64" s="29"/>
      <c r="B64" s="109"/>
      <c r="C64" s="114" t="s">
        <v>668</v>
      </c>
      <c r="D64" s="81">
        <v>21.32</v>
      </c>
      <c r="E64" s="128">
        <v>5452</v>
      </c>
      <c r="F64" s="58">
        <f t="shared" si="0"/>
        <v>116.23663999999999</v>
      </c>
      <c r="G64" s="58">
        <f t="shared" si="1"/>
        <v>58.118319999999997</v>
      </c>
      <c r="H64" s="58">
        <f t="shared" si="2"/>
        <v>46.494655999999999</v>
      </c>
      <c r="I64" s="58">
        <f t="shared" si="3"/>
        <v>9.6863866666666656</v>
      </c>
      <c r="J64" s="58">
        <f t="shared" si="4"/>
        <v>4.8431933333333328</v>
      </c>
      <c r="K64" s="58">
        <f t="shared" si="5"/>
        <v>3.8745546666666666</v>
      </c>
      <c r="L64" s="82">
        <v>3</v>
      </c>
      <c r="M64" s="58">
        <f t="shared" si="6"/>
        <v>3.2287955555555552</v>
      </c>
      <c r="N64" s="58">
        <f t="shared" si="7"/>
        <v>1.6143977777777776</v>
      </c>
      <c r="O64" s="58">
        <f t="shared" si="8"/>
        <v>1.2915182222222221</v>
      </c>
    </row>
    <row r="65" spans="1:15" ht="15.75">
      <c r="A65" s="29"/>
      <c r="B65" s="109"/>
      <c r="C65" s="114" t="s">
        <v>659</v>
      </c>
      <c r="D65" s="81">
        <v>21.32</v>
      </c>
      <c r="E65" s="128">
        <v>1624</v>
      </c>
      <c r="F65" s="58">
        <f t="shared" si="0"/>
        <v>34.62368</v>
      </c>
      <c r="G65" s="58">
        <f t="shared" si="1"/>
        <v>17.31184</v>
      </c>
      <c r="H65" s="58">
        <f t="shared" si="2"/>
        <v>13.849472</v>
      </c>
      <c r="I65" s="58">
        <f t="shared" si="3"/>
        <v>2.8853066666666667</v>
      </c>
      <c r="J65" s="58">
        <f t="shared" si="4"/>
        <v>1.4426533333333333</v>
      </c>
      <c r="K65" s="58">
        <f t="shared" si="5"/>
        <v>1.1541226666666666</v>
      </c>
      <c r="L65" s="82">
        <v>2</v>
      </c>
      <c r="M65" s="58">
        <f t="shared" si="6"/>
        <v>1.4426533333333333</v>
      </c>
      <c r="N65" s="58">
        <f t="shared" si="7"/>
        <v>0.72132666666666667</v>
      </c>
      <c r="O65" s="58">
        <f t="shared" si="8"/>
        <v>0.57706133333333332</v>
      </c>
    </row>
    <row r="66" spans="1:15" ht="15.75">
      <c r="A66" s="29"/>
      <c r="B66" s="109"/>
      <c r="C66" s="114" t="s">
        <v>669</v>
      </c>
      <c r="D66" s="81">
        <v>21.32</v>
      </c>
      <c r="E66" s="128">
        <v>6993</v>
      </c>
      <c r="F66" s="58">
        <f t="shared" si="0"/>
        <v>149.09076000000002</v>
      </c>
      <c r="G66" s="58">
        <f t="shared" si="1"/>
        <v>74.545380000000009</v>
      </c>
      <c r="H66" s="58">
        <f t="shared" si="2"/>
        <v>59.63630400000001</v>
      </c>
      <c r="I66" s="58">
        <f t="shared" si="3"/>
        <v>12.424230000000001</v>
      </c>
      <c r="J66" s="58">
        <f t="shared" si="4"/>
        <v>6.2121150000000007</v>
      </c>
      <c r="K66" s="58">
        <f t="shared" si="5"/>
        <v>4.9696920000000011</v>
      </c>
      <c r="L66" s="82">
        <v>3</v>
      </c>
      <c r="M66" s="58">
        <f t="shared" si="6"/>
        <v>4.1414100000000005</v>
      </c>
      <c r="N66" s="58">
        <f t="shared" si="7"/>
        <v>2.0707050000000002</v>
      </c>
      <c r="O66" s="58">
        <f t="shared" si="8"/>
        <v>1.6565640000000004</v>
      </c>
    </row>
    <row r="67" spans="1:15" ht="15.75">
      <c r="A67" s="29"/>
      <c r="B67" s="109"/>
      <c r="C67" s="114" t="s">
        <v>670</v>
      </c>
      <c r="D67" s="81">
        <v>21.32</v>
      </c>
      <c r="E67" s="128">
        <v>6245</v>
      </c>
      <c r="F67" s="58">
        <f t="shared" si="0"/>
        <v>133.14339999999999</v>
      </c>
      <c r="G67" s="58">
        <f t="shared" si="1"/>
        <v>66.571699999999993</v>
      </c>
      <c r="H67" s="58">
        <f t="shared" si="2"/>
        <v>53.257359999999998</v>
      </c>
      <c r="I67" s="58">
        <f t="shared" si="3"/>
        <v>11.095283333333333</v>
      </c>
      <c r="J67" s="58">
        <f t="shared" si="4"/>
        <v>5.5476416666666664</v>
      </c>
      <c r="K67" s="58">
        <f t="shared" si="5"/>
        <v>4.4381133333333329</v>
      </c>
      <c r="L67" s="82">
        <v>3</v>
      </c>
      <c r="M67" s="58">
        <f t="shared" si="6"/>
        <v>3.6984277777777774</v>
      </c>
      <c r="N67" s="58">
        <f t="shared" si="7"/>
        <v>1.8492138888888887</v>
      </c>
      <c r="O67" s="58">
        <f t="shared" si="8"/>
        <v>1.479371111111111</v>
      </c>
    </row>
    <row r="68" spans="1:15" ht="15.75">
      <c r="A68" s="29"/>
      <c r="B68" s="109"/>
      <c r="C68" s="114" t="s">
        <v>671</v>
      </c>
      <c r="D68" s="81">
        <v>21.32</v>
      </c>
      <c r="E68" s="128">
        <v>2002</v>
      </c>
      <c r="F68" s="58">
        <f t="shared" ref="F68:F85" si="9">D68*E68/1000</f>
        <v>42.682639999999999</v>
      </c>
      <c r="G68" s="58">
        <f t="shared" ref="G68:G85" si="10">F68/2</f>
        <v>21.34132</v>
      </c>
      <c r="H68" s="58">
        <f t="shared" ref="H68:H85" si="11">G68*80%</f>
        <v>17.073056000000001</v>
      </c>
      <c r="I68" s="58">
        <f t="shared" ref="I68:I85" si="12">F68/12</f>
        <v>3.5568866666666668</v>
      </c>
      <c r="J68" s="58">
        <f t="shared" ref="J68:J85" si="13">G68/12</f>
        <v>1.7784433333333334</v>
      </c>
      <c r="K68" s="58">
        <f t="shared" ref="K68:K85" si="14">H68/12</f>
        <v>1.4227546666666668</v>
      </c>
      <c r="L68" s="82">
        <v>1</v>
      </c>
      <c r="M68" s="58">
        <f t="shared" ref="M68:M85" si="15">I68/L68</f>
        <v>3.5568866666666668</v>
      </c>
      <c r="N68" s="58">
        <f t="shared" ref="N68:N85" si="16">J68/L68</f>
        <v>1.7784433333333334</v>
      </c>
      <c r="O68" s="58">
        <f t="shared" ref="O68:O85" si="17">K68/L68</f>
        <v>1.4227546666666668</v>
      </c>
    </row>
    <row r="69" spans="1:15" ht="15.75">
      <c r="A69" s="30"/>
      <c r="B69" s="110"/>
      <c r="C69" s="114" t="s">
        <v>672</v>
      </c>
      <c r="D69" s="81">
        <v>21.32</v>
      </c>
      <c r="E69" s="127">
        <v>890</v>
      </c>
      <c r="F69" s="58">
        <f t="shared" si="9"/>
        <v>18.974799999999998</v>
      </c>
      <c r="G69" s="58">
        <f t="shared" si="10"/>
        <v>9.4873999999999992</v>
      </c>
      <c r="H69" s="58">
        <f t="shared" si="11"/>
        <v>7.5899199999999993</v>
      </c>
      <c r="I69" s="58">
        <f t="shared" si="12"/>
        <v>1.5812333333333333</v>
      </c>
      <c r="J69" s="58">
        <f t="shared" si="13"/>
        <v>0.79061666666666663</v>
      </c>
      <c r="K69" s="58">
        <f t="shared" si="14"/>
        <v>0.63249333333333324</v>
      </c>
      <c r="L69" s="82">
        <v>1</v>
      </c>
      <c r="M69" s="58">
        <f t="shared" si="15"/>
        <v>1.5812333333333333</v>
      </c>
      <c r="N69" s="58">
        <f t="shared" si="16"/>
        <v>0.79061666666666663</v>
      </c>
      <c r="O69" s="58">
        <f t="shared" si="17"/>
        <v>0.63249333333333324</v>
      </c>
    </row>
    <row r="70" spans="1:15" ht="15.75">
      <c r="A70" s="28">
        <v>7</v>
      </c>
      <c r="B70" s="108" t="s">
        <v>673</v>
      </c>
      <c r="C70" s="114" t="s">
        <v>674</v>
      </c>
      <c r="D70" s="81">
        <v>21.32</v>
      </c>
      <c r="E70" s="128">
        <v>3787</v>
      </c>
      <c r="F70" s="58">
        <f t="shared" si="9"/>
        <v>80.738839999999996</v>
      </c>
      <c r="G70" s="58">
        <f t="shared" si="10"/>
        <v>40.369419999999998</v>
      </c>
      <c r="H70" s="58">
        <f t="shared" si="11"/>
        <v>32.295535999999998</v>
      </c>
      <c r="I70" s="58">
        <f t="shared" si="12"/>
        <v>6.7282366666666666</v>
      </c>
      <c r="J70" s="58">
        <f t="shared" si="13"/>
        <v>3.3641183333333333</v>
      </c>
      <c r="K70" s="58">
        <f t="shared" si="14"/>
        <v>2.6912946666666664</v>
      </c>
      <c r="L70" s="82">
        <v>1</v>
      </c>
      <c r="M70" s="58">
        <f t="shared" si="15"/>
        <v>6.7282366666666666</v>
      </c>
      <c r="N70" s="58">
        <f t="shared" si="16"/>
        <v>3.3641183333333333</v>
      </c>
      <c r="O70" s="58">
        <f t="shared" si="17"/>
        <v>2.6912946666666664</v>
      </c>
    </row>
    <row r="71" spans="1:15" ht="15.75">
      <c r="A71" s="29"/>
      <c r="B71" s="109"/>
      <c r="C71" s="114" t="s">
        <v>675</v>
      </c>
      <c r="D71" s="81">
        <v>21.32</v>
      </c>
      <c r="E71" s="128">
        <v>1142</v>
      </c>
      <c r="F71" s="58">
        <f t="shared" si="9"/>
        <v>24.347439999999999</v>
      </c>
      <c r="G71" s="58">
        <f t="shared" si="10"/>
        <v>12.173719999999999</v>
      </c>
      <c r="H71" s="58">
        <f t="shared" si="11"/>
        <v>9.738976000000001</v>
      </c>
      <c r="I71" s="58">
        <f t="shared" si="12"/>
        <v>2.0289533333333334</v>
      </c>
      <c r="J71" s="58">
        <f t="shared" si="13"/>
        <v>1.0144766666666667</v>
      </c>
      <c r="K71" s="58">
        <f t="shared" si="14"/>
        <v>0.81158133333333338</v>
      </c>
      <c r="L71" s="82">
        <v>1</v>
      </c>
      <c r="M71" s="58">
        <f t="shared" si="15"/>
        <v>2.0289533333333334</v>
      </c>
      <c r="N71" s="58">
        <f t="shared" si="16"/>
        <v>1.0144766666666667</v>
      </c>
      <c r="O71" s="58">
        <f t="shared" si="17"/>
        <v>0.81158133333333338</v>
      </c>
    </row>
    <row r="72" spans="1:15" ht="15.75">
      <c r="A72" s="29"/>
      <c r="B72" s="109"/>
      <c r="C72" s="114" t="s">
        <v>676</v>
      </c>
      <c r="D72" s="81">
        <v>21.32</v>
      </c>
      <c r="E72" s="128">
        <v>1295</v>
      </c>
      <c r="F72" s="58">
        <f t="shared" si="9"/>
        <v>27.609400000000001</v>
      </c>
      <c r="G72" s="58">
        <f t="shared" si="10"/>
        <v>13.8047</v>
      </c>
      <c r="H72" s="58">
        <f t="shared" si="11"/>
        <v>11.043760000000001</v>
      </c>
      <c r="I72" s="58">
        <f t="shared" si="12"/>
        <v>2.3007833333333334</v>
      </c>
      <c r="J72" s="58">
        <f t="shared" si="13"/>
        <v>1.1503916666666667</v>
      </c>
      <c r="K72" s="58">
        <f t="shared" si="14"/>
        <v>0.92031333333333343</v>
      </c>
      <c r="L72" s="82">
        <v>1</v>
      </c>
      <c r="M72" s="58">
        <f t="shared" si="15"/>
        <v>2.3007833333333334</v>
      </c>
      <c r="N72" s="58">
        <f t="shared" si="16"/>
        <v>1.1503916666666667</v>
      </c>
      <c r="O72" s="58">
        <f t="shared" si="17"/>
        <v>0.92031333333333343</v>
      </c>
    </row>
    <row r="73" spans="1:15" ht="15.75">
      <c r="A73" s="29"/>
      <c r="B73" s="109"/>
      <c r="C73" s="114" t="s">
        <v>677</v>
      </c>
      <c r="D73" s="81">
        <v>21.32</v>
      </c>
      <c r="E73" s="127">
        <v>948</v>
      </c>
      <c r="F73" s="58">
        <f t="shared" si="9"/>
        <v>20.211359999999999</v>
      </c>
      <c r="G73" s="58">
        <f t="shared" si="10"/>
        <v>10.10568</v>
      </c>
      <c r="H73" s="58">
        <f t="shared" si="11"/>
        <v>8.0845439999999993</v>
      </c>
      <c r="I73" s="58">
        <f t="shared" si="12"/>
        <v>1.68428</v>
      </c>
      <c r="J73" s="58">
        <f t="shared" si="13"/>
        <v>0.84214</v>
      </c>
      <c r="K73" s="58">
        <f t="shared" si="14"/>
        <v>0.67371199999999998</v>
      </c>
      <c r="L73" s="82">
        <v>1</v>
      </c>
      <c r="M73" s="58">
        <f t="shared" si="15"/>
        <v>1.68428</v>
      </c>
      <c r="N73" s="58">
        <f t="shared" si="16"/>
        <v>0.84214</v>
      </c>
      <c r="O73" s="58">
        <f t="shared" si="17"/>
        <v>0.67371199999999998</v>
      </c>
    </row>
    <row r="74" spans="1:15" ht="15.75">
      <c r="A74" s="29"/>
      <c r="B74" s="109"/>
      <c r="C74" s="114" t="s">
        <v>678</v>
      </c>
      <c r="D74" s="81">
        <v>21.32</v>
      </c>
      <c r="E74" s="127">
        <v>956</v>
      </c>
      <c r="F74" s="58">
        <f t="shared" si="9"/>
        <v>20.381920000000001</v>
      </c>
      <c r="G74" s="58">
        <f t="shared" si="10"/>
        <v>10.19096</v>
      </c>
      <c r="H74" s="58">
        <f t="shared" si="11"/>
        <v>8.152768</v>
      </c>
      <c r="I74" s="58">
        <f t="shared" si="12"/>
        <v>1.6984933333333334</v>
      </c>
      <c r="J74" s="58">
        <f t="shared" si="13"/>
        <v>0.84924666666666671</v>
      </c>
      <c r="K74" s="58">
        <f t="shared" si="14"/>
        <v>0.6793973333333333</v>
      </c>
      <c r="L74" s="82">
        <v>1</v>
      </c>
      <c r="M74" s="58">
        <f t="shared" si="15"/>
        <v>1.6984933333333334</v>
      </c>
      <c r="N74" s="58">
        <f t="shared" si="16"/>
        <v>0.84924666666666671</v>
      </c>
      <c r="O74" s="58">
        <f t="shared" si="17"/>
        <v>0.6793973333333333</v>
      </c>
    </row>
    <row r="75" spans="1:15" ht="15.75">
      <c r="A75" s="29"/>
      <c r="B75" s="109"/>
      <c r="C75" s="114" t="s">
        <v>679</v>
      </c>
      <c r="D75" s="81">
        <v>21.32</v>
      </c>
      <c r="E75" s="127">
        <v>965</v>
      </c>
      <c r="F75" s="58">
        <f t="shared" si="9"/>
        <v>20.573799999999999</v>
      </c>
      <c r="G75" s="58">
        <f t="shared" si="10"/>
        <v>10.286899999999999</v>
      </c>
      <c r="H75" s="58">
        <f t="shared" si="11"/>
        <v>8.2295199999999991</v>
      </c>
      <c r="I75" s="58">
        <f t="shared" si="12"/>
        <v>1.7144833333333331</v>
      </c>
      <c r="J75" s="58">
        <f t="shared" si="13"/>
        <v>0.85724166666666657</v>
      </c>
      <c r="K75" s="58">
        <f t="shared" si="14"/>
        <v>0.68579333333333325</v>
      </c>
      <c r="L75" s="82">
        <v>1</v>
      </c>
      <c r="M75" s="58">
        <f t="shared" si="15"/>
        <v>1.7144833333333331</v>
      </c>
      <c r="N75" s="58">
        <f t="shared" si="16"/>
        <v>0.85724166666666657</v>
      </c>
      <c r="O75" s="58">
        <f t="shared" si="17"/>
        <v>0.68579333333333325</v>
      </c>
    </row>
    <row r="76" spans="1:15" ht="15.75">
      <c r="A76" s="30"/>
      <c r="B76" s="110"/>
      <c r="C76" s="114" t="s">
        <v>680</v>
      </c>
      <c r="D76" s="81">
        <v>21.32</v>
      </c>
      <c r="E76" s="127">
        <v>892</v>
      </c>
      <c r="F76" s="58">
        <f t="shared" si="9"/>
        <v>19.017439999999997</v>
      </c>
      <c r="G76" s="58">
        <f t="shared" si="10"/>
        <v>9.5087199999999985</v>
      </c>
      <c r="H76" s="58">
        <f t="shared" si="11"/>
        <v>7.6069759999999995</v>
      </c>
      <c r="I76" s="58">
        <f t="shared" si="12"/>
        <v>1.5847866666666663</v>
      </c>
      <c r="J76" s="58">
        <f t="shared" si="13"/>
        <v>0.79239333333333317</v>
      </c>
      <c r="K76" s="58">
        <f t="shared" si="14"/>
        <v>0.63391466666666663</v>
      </c>
      <c r="L76" s="82">
        <v>1</v>
      </c>
      <c r="M76" s="58">
        <f t="shared" si="15"/>
        <v>1.5847866666666663</v>
      </c>
      <c r="N76" s="58">
        <f t="shared" si="16"/>
        <v>0.79239333333333317</v>
      </c>
      <c r="O76" s="58">
        <f t="shared" si="17"/>
        <v>0.63391466666666663</v>
      </c>
    </row>
    <row r="77" spans="1:15" ht="15.75">
      <c r="A77" s="28">
        <v>8</v>
      </c>
      <c r="B77" s="70" t="s">
        <v>681</v>
      </c>
      <c r="C77" s="114" t="s">
        <v>682</v>
      </c>
      <c r="D77" s="81">
        <v>21.32</v>
      </c>
      <c r="E77" s="128">
        <v>6064</v>
      </c>
      <c r="F77" s="58">
        <f t="shared" si="9"/>
        <v>129.28448</v>
      </c>
      <c r="G77" s="58">
        <f t="shared" si="10"/>
        <v>64.642240000000001</v>
      </c>
      <c r="H77" s="58">
        <f t="shared" si="11"/>
        <v>51.713792000000005</v>
      </c>
      <c r="I77" s="58">
        <f t="shared" si="12"/>
        <v>10.773706666666667</v>
      </c>
      <c r="J77" s="58">
        <f t="shared" si="13"/>
        <v>5.3868533333333337</v>
      </c>
      <c r="K77" s="58">
        <f t="shared" si="14"/>
        <v>4.3094826666666668</v>
      </c>
      <c r="L77" s="82">
        <v>3</v>
      </c>
      <c r="M77" s="58">
        <f t="shared" si="15"/>
        <v>3.591235555555556</v>
      </c>
      <c r="N77" s="58">
        <f t="shared" si="16"/>
        <v>1.795617777777778</v>
      </c>
      <c r="O77" s="58">
        <f t="shared" si="17"/>
        <v>1.4364942222222223</v>
      </c>
    </row>
    <row r="78" spans="1:15" ht="15.75">
      <c r="A78" s="29"/>
      <c r="B78" s="71"/>
      <c r="C78" s="114" t="s">
        <v>411</v>
      </c>
      <c r="D78" s="81">
        <v>21.32</v>
      </c>
      <c r="E78" s="128">
        <v>5535</v>
      </c>
      <c r="F78" s="58">
        <f t="shared" si="9"/>
        <v>118.00619999999999</v>
      </c>
      <c r="G78" s="58">
        <f t="shared" si="10"/>
        <v>59.003099999999996</v>
      </c>
      <c r="H78" s="58">
        <f t="shared" si="11"/>
        <v>47.202480000000001</v>
      </c>
      <c r="I78" s="58">
        <f t="shared" si="12"/>
        <v>9.83385</v>
      </c>
      <c r="J78" s="58">
        <f t="shared" si="13"/>
        <v>4.916925</v>
      </c>
      <c r="K78" s="58">
        <f t="shared" si="14"/>
        <v>3.9335400000000003</v>
      </c>
      <c r="L78" s="82">
        <v>3</v>
      </c>
      <c r="M78" s="58">
        <f t="shared" si="15"/>
        <v>3.2779500000000001</v>
      </c>
      <c r="N78" s="58">
        <f t="shared" si="16"/>
        <v>1.6389750000000001</v>
      </c>
      <c r="O78" s="58">
        <f t="shared" si="17"/>
        <v>1.31118</v>
      </c>
    </row>
    <row r="79" spans="1:15" ht="15.75">
      <c r="A79" s="29"/>
      <c r="B79" s="71"/>
      <c r="C79" s="114" t="s">
        <v>683</v>
      </c>
      <c r="D79" s="81">
        <v>21.32</v>
      </c>
      <c r="E79" s="128">
        <v>10792</v>
      </c>
      <c r="F79" s="58">
        <f t="shared" si="9"/>
        <v>230.08544000000001</v>
      </c>
      <c r="G79" s="58">
        <f t="shared" si="10"/>
        <v>115.04272</v>
      </c>
      <c r="H79" s="58">
        <f t="shared" si="11"/>
        <v>92.034176000000002</v>
      </c>
      <c r="I79" s="58">
        <f t="shared" si="12"/>
        <v>19.173786666666668</v>
      </c>
      <c r="J79" s="58">
        <f t="shared" si="13"/>
        <v>9.5868933333333342</v>
      </c>
      <c r="K79" s="58">
        <f t="shared" si="14"/>
        <v>7.6695146666666671</v>
      </c>
      <c r="L79" s="82">
        <v>6</v>
      </c>
      <c r="M79" s="58">
        <f t="shared" si="15"/>
        <v>3.1956311111111115</v>
      </c>
      <c r="N79" s="58">
        <f t="shared" si="16"/>
        <v>1.5978155555555558</v>
      </c>
      <c r="O79" s="58">
        <f t="shared" si="17"/>
        <v>1.2782524444444445</v>
      </c>
    </row>
    <row r="80" spans="1:15" ht="15.75">
      <c r="A80" s="29"/>
      <c r="B80" s="71"/>
      <c r="C80" s="114" t="s">
        <v>684</v>
      </c>
      <c r="D80" s="81">
        <v>21.32</v>
      </c>
      <c r="E80" s="128">
        <v>5257</v>
      </c>
      <c r="F80" s="58">
        <f t="shared" si="9"/>
        <v>112.07924</v>
      </c>
      <c r="G80" s="58">
        <f t="shared" si="10"/>
        <v>56.039619999999999</v>
      </c>
      <c r="H80" s="58">
        <f t="shared" si="11"/>
        <v>44.831696000000001</v>
      </c>
      <c r="I80" s="58">
        <f t="shared" si="12"/>
        <v>9.3399366666666666</v>
      </c>
      <c r="J80" s="58">
        <f t="shared" si="13"/>
        <v>4.6699683333333333</v>
      </c>
      <c r="K80" s="58">
        <f t="shared" si="14"/>
        <v>3.7359746666666669</v>
      </c>
      <c r="L80" s="82">
        <v>3</v>
      </c>
      <c r="M80" s="58">
        <f t="shared" si="15"/>
        <v>3.113312222222222</v>
      </c>
      <c r="N80" s="58">
        <f t="shared" si="16"/>
        <v>1.556656111111111</v>
      </c>
      <c r="O80" s="58">
        <f t="shared" si="17"/>
        <v>1.245324888888889</v>
      </c>
    </row>
    <row r="81" spans="1:15" ht="15.75">
      <c r="A81" s="29"/>
      <c r="B81" s="71"/>
      <c r="C81" s="114" t="s">
        <v>463</v>
      </c>
      <c r="D81" s="81">
        <v>21.32</v>
      </c>
      <c r="E81" s="128">
        <v>8536</v>
      </c>
      <c r="F81" s="58">
        <f t="shared" si="9"/>
        <v>181.98751999999999</v>
      </c>
      <c r="G81" s="58">
        <f t="shared" si="10"/>
        <v>90.993759999999995</v>
      </c>
      <c r="H81" s="58">
        <f t="shared" si="11"/>
        <v>72.795007999999996</v>
      </c>
      <c r="I81" s="58">
        <f t="shared" si="12"/>
        <v>15.165626666666666</v>
      </c>
      <c r="J81" s="58">
        <f t="shared" si="13"/>
        <v>7.5828133333333332</v>
      </c>
      <c r="K81" s="58">
        <f t="shared" si="14"/>
        <v>6.066250666666666</v>
      </c>
      <c r="L81" s="82">
        <v>4</v>
      </c>
      <c r="M81" s="58">
        <f t="shared" si="15"/>
        <v>3.7914066666666666</v>
      </c>
      <c r="N81" s="58">
        <f t="shared" si="16"/>
        <v>1.8957033333333333</v>
      </c>
      <c r="O81" s="58">
        <f t="shared" si="17"/>
        <v>1.5165626666666665</v>
      </c>
    </row>
    <row r="82" spans="1:15" ht="15.75">
      <c r="A82" s="29"/>
      <c r="B82" s="71"/>
      <c r="C82" s="114" t="s">
        <v>452</v>
      </c>
      <c r="D82" s="81">
        <v>21.32</v>
      </c>
      <c r="E82" s="128">
        <v>3441</v>
      </c>
      <c r="F82" s="58">
        <f t="shared" si="9"/>
        <v>73.36211999999999</v>
      </c>
      <c r="G82" s="58">
        <f t="shared" si="10"/>
        <v>36.681059999999995</v>
      </c>
      <c r="H82" s="58">
        <f t="shared" si="11"/>
        <v>29.344847999999999</v>
      </c>
      <c r="I82" s="58">
        <f t="shared" si="12"/>
        <v>6.1135099999999989</v>
      </c>
      <c r="J82" s="58">
        <f t="shared" si="13"/>
        <v>3.0567549999999994</v>
      </c>
      <c r="K82" s="58">
        <f t="shared" si="14"/>
        <v>2.4454039999999999</v>
      </c>
      <c r="L82" s="82">
        <v>2</v>
      </c>
      <c r="M82" s="58">
        <f t="shared" si="15"/>
        <v>3.0567549999999994</v>
      </c>
      <c r="N82" s="58">
        <f t="shared" si="16"/>
        <v>1.5283774999999997</v>
      </c>
      <c r="O82" s="58">
        <f t="shared" si="17"/>
        <v>1.222702</v>
      </c>
    </row>
    <row r="83" spans="1:15" ht="15.75">
      <c r="A83" s="29"/>
      <c r="B83" s="71"/>
      <c r="C83" s="114" t="s">
        <v>685</v>
      </c>
      <c r="D83" s="81">
        <v>21.32</v>
      </c>
      <c r="E83" s="128">
        <v>2171</v>
      </c>
      <c r="F83" s="58">
        <f t="shared" si="9"/>
        <v>46.285719999999998</v>
      </c>
      <c r="G83" s="58">
        <f t="shared" si="10"/>
        <v>23.142859999999999</v>
      </c>
      <c r="H83" s="58">
        <f t="shared" si="11"/>
        <v>18.514288000000001</v>
      </c>
      <c r="I83" s="58">
        <f t="shared" si="12"/>
        <v>3.8571433333333331</v>
      </c>
      <c r="J83" s="58">
        <f t="shared" si="13"/>
        <v>1.9285716666666666</v>
      </c>
      <c r="K83" s="58">
        <f t="shared" si="14"/>
        <v>1.5428573333333333</v>
      </c>
      <c r="L83" s="82">
        <v>2</v>
      </c>
      <c r="M83" s="58">
        <f t="shared" si="15"/>
        <v>1.9285716666666666</v>
      </c>
      <c r="N83" s="58">
        <f t="shared" si="16"/>
        <v>0.96428583333333329</v>
      </c>
      <c r="O83" s="58">
        <f t="shared" si="17"/>
        <v>0.77142866666666665</v>
      </c>
    </row>
    <row r="84" spans="1:15" ht="15.75">
      <c r="A84" s="30"/>
      <c r="B84" s="72"/>
      <c r="C84" s="114" t="s">
        <v>686</v>
      </c>
      <c r="D84" s="81">
        <v>21.32</v>
      </c>
      <c r="E84" s="128">
        <v>2559</v>
      </c>
      <c r="F84" s="58">
        <f t="shared" si="9"/>
        <v>54.557879999999997</v>
      </c>
      <c r="G84" s="58">
        <f t="shared" si="10"/>
        <v>27.278939999999999</v>
      </c>
      <c r="H84" s="58">
        <f t="shared" si="11"/>
        <v>21.823152</v>
      </c>
      <c r="I84" s="58">
        <f t="shared" si="12"/>
        <v>4.5464899999999995</v>
      </c>
      <c r="J84" s="58">
        <f t="shared" si="13"/>
        <v>2.2732449999999997</v>
      </c>
      <c r="K84" s="58">
        <f t="shared" si="14"/>
        <v>1.8185960000000001</v>
      </c>
      <c r="L84" s="82">
        <v>2</v>
      </c>
      <c r="M84" s="58">
        <f t="shared" si="15"/>
        <v>2.2732449999999997</v>
      </c>
      <c r="N84" s="58">
        <f t="shared" si="16"/>
        <v>1.1366224999999999</v>
      </c>
      <c r="O84" s="58">
        <f t="shared" si="17"/>
        <v>0.90929800000000005</v>
      </c>
    </row>
    <row r="85" spans="1:15" ht="15.75">
      <c r="A85" s="76" t="s">
        <v>448</v>
      </c>
      <c r="B85" s="77"/>
      <c r="C85" s="78"/>
      <c r="D85" s="81">
        <v>21.32</v>
      </c>
      <c r="E85" s="128">
        <v>161451</v>
      </c>
      <c r="F85" s="58">
        <f t="shared" si="9"/>
        <v>3442.1353199999999</v>
      </c>
      <c r="G85" s="58">
        <f t="shared" si="10"/>
        <v>1721.0676599999999</v>
      </c>
      <c r="H85" s="58">
        <f t="shared" si="11"/>
        <v>1376.8541279999999</v>
      </c>
      <c r="I85" s="58">
        <f t="shared" si="12"/>
        <v>286.84460999999999</v>
      </c>
      <c r="J85" s="58">
        <f t="shared" si="13"/>
        <v>143.42230499999999</v>
      </c>
      <c r="K85" s="58">
        <f t="shared" si="14"/>
        <v>114.737844</v>
      </c>
      <c r="L85" s="82">
        <f>SUM(L3:L84)</f>
        <v>122</v>
      </c>
      <c r="M85" s="58">
        <f t="shared" si="15"/>
        <v>2.3511853278688521</v>
      </c>
      <c r="N85" s="58">
        <f t="shared" si="16"/>
        <v>1.1755926639344261</v>
      </c>
      <c r="O85" s="58">
        <f t="shared" si="17"/>
        <v>0.94047413114754097</v>
      </c>
    </row>
  </sheetData>
  <mergeCells count="25">
    <mergeCell ref="A85:C85"/>
    <mergeCell ref="A61:A69"/>
    <mergeCell ref="B61:B69"/>
    <mergeCell ref="A70:A76"/>
    <mergeCell ref="B70:B76"/>
    <mergeCell ref="A77:A84"/>
    <mergeCell ref="B77:B84"/>
    <mergeCell ref="A25:A40"/>
    <mergeCell ref="B25:B40"/>
    <mergeCell ref="A41:A52"/>
    <mergeCell ref="B41:B52"/>
    <mergeCell ref="A53:A60"/>
    <mergeCell ref="B53:B60"/>
    <mergeCell ref="L1:L2"/>
    <mergeCell ref="M1:O1"/>
    <mergeCell ref="A3:A9"/>
    <mergeCell ref="B3:B9"/>
    <mergeCell ref="A10:A24"/>
    <mergeCell ref="B10:B24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mamasa</vt:lpstr>
      <vt:lpstr>pasangkayu</vt:lpstr>
      <vt:lpstr>polman</vt:lpstr>
      <vt:lpstr>mamuju</vt:lpstr>
      <vt:lpstr>mamuju tengah</vt:lpstr>
      <vt:lpstr>majene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2024-01-30T01:07:37Z</dcterms:created>
  <dcterms:modified xsi:type="dcterms:W3CDTF">2024-01-30T06:14:11Z</dcterms:modified>
</cp:coreProperties>
</file>