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<sst xmlns="http://schemas.openxmlformats.org/spreadsheetml/2006/main" count="41" uniqueCount="41">
  <si>
    <t>Flux</t>
  </si>
  <si>
    <t>Kaolin</t>
  </si>
  <si>
    <t>Silica</t>
  </si>
  <si>
    <t>FLUX</t>
  </si>
  <si>
    <t>Glaze 1</t>
  </si>
  <si>
    <t>Glaze 2</t>
  </si>
  <si>
    <t>Glaze 3</t>
  </si>
  <si>
    <t>Glaze 4</t>
  </si>
  <si>
    <t>Glaze 5</t>
  </si>
  <si>
    <t>Glaze 6</t>
  </si>
  <si>
    <t>Glaze 7</t>
  </si>
  <si>
    <t>Glaze 8</t>
  </si>
  <si>
    <t>Glaze 9</t>
  </si>
  <si>
    <t>Glaze 10</t>
  </si>
  <si>
    <t>Glaze 11</t>
  </si>
  <si>
    <t>KAOLIN</t>
  </si>
  <si>
    <t>Glaze 12</t>
  </si>
  <si>
    <t>Glaze 13</t>
  </si>
  <si>
    <t>Glaze 14</t>
  </si>
  <si>
    <t>Glaze 15</t>
  </si>
  <si>
    <t>Glaze 16</t>
  </si>
  <si>
    <t>Glaze 17</t>
  </si>
  <si>
    <t>Glaze 18</t>
  </si>
  <si>
    <t>Glaze 19</t>
  </si>
  <si>
    <t>Glaze 20</t>
  </si>
  <si>
    <t>Glaze 21</t>
  </si>
  <si>
    <t>SILICA</t>
  </si>
  <si>
    <t>Glaze 22</t>
  </si>
  <si>
    <t>Glaze 23</t>
  </si>
  <si>
    <t>Glaze 24</t>
  </si>
  <si>
    <t>Glaze 25</t>
  </si>
  <si>
    <t>Glaze 26</t>
  </si>
  <si>
    <t>Glaze 27</t>
  </si>
  <si>
    <t>Glaze 28</t>
  </si>
  <si>
    <t>Glaze 29</t>
  </si>
  <si>
    <t>Glaze 30</t>
  </si>
  <si>
    <t>Glaze 31</t>
  </si>
  <si>
    <t>Glaze 32</t>
  </si>
  <si>
    <t>Glaze 33</t>
  </si>
  <si>
    <t>Glaze 34</t>
  </si>
  <si>
    <t>Glaze 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</si>
</sst>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&quot;Open Sans&quot;"/>
    </font>
    <font>
      <b/>
      <sz val="18.0"/>
      <color rgb="FF000000"/>
      <name val="&quot;Open Sans&quot;"/>
    </font>
    <font>
      <color rgb="FF4B8177"/>
      <name val="&quot;Open Sans&quot;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EBF4EF"/>
        <bgColor rgb="FFEBF4EF"/>
      </patternFill>
    </fill>
    <fill>
      <patternFill patternType="solid">
        <fgColor rgb="FFDBEBE8"/>
        <bgColor rgb="FFDBEBE8"/>
      </patternFill>
    </fill>
    <fill>
      <patternFill patternType="solid">
        <fgColor rgb="FFF7F6F1"/>
        <bgColor rgb="FFF7F6F1"/>
      </patternFill>
    </fill>
    <fill>
      <patternFill patternType="solid">
        <fgColor rgb="FFE5E5E5"/>
        <bgColor rgb="FFE5E5E5"/>
      </patternFill>
    </fill>
  </fills>
  <borders count="2">
    <border/>
    <border>
      <bottom style="thin">
        <color rgb="FFCBE1DD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4" fontId="2" numFmtId="0" xfId="0" applyAlignment="1" applyFill="1" applyFont="1">
      <alignment readingOrder="0"/>
    </xf>
    <xf borderId="1" fillId="4" fontId="3" numFmtId="0" xfId="0" applyAlignment="1" applyBorder="1" applyFont="1">
      <alignment horizontal="right"/>
    </xf>
    <xf borderId="1" fillId="4" fontId="3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0" fillId="5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1"/>
      <c r="B1" s="1"/>
      <c r="C1" s="1"/>
      <c r="D1" s="1"/>
    </row>
    <row r="2">
      <c r="A2" s="2"/>
      <c r="B2" s="2"/>
      <c r="C2" s="2"/>
      <c r="D2" s="2"/>
    </row>
    <row r="3">
      <c r="A3" s="1"/>
      <c r="B3" s="1"/>
      <c r="C3" s="1"/>
      <c r="D3" s="1"/>
    </row>
    <row r="4">
      <c r="A4" s="2"/>
      <c r="B4" s="2"/>
      <c r="C4" s="2"/>
      <c r="D4" s="2"/>
    </row>
    <row r="5">
      <c r="A5" s="3"/>
    </row>
    <row r="6">
      <c r="A6" s="4"/>
      <c r="B6" s="5" t="s">
        <v>0</v>
      </c>
      <c r="C6" s="5" t="s">
        <v>1</v>
      </c>
      <c r="D6" s="5" t="s">
        <v>2</v>
      </c>
      <c r="F6" s="6" t="s">
        <v>3</v>
      </c>
    </row>
    <row r="7">
      <c r="A7" s="1" t="s">
        <v>4</v>
      </c>
      <c r="B7" s="1">
        <v>60.0</v>
      </c>
      <c r="C7" s="1">
        <v>40.0</v>
      </c>
      <c r="D7" s="1">
        <v>0.0</v>
      </c>
      <c r="F7" s="6">
        <v>1.0</v>
      </c>
      <c r="G7" s="6">
        <v>2.0</v>
      </c>
      <c r="H7" s="6">
        <v>3.0</v>
      </c>
      <c r="I7" s="6">
        <v>4.0</v>
      </c>
      <c r="J7" s="6">
        <v>5.0</v>
      </c>
    </row>
    <row r="8">
      <c r="A8" s="2" t="s">
        <v>5</v>
      </c>
      <c r="B8" s="2">
        <v>53.75</v>
      </c>
      <c r="C8" s="2">
        <v>36.25</v>
      </c>
      <c r="D8" s="2">
        <v>10.0</v>
      </c>
      <c r="E8" s="6">
        <v>0.0</v>
      </c>
      <c r="F8" s="7">
        <f t="shared" ref="F8:J8" si="1">index($B$7:$D$41,$E8*5+F$7,1)</f>
        <v>60</v>
      </c>
      <c r="G8" s="7">
        <f t="shared" si="1"/>
        <v>53.75</v>
      </c>
      <c r="H8" s="7">
        <f t="shared" si="1"/>
        <v>47.5</v>
      </c>
      <c r="I8" s="7">
        <f t="shared" si="1"/>
        <v>41.25</v>
      </c>
      <c r="J8" s="7">
        <f t="shared" si="1"/>
        <v>35</v>
      </c>
    </row>
    <row r="9">
      <c r="A9" s="1" t="s">
        <v>6</v>
      </c>
      <c r="B9" s="1">
        <v>47.5</v>
      </c>
      <c r="C9" s="1">
        <v>32.5</v>
      </c>
      <c r="D9" s="1">
        <v>20.0</v>
      </c>
      <c r="E9" s="6">
        <v>1.0</v>
      </c>
      <c r="F9" s="7">
        <f t="shared" ref="F9:J9" si="2">index($B$7:$D$41,$E9*5+F$7,1)</f>
        <v>66.67</v>
      </c>
      <c r="G9" s="7">
        <f t="shared" si="2"/>
        <v>59.38</v>
      </c>
      <c r="H9" s="7">
        <f t="shared" si="2"/>
        <v>52.08</v>
      </c>
      <c r="I9" s="7">
        <f t="shared" si="2"/>
        <v>44.79</v>
      </c>
      <c r="J9" s="7">
        <f t="shared" si="2"/>
        <v>37.5</v>
      </c>
    </row>
    <row r="10">
      <c r="A10" s="2" t="s">
        <v>7</v>
      </c>
      <c r="B10" s="2">
        <v>41.25</v>
      </c>
      <c r="C10" s="2">
        <v>28.75</v>
      </c>
      <c r="D10" s="2">
        <v>30.0</v>
      </c>
      <c r="E10" s="6">
        <v>2.0</v>
      </c>
      <c r="F10" s="7">
        <f t="shared" ref="F10:J10" si="3">index($B$7:$D$41,$E10*5+F$7,1)</f>
        <v>73.33</v>
      </c>
      <c r="G10" s="7">
        <f t="shared" si="3"/>
        <v>65</v>
      </c>
      <c r="H10" s="7">
        <f t="shared" si="3"/>
        <v>56.67</v>
      </c>
      <c r="I10" s="7">
        <f t="shared" si="3"/>
        <v>48.33</v>
      </c>
      <c r="J10" s="7">
        <f t="shared" si="3"/>
        <v>40</v>
      </c>
    </row>
    <row r="11">
      <c r="A11" s="1" t="s">
        <v>8</v>
      </c>
      <c r="B11" s="1">
        <v>35.0</v>
      </c>
      <c r="C11" s="1">
        <v>25.0</v>
      </c>
      <c r="D11" s="1">
        <v>40.0</v>
      </c>
      <c r="E11" s="6">
        <v>3.0</v>
      </c>
      <c r="F11" s="7">
        <f t="shared" ref="F11:J11" si="4">index($B$7:$D$41,$E11*5+F$7,1)</f>
        <v>80</v>
      </c>
      <c r="G11" s="7">
        <f t="shared" si="4"/>
        <v>70.62</v>
      </c>
      <c r="H11" s="7">
        <f t="shared" si="4"/>
        <v>61.25</v>
      </c>
      <c r="I11" s="7">
        <f t="shared" si="4"/>
        <v>51.88</v>
      </c>
      <c r="J11" s="7">
        <f t="shared" si="4"/>
        <v>42.5</v>
      </c>
    </row>
    <row r="12">
      <c r="A12" s="2" t="s">
        <v>9</v>
      </c>
      <c r="B12" s="2">
        <v>66.67</v>
      </c>
      <c r="C12" s="2">
        <v>33.33</v>
      </c>
      <c r="D12" s="2">
        <v>0.0</v>
      </c>
      <c r="E12" s="6">
        <v>4.0</v>
      </c>
      <c r="F12" s="7">
        <f t="shared" ref="F12:J12" si="5">index($B$7:$D$41,$E12*5+F$7,1)</f>
        <v>86.67</v>
      </c>
      <c r="G12" s="7">
        <f t="shared" si="5"/>
        <v>76.25</v>
      </c>
      <c r="H12" s="7">
        <f t="shared" si="5"/>
        <v>65.83</v>
      </c>
      <c r="I12" s="7">
        <f t="shared" si="5"/>
        <v>55.42</v>
      </c>
      <c r="J12" s="7">
        <f t="shared" si="5"/>
        <v>45</v>
      </c>
    </row>
    <row r="13">
      <c r="A13" s="1" t="s">
        <v>10</v>
      </c>
      <c r="B13" s="1">
        <v>59.38</v>
      </c>
      <c r="C13" s="1">
        <v>30.21</v>
      </c>
      <c r="D13" s="1">
        <v>10.42</v>
      </c>
      <c r="E13" s="6">
        <v>5.0</v>
      </c>
      <c r="F13" s="7">
        <f t="shared" ref="F13:J13" si="6">index($B$7:$D$41,$E13*5+F$7,1)</f>
        <v>93.33</v>
      </c>
      <c r="G13" s="7">
        <f t="shared" si="6"/>
        <v>81.88</v>
      </c>
      <c r="H13" s="7">
        <f t="shared" si="6"/>
        <v>70.42</v>
      </c>
      <c r="I13" s="7">
        <f t="shared" si="6"/>
        <v>58.96</v>
      </c>
      <c r="J13" s="7">
        <f t="shared" si="6"/>
        <v>47.5</v>
      </c>
    </row>
    <row r="14">
      <c r="A14" s="2" t="s">
        <v>11</v>
      </c>
      <c r="B14" s="2">
        <v>52.08</v>
      </c>
      <c r="C14" s="2">
        <v>27.08</v>
      </c>
      <c r="D14" s="2">
        <v>20.83</v>
      </c>
      <c r="E14" s="6">
        <v>6.0</v>
      </c>
      <c r="F14" s="7">
        <f t="shared" ref="F14:J14" si="7">index($B$7:$D$41,$E14*5+F$7,1)</f>
        <v>100</v>
      </c>
      <c r="G14" s="7">
        <f t="shared" si="7"/>
        <v>87.5</v>
      </c>
      <c r="H14" s="7">
        <f t="shared" si="7"/>
        <v>75</v>
      </c>
      <c r="I14" s="7">
        <f t="shared" si="7"/>
        <v>62.5</v>
      </c>
      <c r="J14" s="7">
        <f t="shared" si="7"/>
        <v>50</v>
      </c>
    </row>
    <row r="15">
      <c r="A15" s="1" t="s">
        <v>12</v>
      </c>
      <c r="B15" s="1">
        <v>44.79</v>
      </c>
      <c r="C15" s="1">
        <v>23.96</v>
      </c>
      <c r="D15" s="1">
        <v>31.25</v>
      </c>
      <c r="F15" s="7"/>
      <c r="G15" s="7"/>
      <c r="H15" s="7"/>
      <c r="I15" s="7"/>
      <c r="J15" s="7"/>
    </row>
    <row r="16">
      <c r="A16" s="2" t="s">
        <v>13</v>
      </c>
      <c r="B16" s="2">
        <v>37.5</v>
      </c>
      <c r="C16" s="2">
        <v>20.83</v>
      </c>
      <c r="D16" s="2">
        <v>41.67</v>
      </c>
    </row>
    <row r="17">
      <c r="A17" s="1" t="s">
        <v>14</v>
      </c>
      <c r="B17" s="1">
        <v>73.33</v>
      </c>
      <c r="C17" s="1">
        <v>26.67</v>
      </c>
      <c r="D17" s="1">
        <v>0.0</v>
      </c>
      <c r="F17" s="6" t="s">
        <v>15</v>
      </c>
    </row>
    <row r="18">
      <c r="A18" s="2" t="s">
        <v>16</v>
      </c>
      <c r="B18" s="2">
        <v>65.0</v>
      </c>
      <c r="C18" s="2">
        <v>24.17</v>
      </c>
      <c r="D18" s="2">
        <v>10.83</v>
      </c>
      <c r="F18" s="6">
        <v>1.0</v>
      </c>
      <c r="G18" s="6">
        <v>2.0</v>
      </c>
      <c r="H18" s="6">
        <v>3.0</v>
      </c>
      <c r="I18" s="6">
        <v>4.0</v>
      </c>
      <c r="J18" s="6">
        <v>5.0</v>
      </c>
    </row>
    <row r="19">
      <c r="A19" s="1" t="s">
        <v>17</v>
      </c>
      <c r="B19" s="1">
        <v>56.67</v>
      </c>
      <c r="C19" s="1">
        <v>21.67</v>
      </c>
      <c r="D19" s="1">
        <v>21.67</v>
      </c>
      <c r="E19" s="6">
        <v>0.0</v>
      </c>
      <c r="F19" s="7">
        <f t="shared" ref="F19:J19" si="8">index($B$7:$D$41,$E19*5+F$7,2)</f>
        <v>40</v>
      </c>
      <c r="G19" s="7">
        <f t="shared" si="8"/>
        <v>36.25</v>
      </c>
      <c r="H19" s="7">
        <f t="shared" si="8"/>
        <v>32.5</v>
      </c>
      <c r="I19" s="7">
        <f t="shared" si="8"/>
        <v>28.75</v>
      </c>
      <c r="J19" s="7">
        <f t="shared" si="8"/>
        <v>25</v>
      </c>
    </row>
    <row r="20">
      <c r="A20" s="2" t="s">
        <v>18</v>
      </c>
      <c r="B20" s="2">
        <v>48.33</v>
      </c>
      <c r="C20" s="2">
        <v>19.17</v>
      </c>
      <c r="D20" s="2">
        <v>32.5</v>
      </c>
      <c r="E20" s="6">
        <v>1.0</v>
      </c>
      <c r="F20" s="7">
        <f t="shared" ref="F20:J20" si="9">index($B$7:$D$41,$E20*5+F$7,2)</f>
        <v>33.33</v>
      </c>
      <c r="G20" s="7">
        <f t="shared" si="9"/>
        <v>30.21</v>
      </c>
      <c r="H20" s="7">
        <f t="shared" si="9"/>
        <v>27.08</v>
      </c>
      <c r="I20" s="7">
        <f t="shared" si="9"/>
        <v>23.96</v>
      </c>
      <c r="J20" s="7">
        <f t="shared" si="9"/>
        <v>20.83</v>
      </c>
    </row>
    <row r="21">
      <c r="A21" s="1" t="s">
        <v>19</v>
      </c>
      <c r="B21" s="1">
        <v>40.0</v>
      </c>
      <c r="C21" s="1">
        <v>16.67</v>
      </c>
      <c r="D21" s="1">
        <v>43.33</v>
      </c>
      <c r="E21" s="6">
        <v>2.0</v>
      </c>
      <c r="F21" s="7">
        <f t="shared" ref="F21:J21" si="10">index($B$7:$D$41,$E21*5+F$7,2)</f>
        <v>26.67</v>
      </c>
      <c r="G21" s="7">
        <f t="shared" si="10"/>
        <v>24.17</v>
      </c>
      <c r="H21" s="7">
        <f t="shared" si="10"/>
        <v>21.67</v>
      </c>
      <c r="I21" s="7">
        <f t="shared" si="10"/>
        <v>19.17</v>
      </c>
      <c r="J21" s="7">
        <f t="shared" si="10"/>
        <v>16.67</v>
      </c>
    </row>
    <row r="22">
      <c r="A22" s="2" t="s">
        <v>20</v>
      </c>
      <c r="B22" s="2">
        <v>80.0</v>
      </c>
      <c r="C22" s="2">
        <v>20.0</v>
      </c>
      <c r="D22" s="2">
        <v>0.0</v>
      </c>
      <c r="E22" s="6">
        <v>3.0</v>
      </c>
      <c r="F22" s="7">
        <f t="shared" ref="F22:J22" si="11">index($B$7:$D$41,$E22*5+F$7,2)</f>
        <v>20</v>
      </c>
      <c r="G22" s="7">
        <f t="shared" si="11"/>
        <v>18.13</v>
      </c>
      <c r="H22" s="7">
        <f t="shared" si="11"/>
        <v>16.25</v>
      </c>
      <c r="I22" s="7">
        <f t="shared" si="11"/>
        <v>14.38</v>
      </c>
      <c r="J22" s="7">
        <f t="shared" si="11"/>
        <v>12.5</v>
      </c>
    </row>
    <row r="23">
      <c r="A23" s="1" t="s">
        <v>21</v>
      </c>
      <c r="B23" s="1">
        <v>70.62</v>
      </c>
      <c r="C23" s="1">
        <v>18.13</v>
      </c>
      <c r="D23" s="1">
        <v>11.25</v>
      </c>
      <c r="E23" s="6">
        <v>4.0</v>
      </c>
      <c r="F23" s="7">
        <f t="shared" ref="F23:J23" si="12">index($B$7:$D$41,$E23*5+F$7,2)</f>
        <v>13.33</v>
      </c>
      <c r="G23" s="7">
        <f t="shared" si="12"/>
        <v>12.08</v>
      </c>
      <c r="H23" s="7">
        <f t="shared" si="12"/>
        <v>10.83</v>
      </c>
      <c r="I23" s="7">
        <f t="shared" si="12"/>
        <v>9.58</v>
      </c>
      <c r="J23" s="7">
        <f t="shared" si="12"/>
        <v>8.33</v>
      </c>
    </row>
    <row r="24">
      <c r="A24" s="2" t="s">
        <v>22</v>
      </c>
      <c r="B24" s="2">
        <v>61.25</v>
      </c>
      <c r="C24" s="2">
        <v>16.25</v>
      </c>
      <c r="D24" s="2">
        <v>22.5</v>
      </c>
      <c r="E24" s="6">
        <v>5.0</v>
      </c>
      <c r="F24" s="7">
        <f t="shared" ref="F24:J24" si="13">index($B$7:$D$41,$E24*5+F$7,2)</f>
        <v>6.67</v>
      </c>
      <c r="G24" s="7">
        <f t="shared" si="13"/>
        <v>6.04</v>
      </c>
      <c r="H24" s="7">
        <f t="shared" si="13"/>
        <v>5.42</v>
      </c>
      <c r="I24" s="7">
        <f t="shared" si="13"/>
        <v>4.79</v>
      </c>
      <c r="J24" s="7">
        <f t="shared" si="13"/>
        <v>4.17</v>
      </c>
    </row>
    <row r="25">
      <c r="A25" s="1" t="s">
        <v>23</v>
      </c>
      <c r="B25" s="1">
        <v>51.88</v>
      </c>
      <c r="C25" s="1">
        <v>14.38</v>
      </c>
      <c r="D25" s="1">
        <v>33.75</v>
      </c>
      <c r="E25" s="6">
        <v>6.0</v>
      </c>
      <c r="F25" s="7">
        <f t="shared" ref="F25:J25" si="14">index($B$7:$D$41,$E25*5+F$7,2)</f>
        <v>0</v>
      </c>
      <c r="G25" s="7">
        <f t="shared" si="14"/>
        <v>0</v>
      </c>
      <c r="H25" s="7">
        <f t="shared" si="14"/>
        <v>0</v>
      </c>
      <c r="I25" s="7">
        <f t="shared" si="14"/>
        <v>0</v>
      </c>
      <c r="J25" s="7">
        <f t="shared" si="14"/>
        <v>0</v>
      </c>
    </row>
    <row r="26">
      <c r="A26" s="2" t="s">
        <v>24</v>
      </c>
      <c r="B26" s="2">
        <v>42.5</v>
      </c>
      <c r="C26" s="2">
        <v>12.5</v>
      </c>
      <c r="D26" s="2">
        <v>45.0</v>
      </c>
    </row>
    <row r="27">
      <c r="A27" s="1" t="s">
        <v>25</v>
      </c>
      <c r="B27" s="1">
        <v>86.67</v>
      </c>
      <c r="C27" s="1">
        <v>13.33</v>
      </c>
      <c r="D27" s="1">
        <v>0.0</v>
      </c>
      <c r="F27" s="6" t="s">
        <v>26</v>
      </c>
    </row>
    <row r="28">
      <c r="A28" s="2" t="s">
        <v>27</v>
      </c>
      <c r="B28" s="2">
        <v>76.25</v>
      </c>
      <c r="C28" s="2">
        <v>12.08</v>
      </c>
      <c r="D28" s="2">
        <v>11.67</v>
      </c>
      <c r="F28" s="6">
        <v>1.0</v>
      </c>
      <c r="G28" s="6">
        <v>2.0</v>
      </c>
      <c r="H28" s="6">
        <v>3.0</v>
      </c>
      <c r="I28" s="6">
        <v>4.0</v>
      </c>
      <c r="J28" s="6">
        <v>5.0</v>
      </c>
    </row>
    <row r="29">
      <c r="A29" s="1" t="s">
        <v>28</v>
      </c>
      <c r="B29" s="1">
        <v>65.83</v>
      </c>
      <c r="C29" s="1">
        <v>10.83</v>
      </c>
      <c r="D29" s="1">
        <v>23.33</v>
      </c>
      <c r="E29" s="6">
        <v>0.0</v>
      </c>
      <c r="F29" s="7">
        <f t="shared" ref="F29:J29" si="15">index($B$7:$D$41,$E29*5+F$7,3)</f>
        <v>0</v>
      </c>
      <c r="G29" s="7">
        <f t="shared" si="15"/>
        <v>10</v>
      </c>
      <c r="H29" s="7">
        <f t="shared" si="15"/>
        <v>20</v>
      </c>
      <c r="I29" s="7">
        <f t="shared" si="15"/>
        <v>30</v>
      </c>
      <c r="J29" s="7">
        <f t="shared" si="15"/>
        <v>40</v>
      </c>
    </row>
    <row r="30">
      <c r="A30" s="2" t="s">
        <v>29</v>
      </c>
      <c r="B30" s="2">
        <v>55.42</v>
      </c>
      <c r="C30" s="2">
        <v>9.58</v>
      </c>
      <c r="D30" s="2">
        <v>35.0</v>
      </c>
      <c r="E30" s="6">
        <v>1.0</v>
      </c>
      <c r="F30" s="7">
        <f t="shared" ref="F30:J30" si="16">index($B$7:$D$41,$E30*5+F$7,3)</f>
        <v>0</v>
      </c>
      <c r="G30" s="7">
        <f t="shared" si="16"/>
        <v>10.42</v>
      </c>
      <c r="H30" s="7">
        <f t="shared" si="16"/>
        <v>20.83</v>
      </c>
      <c r="I30" s="7">
        <f t="shared" si="16"/>
        <v>31.25</v>
      </c>
      <c r="J30" s="7">
        <f t="shared" si="16"/>
        <v>41.67</v>
      </c>
    </row>
    <row r="31">
      <c r="A31" s="1" t="s">
        <v>30</v>
      </c>
      <c r="B31" s="1">
        <v>45.0</v>
      </c>
      <c r="C31" s="1">
        <v>8.33</v>
      </c>
      <c r="D31" s="1">
        <v>46.67</v>
      </c>
      <c r="E31" s="6">
        <v>2.0</v>
      </c>
      <c r="F31" s="7">
        <f t="shared" ref="F31:J31" si="17">index($B$7:$D$41,$E31*5+F$7,3)</f>
        <v>0</v>
      </c>
      <c r="G31" s="7">
        <f t="shared" si="17"/>
        <v>10.83</v>
      </c>
      <c r="H31" s="7">
        <f t="shared" si="17"/>
        <v>21.67</v>
      </c>
      <c r="I31" s="7">
        <f t="shared" si="17"/>
        <v>32.5</v>
      </c>
      <c r="J31" s="7">
        <f t="shared" si="17"/>
        <v>43.33</v>
      </c>
    </row>
    <row r="32">
      <c r="A32" s="2" t="s">
        <v>31</v>
      </c>
      <c r="B32" s="2">
        <v>93.33</v>
      </c>
      <c r="C32" s="2">
        <v>6.67</v>
      </c>
      <c r="D32" s="2">
        <v>0.0</v>
      </c>
      <c r="E32" s="6">
        <v>3.0</v>
      </c>
      <c r="F32" s="7">
        <f t="shared" ref="F32:J32" si="18">index($B$7:$D$41,$E32*5+F$7,3)</f>
        <v>0</v>
      </c>
      <c r="G32" s="7">
        <f t="shared" si="18"/>
        <v>11.25</v>
      </c>
      <c r="H32" s="7">
        <f t="shared" si="18"/>
        <v>22.5</v>
      </c>
      <c r="I32" s="7">
        <f t="shared" si="18"/>
        <v>33.75</v>
      </c>
      <c r="J32" s="7">
        <f t="shared" si="18"/>
        <v>45</v>
      </c>
    </row>
    <row r="33">
      <c r="A33" s="1" t="s">
        <v>32</v>
      </c>
      <c r="B33" s="1">
        <v>81.88</v>
      </c>
      <c r="C33" s="1">
        <v>6.04</v>
      </c>
      <c r="D33" s="1">
        <v>12.08</v>
      </c>
      <c r="E33" s="6">
        <v>4.0</v>
      </c>
      <c r="F33" s="7">
        <f t="shared" ref="F33:J33" si="19">index($B$7:$D$41,$E33*5+F$7,3)</f>
        <v>0</v>
      </c>
      <c r="G33" s="7">
        <f t="shared" si="19"/>
        <v>11.67</v>
      </c>
      <c r="H33" s="7">
        <f t="shared" si="19"/>
        <v>23.33</v>
      </c>
      <c r="I33" s="7">
        <f t="shared" si="19"/>
        <v>35</v>
      </c>
      <c r="J33" s="7">
        <f t="shared" si="19"/>
        <v>46.67</v>
      </c>
    </row>
    <row r="34">
      <c r="A34" s="2" t="s">
        <v>33</v>
      </c>
      <c r="B34" s="2">
        <v>70.42</v>
      </c>
      <c r="C34" s="2">
        <v>5.42</v>
      </c>
      <c r="D34" s="2">
        <v>24.17</v>
      </c>
      <c r="E34" s="6">
        <v>5.0</v>
      </c>
      <c r="F34" s="7">
        <f t="shared" ref="F34:J34" si="20">index($B$7:$D$41,$E34*5+F$7,3)</f>
        <v>0</v>
      </c>
      <c r="G34" s="7">
        <f t="shared" si="20"/>
        <v>12.08</v>
      </c>
      <c r="H34" s="7">
        <f t="shared" si="20"/>
        <v>24.17</v>
      </c>
      <c r="I34" s="7">
        <f t="shared" si="20"/>
        <v>36.25</v>
      </c>
      <c r="J34" s="7">
        <f t="shared" si="20"/>
        <v>48.33</v>
      </c>
    </row>
    <row r="35">
      <c r="A35" s="1" t="s">
        <v>34</v>
      </c>
      <c r="B35" s="1">
        <v>58.96</v>
      </c>
      <c r="C35" s="1">
        <v>4.79</v>
      </c>
      <c r="D35" s="1">
        <v>36.25</v>
      </c>
      <c r="E35" s="6">
        <v>6.0</v>
      </c>
      <c r="F35" s="7">
        <f t="shared" ref="F35:J35" si="21">index($B$7:$D$41,$E35*5+F$7,3)</f>
        <v>0</v>
      </c>
      <c r="G35" s="7">
        <f t="shared" si="21"/>
        <v>12.5</v>
      </c>
      <c r="H35" s="7">
        <f t="shared" si="21"/>
        <v>25</v>
      </c>
      <c r="I35" s="7">
        <f t="shared" si="21"/>
        <v>37.5</v>
      </c>
      <c r="J35" s="7">
        <f t="shared" si="21"/>
        <v>50</v>
      </c>
    </row>
    <row r="36">
      <c r="A36" s="2" t="s">
        <v>35</v>
      </c>
      <c r="B36" s="2">
        <v>47.5</v>
      </c>
      <c r="C36" s="2">
        <v>4.17</v>
      </c>
      <c r="D36" s="2">
        <v>48.33</v>
      </c>
    </row>
    <row r="37">
      <c r="A37" s="1" t="s">
        <v>36</v>
      </c>
      <c r="B37" s="1">
        <v>100.0</v>
      </c>
      <c r="C37" s="1">
        <v>0.0</v>
      </c>
      <c r="D37" s="1">
        <v>0.0</v>
      </c>
    </row>
    <row r="38">
      <c r="A38" s="2" t="s">
        <v>37</v>
      </c>
      <c r="B38" s="2">
        <v>87.5</v>
      </c>
      <c r="C38" s="2">
        <v>0.0</v>
      </c>
      <c r="D38" s="2">
        <v>12.5</v>
      </c>
    </row>
    <row r="39">
      <c r="A39" s="1" t="s">
        <v>38</v>
      </c>
      <c r="B39" s="1">
        <v>75.0</v>
      </c>
      <c r="C39" s="1">
        <v>0.0</v>
      </c>
      <c r="D39" s="1">
        <v>25.0</v>
      </c>
    </row>
    <row r="40">
      <c r="A40" s="2" t="s">
        <v>39</v>
      </c>
      <c r="B40" s="2">
        <v>62.5</v>
      </c>
      <c r="C40" s="2">
        <v>0.0</v>
      </c>
      <c r="D40" s="2">
        <v>37.5</v>
      </c>
    </row>
    <row r="41">
      <c r="A41" s="1" t="s">
        <v>40</v>
      </c>
      <c r="B41" s="1">
        <v>50.0</v>
      </c>
      <c r="C41" s="1">
        <v>0.0</v>
      </c>
      <c r="D41" s="1">
        <v>50.0</v>
      </c>
    </row>
  </sheetData>
  <drawing r:id="rId1"/>
</worksheet>
</file>