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rmen\Desktop\Drought Impacts - Final\Landiq\"/>
    </mc:Choice>
  </mc:AlternateContent>
  <xr:revisionPtr revIDLastSave="0" documentId="13_ncr:1_{D566D96E-3DC3-4301-8C38-C8B1FFBC13C9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Crop young perennial" sheetId="1" r:id="rId1"/>
    <sheet name="Crops no subclass - 3reg" sheetId="2" r:id="rId2"/>
    <sheet name="Crops no subclass - all reg" sheetId="12" r:id="rId3"/>
    <sheet name="Subclassified Crops-3reg" sheetId="6" r:id="rId4"/>
    <sheet name="Subclassified Crops - all reg" sheetId="9" r:id="rId5"/>
    <sheet name="Annual Sum - All regions" sheetId="8" r:id="rId6"/>
    <sheet name="Annual Sum - 3reg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7" l="1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K3" i="7"/>
  <c r="J3" i="7"/>
  <c r="I3" i="7"/>
  <c r="I26" i="7"/>
  <c r="I4" i="7"/>
  <c r="I10" i="7"/>
  <c r="I5" i="7"/>
  <c r="I6" i="7"/>
  <c r="I7" i="7"/>
  <c r="I8" i="7"/>
  <c r="I9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Y44" i="2"/>
  <c r="X44" i="2"/>
  <c r="W44" i="2"/>
  <c r="V44" i="2"/>
  <c r="U44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5" i="2"/>
  <c r="U46" i="2"/>
  <c r="U47" i="2"/>
  <c r="U21" i="2"/>
  <c r="W22" i="2"/>
  <c r="X22" i="2"/>
  <c r="Y22" i="2"/>
  <c r="W23" i="2"/>
  <c r="X23" i="2"/>
  <c r="Y23" i="2"/>
  <c r="W24" i="2"/>
  <c r="X24" i="2"/>
  <c r="Y24" i="2"/>
  <c r="W25" i="2"/>
  <c r="X25" i="2"/>
  <c r="Y25" i="2"/>
  <c r="W26" i="2"/>
  <c r="X26" i="2"/>
  <c r="Y26" i="2"/>
  <c r="W27" i="2"/>
  <c r="X27" i="2"/>
  <c r="Y27" i="2"/>
  <c r="W28" i="2"/>
  <c r="X28" i="2"/>
  <c r="Y28" i="2"/>
  <c r="W29" i="2"/>
  <c r="X29" i="2"/>
  <c r="Y29" i="2"/>
  <c r="W30" i="2"/>
  <c r="X30" i="2"/>
  <c r="Y30" i="2"/>
  <c r="W31" i="2"/>
  <c r="X31" i="2"/>
  <c r="Y31" i="2"/>
  <c r="W32" i="2"/>
  <c r="X32" i="2"/>
  <c r="Y32" i="2"/>
  <c r="W33" i="2"/>
  <c r="X33" i="2"/>
  <c r="Y33" i="2"/>
  <c r="W34" i="2"/>
  <c r="X34" i="2"/>
  <c r="Y34" i="2"/>
  <c r="W35" i="2"/>
  <c r="X35" i="2"/>
  <c r="Y35" i="2"/>
  <c r="W36" i="2"/>
  <c r="X36" i="2"/>
  <c r="Y36" i="2"/>
  <c r="W37" i="2"/>
  <c r="X37" i="2"/>
  <c r="Y37" i="2"/>
  <c r="W38" i="2"/>
  <c r="X38" i="2"/>
  <c r="Y38" i="2"/>
  <c r="W39" i="2"/>
  <c r="X39" i="2"/>
  <c r="Y39" i="2"/>
  <c r="W40" i="2"/>
  <c r="X40" i="2"/>
  <c r="Y40" i="2"/>
  <c r="W41" i="2"/>
  <c r="X41" i="2"/>
  <c r="Y41" i="2"/>
  <c r="W42" i="2"/>
  <c r="X42" i="2"/>
  <c r="Y42" i="2"/>
  <c r="W43" i="2"/>
  <c r="X43" i="2"/>
  <c r="Y43" i="2"/>
  <c r="W45" i="2"/>
  <c r="X45" i="2"/>
  <c r="Y45" i="2"/>
  <c r="W46" i="2"/>
  <c r="X46" i="2"/>
  <c r="Y46" i="2"/>
  <c r="W47" i="2"/>
  <c r="X47" i="2"/>
  <c r="Y47" i="2"/>
  <c r="Y21" i="2"/>
  <c r="X21" i="2"/>
  <c r="W21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5" i="2"/>
  <c r="V46" i="2"/>
  <c r="V47" i="2"/>
  <c r="O44" i="2"/>
  <c r="P44" i="2"/>
  <c r="Q44" i="2"/>
  <c r="N44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39" i="2"/>
  <c r="P39" i="2"/>
  <c r="Q39" i="2"/>
  <c r="O40" i="2"/>
  <c r="P40" i="2"/>
  <c r="Q40" i="2"/>
  <c r="O41" i="2"/>
  <c r="P41" i="2"/>
  <c r="Q41" i="2"/>
  <c r="O42" i="2"/>
  <c r="P42" i="2"/>
  <c r="Q42" i="2"/>
  <c r="O43" i="2"/>
  <c r="P43" i="2"/>
  <c r="Q43" i="2"/>
  <c r="O45" i="2"/>
  <c r="P45" i="2"/>
  <c r="Q45" i="2"/>
  <c r="O46" i="2"/>
  <c r="P46" i="2"/>
  <c r="Q46" i="2"/>
  <c r="O47" i="2"/>
  <c r="P47" i="2"/>
  <c r="Q47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5" i="2"/>
  <c r="N46" i="2"/>
  <c r="N47" i="2"/>
  <c r="N22" i="2"/>
  <c r="N21" i="2"/>
  <c r="N11" i="1" l="1"/>
</calcChain>
</file>

<file path=xl/sharedStrings.xml><?xml version="1.0" encoding="utf-8"?>
<sst xmlns="http://schemas.openxmlformats.org/spreadsheetml/2006/main" count="900" uniqueCount="282">
  <si>
    <t>Region</t>
  </si>
  <si>
    <t>Sacramento River</t>
  </si>
  <si>
    <t>San Joaquin River</t>
  </si>
  <si>
    <t>Tulare Lake</t>
  </si>
  <si>
    <t>Crops</t>
  </si>
  <si>
    <t>Young Perennial</t>
  </si>
  <si>
    <t>Crop Type</t>
  </si>
  <si>
    <t>C</t>
  </si>
  <si>
    <t>D</t>
  </si>
  <si>
    <t>F</t>
  </si>
  <si>
    <t>G</t>
  </si>
  <si>
    <t>P</t>
  </si>
  <si>
    <t>R</t>
  </si>
  <si>
    <t>T</t>
  </si>
  <si>
    <t>V</t>
  </si>
  <si>
    <t>YP</t>
  </si>
  <si>
    <t>Alfalfa &amp; alfalfa mixtures</t>
  </si>
  <si>
    <t>Almonds</t>
  </si>
  <si>
    <t>-</t>
  </si>
  <si>
    <t xml:space="preserve"> No subclass - Citrus and subtropical</t>
  </si>
  <si>
    <t>Dates</t>
  </si>
  <si>
    <t>Avocados</t>
  </si>
  <si>
    <t>Olives</t>
  </si>
  <si>
    <t>Miscellaneous subtropical fruit</t>
  </si>
  <si>
    <t>Kiwis</t>
  </si>
  <si>
    <t>Apples</t>
  </si>
  <si>
    <t>Miscellaneous deciduous</t>
  </si>
  <si>
    <t>Walnuts</t>
  </si>
  <si>
    <t>Pistachios</t>
  </si>
  <si>
    <t>Pomegranates</t>
  </si>
  <si>
    <t>Plums, Prunes or Apricots grouped for remote sensing only</t>
  </si>
  <si>
    <t>Cherries</t>
  </si>
  <si>
    <t>Peaches and nectarines</t>
  </si>
  <si>
    <t>Pears</t>
  </si>
  <si>
    <t>Cotton</t>
  </si>
  <si>
    <t>Beans (dry)</t>
  </si>
  <si>
    <t>Miscellaneous field</t>
  </si>
  <si>
    <t>Sunflowers</t>
  </si>
  <si>
    <t>Corn, Sorghum or Sudan grouped for remote sensing only</t>
  </si>
  <si>
    <t>Safflower</t>
  </si>
  <si>
    <t xml:space="preserve"> No subclass - Grain and hay crops</t>
  </si>
  <si>
    <t>Wheat</t>
  </si>
  <si>
    <t>Miscellaneous grain and hay</t>
  </si>
  <si>
    <t>Mixed pasture</t>
  </si>
  <si>
    <t>Miscellaneous grasses</t>
  </si>
  <si>
    <t>Onions &amp; garlic</t>
  </si>
  <si>
    <t>Tomatoes (processing)</t>
  </si>
  <si>
    <t>Flowers, nursery &amp; Christmas tree farms</t>
  </si>
  <si>
    <t>Miscellaneous truck</t>
  </si>
  <si>
    <t>Bush berries</t>
  </si>
  <si>
    <t>Strawberries</t>
  </si>
  <si>
    <t>Peppers (chili, bell, etc.)</t>
  </si>
  <si>
    <t>Greenhouse</t>
  </si>
  <si>
    <t>Potato or Sweet potato grouped for remote sensing only</t>
  </si>
  <si>
    <t>Cole crops (mixture of 22-25)</t>
  </si>
  <si>
    <t>Carrots</t>
  </si>
  <si>
    <t>Lettuce (all types)</t>
  </si>
  <si>
    <t>Melons, squash, and cucumbers (all types)</t>
  </si>
  <si>
    <t xml:space="preserve"> No subclass - Vineyards</t>
  </si>
  <si>
    <t xml:space="preserve"> No subclass - Deciduous fruits and nuts</t>
  </si>
  <si>
    <t xml:space="preserve"> No subclass - Rice</t>
  </si>
  <si>
    <t>Rice</t>
  </si>
  <si>
    <t>Wild Rice</t>
  </si>
  <si>
    <t>Lettuce or Leafy Greens grouped for remote sensing only</t>
  </si>
  <si>
    <t>Mixed deciduous</t>
  </si>
  <si>
    <t>Corn (field &amp; sweet)</t>
  </si>
  <si>
    <t>Mixed grain and hay</t>
  </si>
  <si>
    <t>Clover</t>
  </si>
  <si>
    <t>Native pasture</t>
  </si>
  <si>
    <t>Induced high water table native pasture</t>
  </si>
  <si>
    <t>Artichokes</t>
  </si>
  <si>
    <t xml:space="preserve"> No subclass - Field crops</t>
  </si>
  <si>
    <t xml:space="preserve"> No subclass - Pasture</t>
  </si>
  <si>
    <t xml:space="preserve"> No subclass - Truck, nursery &amp; berry crops</t>
  </si>
  <si>
    <t>Potatoes</t>
  </si>
  <si>
    <t>Wine grapes</t>
  </si>
  <si>
    <t>Turf farms</t>
  </si>
  <si>
    <t>Eucalyptus</t>
  </si>
  <si>
    <t>Prunes</t>
  </si>
  <si>
    <t>Apricots</t>
  </si>
  <si>
    <t>Plums</t>
  </si>
  <si>
    <t>Sweet potatoes</t>
  </si>
  <si>
    <t>Sugar beets</t>
  </si>
  <si>
    <t>Changes with respect to 2018</t>
  </si>
  <si>
    <t>Annual Changes</t>
  </si>
  <si>
    <t>Deciduous fruits and nuts</t>
  </si>
  <si>
    <t>Grain and hay crops</t>
  </si>
  <si>
    <t>Field crops</t>
  </si>
  <si>
    <t>Pasture</t>
  </si>
  <si>
    <t>Truck, nursery &amp; berry crops</t>
  </si>
  <si>
    <t>Citrus and subtropical</t>
  </si>
  <si>
    <t>Vineyards</t>
  </si>
  <si>
    <t>Young Perennials</t>
  </si>
  <si>
    <t>Description</t>
  </si>
  <si>
    <t xml:space="preserve"> No subclass - Young Perennials</t>
  </si>
  <si>
    <t>T32</t>
  </si>
  <si>
    <t>D17</t>
  </si>
  <si>
    <t xml:space="preserve"> No subclass - Young Perennial</t>
  </si>
  <si>
    <t>101.73037504999999</t>
  </si>
  <si>
    <t>F5</t>
  </si>
  <si>
    <t>T13</t>
  </si>
  <si>
    <t>1.9265319399999998</t>
  </si>
  <si>
    <t>121.66950680000001</t>
  </si>
  <si>
    <t>8.044587530000001</t>
  </si>
  <si>
    <t>2.4952029400000004</t>
  </si>
  <si>
    <t>D7</t>
  </si>
  <si>
    <t>D2</t>
  </si>
  <si>
    <t>459.70873935000003</t>
  </si>
  <si>
    <t>414.75870064000003</t>
  </si>
  <si>
    <t>D8</t>
  </si>
  <si>
    <t>C10</t>
  </si>
  <si>
    <t>660.7763310500001</t>
  </si>
  <si>
    <t>890.0756736000001</t>
  </si>
  <si>
    <t>P7</t>
  </si>
  <si>
    <t>V2</t>
  </si>
  <si>
    <t>962.2426599199999</t>
  </si>
  <si>
    <t>17892.163674119998</t>
  </si>
  <si>
    <t>T12</t>
  </si>
  <si>
    <t>467.99172000000004</t>
  </si>
  <si>
    <t>73.39135999999999</t>
  </si>
  <si>
    <t>T1</t>
  </si>
  <si>
    <t>2685.0158073599996</t>
  </si>
  <si>
    <t>P5</t>
  </si>
  <si>
    <t>P4</t>
  </si>
  <si>
    <t>356.67954953000003</t>
  </si>
  <si>
    <t>P2</t>
  </si>
  <si>
    <t>G7</t>
  </si>
  <si>
    <t>F6</t>
  </si>
  <si>
    <t>D11</t>
  </si>
  <si>
    <t>21458.628999560002</t>
  </si>
  <si>
    <t>1517.3383460100001</t>
  </si>
  <si>
    <t>147.91103266000002</t>
  </si>
  <si>
    <t>318.06111000000004</t>
  </si>
  <si>
    <t>53.364827340000005</t>
  </si>
  <si>
    <t>T30</t>
  </si>
  <si>
    <t>962.5289186599999</t>
  </si>
  <si>
    <t>R2</t>
  </si>
  <si>
    <t>R1</t>
  </si>
  <si>
    <t>25.133352209999998</t>
  </si>
  <si>
    <t>44767.797787819996</t>
  </si>
  <si>
    <t>2297.8632220599998</t>
  </si>
  <si>
    <t>126.45139999999999</t>
  </si>
  <si>
    <t>407.60309408999996</t>
  </si>
  <si>
    <t>241.24437804000002</t>
  </si>
  <si>
    <t>1466.1952824300001</t>
  </si>
  <si>
    <t>367.22440346999997</t>
  </si>
  <si>
    <t>865.8935585300001</t>
  </si>
  <si>
    <t>T9</t>
  </si>
  <si>
    <t>416.71459601000004</t>
  </si>
  <si>
    <t>T8</t>
  </si>
  <si>
    <t>12726.762340880001</t>
  </si>
  <si>
    <t>114.46987999999999</t>
  </si>
  <si>
    <t>T6</t>
  </si>
  <si>
    <t>1726.8433873000001</t>
  </si>
  <si>
    <t>116.12627459999999</t>
  </si>
  <si>
    <t>264.30188979999997</t>
  </si>
  <si>
    <t>3119.0064295399998</t>
  </si>
  <si>
    <t>3139.6339533699997</t>
  </si>
  <si>
    <t>259.83041000000003</t>
  </si>
  <si>
    <t>T4</t>
  </si>
  <si>
    <t>96.82163141000001</t>
  </si>
  <si>
    <t>T31</t>
  </si>
  <si>
    <t>60.087375630000004</t>
  </si>
  <si>
    <t>391.48954765999997</t>
  </si>
  <si>
    <t>17.751303880000002</t>
  </si>
  <si>
    <t>2.9464300000000003</t>
  </si>
  <si>
    <t>15.640521840000002</t>
  </si>
  <si>
    <t>500.18576287999997</t>
  </si>
  <si>
    <t>T27</t>
  </si>
  <si>
    <t>2912.3563832199998</t>
  </si>
  <si>
    <t>25.081239789999998</t>
  </si>
  <si>
    <t>T21</t>
  </si>
  <si>
    <t>188.14778868000002</t>
  </si>
  <si>
    <t>2969.3650703499998</t>
  </si>
  <si>
    <t>411.23544529000003</t>
  </si>
  <si>
    <t>T20</t>
  </si>
  <si>
    <t>10.138079450000001</t>
  </si>
  <si>
    <t>219.51099000000002</t>
  </si>
  <si>
    <t>T19</t>
  </si>
  <si>
    <t>782.0688365999999</t>
  </si>
  <si>
    <t>1075.4599900599999</t>
  </si>
  <si>
    <t>5512.4972099999995</t>
  </si>
  <si>
    <t>14.301998569999999</t>
  </si>
  <si>
    <t>T18</t>
  </si>
  <si>
    <t>4.3070691199999995</t>
  </si>
  <si>
    <t>4.852007609999999</t>
  </si>
  <si>
    <t>T16</t>
  </si>
  <si>
    <t>821.9747693099999</t>
  </si>
  <si>
    <t>166.16908875000001</t>
  </si>
  <si>
    <t>106294.72692275001</t>
  </si>
  <si>
    <t>T15</t>
  </si>
  <si>
    <t>7244.3845186300005</t>
  </si>
  <si>
    <t>14.547434200000001</t>
  </si>
  <si>
    <t>71.95053999999999</t>
  </si>
  <si>
    <t>T10</t>
  </si>
  <si>
    <t>P6</t>
  </si>
  <si>
    <t>1203.1021700000001</t>
  </si>
  <si>
    <t>P3</t>
  </si>
  <si>
    <t>P1</t>
  </si>
  <si>
    <t>76828.95977300999</t>
  </si>
  <si>
    <t>973.9005577400001</t>
  </si>
  <si>
    <t>G6</t>
  </si>
  <si>
    <t>1145.4345897800001</t>
  </si>
  <si>
    <t>G2</t>
  </si>
  <si>
    <t>262.01205999999996</t>
  </si>
  <si>
    <t>3132.8463850900002</t>
  </si>
  <si>
    <t>852.9675738999999</t>
  </si>
  <si>
    <t>F2</t>
  </si>
  <si>
    <t>113.38491181999999</t>
  </si>
  <si>
    <t>162.27243134999998</t>
  </si>
  <si>
    <t>F16</t>
  </si>
  <si>
    <t>58.390879999999996</t>
  </si>
  <si>
    <t>205.27922498000004</t>
  </si>
  <si>
    <t>114.31847669999999</t>
  </si>
  <si>
    <t>20.625868330000003</t>
  </si>
  <si>
    <t>F12</t>
  </si>
  <si>
    <t>438.76208683000004</t>
  </si>
  <si>
    <t>1519.3954835299999</t>
  </si>
  <si>
    <t>23.616660000000003</t>
  </si>
  <si>
    <t>101.50520857000001</t>
  </si>
  <si>
    <t>F11</t>
  </si>
  <si>
    <t>246.48822755999998</t>
  </si>
  <si>
    <t>F10</t>
  </si>
  <si>
    <t>1200.5642625599999</t>
  </si>
  <si>
    <t>F1</t>
  </si>
  <si>
    <t>D6</t>
  </si>
  <si>
    <t>D5</t>
  </si>
  <si>
    <t>3.1597124599999997</t>
  </si>
  <si>
    <t>24421.172512099998</t>
  </si>
  <si>
    <t>1305.4230499999999</t>
  </si>
  <si>
    <t>D3</t>
  </si>
  <si>
    <t>21.861984200000002</t>
  </si>
  <si>
    <t>44.914049999999996</t>
  </si>
  <si>
    <t>44.269284049999996</t>
  </si>
  <si>
    <t>27.575003119999998</t>
  </si>
  <si>
    <t>D16</t>
  </si>
  <si>
    <t>5.1002374800000005</t>
  </si>
  <si>
    <t>154.43952036000002</t>
  </si>
  <si>
    <t>D15</t>
  </si>
  <si>
    <t>2037.3436634500001</t>
  </si>
  <si>
    <t>118.25071127000001</t>
  </si>
  <si>
    <t>D14</t>
  </si>
  <si>
    <t>D13</t>
  </si>
  <si>
    <t>666366.8969652801</t>
  </si>
  <si>
    <t>D12</t>
  </si>
  <si>
    <t>379.94770540999997</t>
  </si>
  <si>
    <t>2563.7642351599998</t>
  </si>
  <si>
    <t>D10</t>
  </si>
  <si>
    <t>25.965580080000002</t>
  </si>
  <si>
    <t>58.465956930000004</t>
  </si>
  <si>
    <t>D1</t>
  </si>
  <si>
    <t>113.36333275999999</t>
  </si>
  <si>
    <t>6.3972538100000005</t>
  </si>
  <si>
    <t>127.30606596999999</t>
  </si>
  <si>
    <t>146.71467361999999</t>
  </si>
  <si>
    <t>C8</t>
  </si>
  <si>
    <t>45.753887909999996</t>
  </si>
  <si>
    <t>15.123991479999999</t>
  </si>
  <si>
    <t>1628.8395846399999</t>
  </si>
  <si>
    <t>10.317330510000001</t>
  </si>
  <si>
    <t>2.4701972100000003</t>
  </si>
  <si>
    <t>307.09581000000003</t>
  </si>
  <si>
    <t>10.317350000000001</t>
  </si>
  <si>
    <t>279.48907982000003</t>
  </si>
  <si>
    <t>C7</t>
  </si>
  <si>
    <t>492.30827003999997</t>
  </si>
  <si>
    <t>508.01539385999996</t>
  </si>
  <si>
    <t>C6</t>
  </si>
  <si>
    <t>C5</t>
  </si>
  <si>
    <t>30.859160000000003</t>
  </si>
  <si>
    <t>C4</t>
  </si>
  <si>
    <t>9.727991560000001</t>
  </si>
  <si>
    <t>7322.3072755700005</t>
  </si>
  <si>
    <t>Central Coast</t>
  </si>
  <si>
    <t>Colorado River</t>
  </si>
  <si>
    <t>North Coast</t>
  </si>
  <si>
    <t>South Lahontan</t>
  </si>
  <si>
    <t>South Coast</t>
  </si>
  <si>
    <t>North Lahontan</t>
  </si>
  <si>
    <t>San Francisco Bay</t>
  </si>
  <si>
    <t>Year</t>
  </si>
  <si>
    <t>annual changes with respect to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</si>
</sst>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1" fontId="0" fillId="0" borderId="0" xfId="0" applyNumberFormat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" fontId="0" fillId="0" borderId="4" xfId="0" applyNumberFormat="1" applyBorder="1" applyAlignment="1">
      <alignment horizontal="left" vertical="center"/>
    </xf>
    <xf numFmtId="0" fontId="0" fillId="0" borderId="11" xfId="0" applyBorder="1"/>
    <xf numFmtId="1" fontId="0" fillId="0" borderId="9" xfId="0" applyNumberFormat="1" applyBorder="1"/>
    <xf numFmtId="1" fontId="0" fillId="0" borderId="10" xfId="0" applyNumberFormat="1" applyBorder="1"/>
    <xf numFmtId="10" fontId="0" fillId="0" borderId="0" xfId="1" applyNumberFormat="1" applyFont="1"/>
    <xf numFmtId="0" fontId="0" fillId="0" borderId="13" xfId="0" applyBorder="1"/>
    <xf numFmtId="0" fontId="0" fillId="0" borderId="2" xfId="0" applyBorder="1"/>
    <xf numFmtId="0" fontId="0" fillId="0" borderId="15" xfId="0" applyBorder="1"/>
    <xf numFmtId="9" fontId="0" fillId="0" borderId="9" xfId="1" applyFont="1" applyBorder="1"/>
    <xf numFmtId="9" fontId="0" fillId="0" borderId="0" xfId="1" applyFont="1"/>
    <xf numFmtId="0" fontId="0" fillId="0" borderId="9" xfId="0" applyBorder="1"/>
    <xf numFmtId="9" fontId="0" fillId="0" borderId="0" xfId="1" applyFont="1" applyBorder="1"/>
    <xf numFmtId="9" fontId="0" fillId="0" borderId="2" xfId="1" applyFont="1" applyBorder="1"/>
    <xf numFmtId="9" fontId="0" fillId="0" borderId="3" xfId="1" applyFont="1" applyBorder="1"/>
    <xf numFmtId="9" fontId="0" fillId="0" borderId="4" xfId="1" applyFont="1" applyBorder="1"/>
    <xf numFmtId="9" fontId="0" fillId="0" borderId="10" xfId="1" applyFont="1" applyBorder="1"/>
    <xf numFmtId="9" fontId="0" fillId="0" borderId="12" xfId="1" applyFont="1" applyBorder="1"/>
    <xf numFmtId="9" fontId="0" fillId="0" borderId="13" xfId="1" applyFont="1" applyBorder="1"/>
    <xf numFmtId="9" fontId="0" fillId="0" borderId="14" xfId="1" applyFont="1" applyBorder="1"/>
    <xf numFmtId="0" fontId="0" fillId="0" borderId="3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quotePrefix="1"/>
    <xf numFmtId="1" fontId="0" fillId="0" borderId="0" xfId="0" quotePrefix="1" applyNumberFormat="1"/>
    <xf numFmtId="0" fontId="0" fillId="0" borderId="16" xfId="0" applyBorder="1"/>
    <xf numFmtId="9" fontId="0" fillId="0" borderId="16" xfId="1" applyFont="1" applyBorder="1"/>
  </cellXfs>
  <cellStyles count="2">
    <cellStyle name="Normal" xfId="0" builtinId="0"/>
    <cellStyle name="Percent" xfId="1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Young</a:t>
            </a:r>
            <a:r>
              <a:rPr lang="en-US" baseline="0"/>
              <a:t> Perennials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'Crop young perennial'!$L$4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'Crop young perennial'!$J$4:$K$10</c15:sqref>
                  </c15:fullRef>
                </c:ext>
              </c:extLst>
              <c:f>('Crop young perennial'!$J$6:$K$6,'Crop young perennial'!$J$8:$K$8,'Crop young perennial'!$J$10:$K$10)</c:f>
              <c:multiLvlStrCache>
                <c:ptCount val="3"/>
                <c:lvl>
                  <c:pt idx="0">
                    <c:v>Young Perennial</c:v>
                  </c:pt>
                  <c:pt idx="1">
                    <c:v>Young Perennial</c:v>
                  </c:pt>
                  <c:pt idx="2">
                    <c:v>Young Perennial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'Crop young perennial'!$L$4:$L$10</c15:sqref>
                  </c15:fullRef>
                </c:ext>
              </c:extLst>
              <c:f>('Crop young perennial'!$L$6,'Crop young perennial'!$L$8,'Crop young perennial'!$L$10)</c:f>
              <c:numCache>
                <c:formatCode>0</c:formatCode>
                <c:ptCount val="3"/>
                <c:pt idx="0">
                  <c:v>58233.15319356</c:v>
                </c:pt>
                <c:pt idx="1">
                  <c:v>57809.007941529999</c:v>
                </c:pt>
                <c:pt idx="2">
                  <c:v>103962.90188609999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7-44F4-A836-7EF9AF91192C}"/>
            </c:ext>
          </c:extLst>
        </c:ser>
        <c:ser>
          <c:idx val="1"/>
          <c:order val="1"/>
          <c:tx>
            <c:strRef>
              <c:f>'Crop young perennial'!$M$4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'Crop young perennial'!$J$4:$K$10</c15:sqref>
                  </c15:fullRef>
                </c:ext>
              </c:extLst>
              <c:f>('Crop young perennial'!$J$6:$K$6,'Crop young perennial'!$J$8:$K$8,'Crop young perennial'!$J$10:$K$10)</c:f>
              <c:multiLvlStrCache>
                <c:ptCount val="3"/>
                <c:lvl>
                  <c:pt idx="0">
                    <c:v>Young Perennial</c:v>
                  </c:pt>
                  <c:pt idx="1">
                    <c:v>Young Perennial</c:v>
                  </c:pt>
                  <c:pt idx="2">
                    <c:v>Young Perennial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'Crop young perennial'!$M$4:$M$10</c15:sqref>
                  </c15:fullRef>
                </c:ext>
              </c:extLst>
              <c:f>('Crop young perennial'!$M$6,'Crop young perennial'!$M$8,'Crop young perennial'!$M$10)</c:f>
              <c:numCache>
                <c:formatCode>0</c:formatCode>
                <c:ptCount val="3"/>
                <c:pt idx="0">
                  <c:v>41573.27908</c:v>
                </c:pt>
                <c:pt idx="1">
                  <c:v>44341.559670000002</c:v>
                </c:pt>
                <c:pt idx="2">
                  <c:v>72721.560599999997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7-44F4-A836-7EF9AF91192C}"/>
            </c:ext>
          </c:extLst>
        </c:ser>
        <c:ser>
          <c:idx val="2"/>
          <c:order val="2"/>
          <c:tx>
            <c:strRef>
              <c:f>'Crop young perennial'!$N$4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'Crop young perennial'!$J$4:$K$10</c15:sqref>
                  </c15:fullRef>
                </c:ext>
              </c:extLst>
              <c:f>('Crop young perennial'!$J$6:$K$6,'Crop young perennial'!$J$8:$K$8,'Crop young perennial'!$J$10:$K$10)</c:f>
              <c:multiLvlStrCache>
                <c:ptCount val="3"/>
                <c:lvl>
                  <c:pt idx="0">
                    <c:v>Young Perennial</c:v>
                  </c:pt>
                  <c:pt idx="1">
                    <c:v>Young Perennial</c:v>
                  </c:pt>
                  <c:pt idx="2">
                    <c:v>Young Perennial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'Crop young perennial'!$N$4:$N$10</c15:sqref>
                  </c15:fullRef>
                </c:ext>
              </c:extLst>
              <c:f>('Crop young perennial'!$N$6,'Crop young perennial'!$N$8,'Crop young perennial'!$N$10)</c:f>
              <c:numCache>
                <c:formatCode>0</c:formatCode>
                <c:ptCount val="3"/>
                <c:pt idx="0">
                  <c:v>41489.456049460001</c:v>
                </c:pt>
                <c:pt idx="1">
                  <c:v>31847.352722579999</c:v>
                </c:pt>
                <c:pt idx="2">
                  <c:v>27387.542252039999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7-44F4-A836-7EF9AF91192C}"/>
            </c:ext>
          </c:extLst>
        </c:ser>
        <c:ser>
          <c:idx val="3"/>
          <c:order val="3"/>
          <c:tx>
            <c:strRef>
              <c:f>'Crop young perennial'!$O$4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'Crop young perennial'!$J$4:$K$10</c15:sqref>
                  </c15:fullRef>
                </c:ext>
              </c:extLst>
              <c:f>('Crop young perennial'!$J$6:$K$6,'Crop young perennial'!$J$8:$K$8,'Crop young perennial'!$J$10:$K$10)</c:f>
              <c:multiLvlStrCache>
                <c:ptCount val="3"/>
                <c:lvl>
                  <c:pt idx="0">
                    <c:v>Young Perennial</c:v>
                  </c:pt>
                  <c:pt idx="1">
                    <c:v>Young Perennial</c:v>
                  </c:pt>
                  <c:pt idx="2">
                    <c:v>Young Perennial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'Crop young perennial'!$O$4:$O$10</c15:sqref>
                  </c15:fullRef>
                </c:ext>
              </c:extLst>
              <c:f>('Crop young perennial'!$O$6,'Crop young perennial'!$O$8,'Crop young perennial'!$O$10)</c:f>
              <c:numCache>
                <c:formatCode>0</c:formatCode>
                <c:ptCount val="3"/>
                <c:pt idx="0">
                  <c:v>27657.589299769999</c:v>
                </c:pt>
                <c:pt idx="1">
                  <c:v>44767.797787819902</c:v>
                </c:pt>
                <c:pt idx="2">
                  <c:v>47640.941459330003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C7-44F4-A836-7EF9AF91192C}"/>
            </c:ext>
          </c:extLst>
        </c:ser>
        <c:ser>
          <c:idx val="4"/>
          <c:order val="4"/>
          <c:tx>
            <c:strRef>
              <c:f>'Crop young perennial'!$P$4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'Crop young perennial'!$J$4:$K$10</c15:sqref>
                  </c15:fullRef>
                </c:ext>
              </c:extLst>
              <c:f>('Crop young perennial'!$J$6:$K$6,'Crop young perennial'!$J$8:$K$8,'Crop young perennial'!$J$10:$K$10)</c:f>
              <c:multiLvlStrCache>
                <c:ptCount val="3"/>
                <c:lvl>
                  <c:pt idx="0">
                    <c:v>Young Perennial</c:v>
                  </c:pt>
                  <c:pt idx="1">
                    <c:v>Young Perennial</c:v>
                  </c:pt>
                  <c:pt idx="2">
                    <c:v>Young Perennial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'Crop young perennial'!$P$4:$P$10</c15:sqref>
                  </c15:fullRef>
                </c:ext>
              </c:extLst>
              <c:f>('Crop young perennial'!$P$6,'Crop young perennial'!$P$8,'Crop young perennial'!$P$10)</c:f>
              <c:numCache>
                <c:formatCode>0</c:formatCode>
                <c:ptCount val="3"/>
                <c:pt idx="0">
                  <c:v>28414.896882810001</c:v>
                </c:pt>
                <c:pt idx="1">
                  <c:v>52205.519801570001</c:v>
                </c:pt>
                <c:pt idx="2">
                  <c:v>60176.510699539998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C7-44F4-A836-7EF9AF911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569296"/>
        <c:axId val="1801565456"/>
      </c:barChart>
      <c:catAx>
        <c:axId val="180156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565456"/>
        <c:crosses val="autoZero"/>
        <c:auto val="1"/>
        <c:lblAlgn val="ctr"/>
        <c:lblOffset val="100"/>
        <c:noMultiLvlLbl val="0"/>
      </c:catAx>
      <c:valAx>
        <c:axId val="18015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56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'Crop young perennial'!$L$4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'Crop young perennial'!$J$4:$K$10</c15:sqref>
                  </c15:fullRef>
                </c:ext>
              </c:extLst>
              <c:f>'Crop young perennial'!$J$5:$K$10</c:f>
              <c:multiLvlStrCache>
                <c:ptCount val="6"/>
                <c:lvl>
                  <c:pt idx="0">
                    <c:v>Crops</c:v>
                  </c:pt>
                  <c:pt idx="1">
                    <c:v>Young Perennial</c:v>
                  </c:pt>
                  <c:pt idx="2">
                    <c:v>Crops</c:v>
                  </c:pt>
                  <c:pt idx="3">
                    <c:v>Young Perennial</c:v>
                  </c:pt>
                  <c:pt idx="4">
                    <c:v>Crops</c:v>
                  </c:pt>
                  <c:pt idx="5">
                    <c:v>Young Perennial</c:v>
                  </c:pt>
                </c:lvl>
                <c:lvl>
                  <c:pt idx="0">
                    <c:v>Sacramento River</c:v>
                  </c:pt>
                  <c:pt idx="2">
                    <c:v>San Joaquin River</c:v>
                  </c:pt>
                  <c:pt idx="4">
                    <c:v>Tulare Lake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'Crop young perennial'!$L$4:$L$10</c15:sqref>
                  </c15:fullRef>
                </c:ext>
              </c:extLst>
              <c:f>'Crop young perennial'!$L$5:$L$10</c:f>
              <c:numCache>
                <c:formatCode>0</c:formatCode>
                <c:ptCount val="6"/>
                <c:pt idx="0">
                  <c:v>1884708.1840168801</c:v>
                </c:pt>
                <c:pt idx="1">
                  <c:v>58233.15319356</c:v>
                </c:pt>
                <c:pt idx="2">
                  <c:v>1895262.09309711</c:v>
                </c:pt>
                <c:pt idx="3">
                  <c:v>57809.007941529999</c:v>
                </c:pt>
                <c:pt idx="4">
                  <c:v>2614149.4924463402</c:v>
                </c:pt>
                <c:pt idx="5">
                  <c:v>103962.90188609999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A-4E29-B996-A0481B7695E0}"/>
            </c:ext>
          </c:extLst>
        </c:ser>
        <c:ser>
          <c:idx val="1"/>
          <c:order val="1"/>
          <c:tx>
            <c:strRef>
              <c:f>'Crop young perennial'!$M$4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'Crop young perennial'!$J$4:$K$10</c15:sqref>
                  </c15:fullRef>
                </c:ext>
              </c:extLst>
              <c:f>'Crop young perennial'!$J$5:$K$10</c:f>
              <c:multiLvlStrCache>
                <c:ptCount val="6"/>
                <c:lvl>
                  <c:pt idx="0">
                    <c:v>Crops</c:v>
                  </c:pt>
                  <c:pt idx="1">
                    <c:v>Young Perennial</c:v>
                  </c:pt>
                  <c:pt idx="2">
                    <c:v>Crops</c:v>
                  </c:pt>
                  <c:pt idx="3">
                    <c:v>Young Perennial</c:v>
                  </c:pt>
                  <c:pt idx="4">
                    <c:v>Crops</c:v>
                  </c:pt>
                  <c:pt idx="5">
                    <c:v>Young Perennial</c:v>
                  </c:pt>
                </c:lvl>
                <c:lvl>
                  <c:pt idx="0">
                    <c:v>Sacramento River</c:v>
                  </c:pt>
                  <c:pt idx="2">
                    <c:v>San Joaquin River</c:v>
                  </c:pt>
                  <c:pt idx="4">
                    <c:v>Tulare Lake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'Crop young perennial'!$M$4:$M$10</c15:sqref>
                  </c15:fullRef>
                </c:ext>
              </c:extLst>
              <c:f>'Crop young perennial'!$M$5:$M$10</c:f>
              <c:numCache>
                <c:formatCode>0</c:formatCode>
                <c:ptCount val="6"/>
                <c:pt idx="0">
                  <c:v>1932794.7018832699</c:v>
                </c:pt>
                <c:pt idx="1">
                  <c:v>41573.27908</c:v>
                </c:pt>
                <c:pt idx="2">
                  <c:v>1919024.2697914401</c:v>
                </c:pt>
                <c:pt idx="3">
                  <c:v>44341.559670000002</c:v>
                </c:pt>
                <c:pt idx="4">
                  <c:v>2628066.9421199998</c:v>
                </c:pt>
                <c:pt idx="5">
                  <c:v>72721.560599999997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A-4E29-B996-A0481B7695E0}"/>
            </c:ext>
          </c:extLst>
        </c:ser>
        <c:ser>
          <c:idx val="2"/>
          <c:order val="2"/>
          <c:tx>
            <c:strRef>
              <c:f>'Crop young perennial'!$N$4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'Crop young perennial'!$J$4:$K$10</c15:sqref>
                  </c15:fullRef>
                </c:ext>
              </c:extLst>
              <c:f>'Crop young perennial'!$J$5:$K$10</c:f>
              <c:multiLvlStrCache>
                <c:ptCount val="6"/>
                <c:lvl>
                  <c:pt idx="0">
                    <c:v>Crops</c:v>
                  </c:pt>
                  <c:pt idx="1">
                    <c:v>Young Perennial</c:v>
                  </c:pt>
                  <c:pt idx="2">
                    <c:v>Crops</c:v>
                  </c:pt>
                  <c:pt idx="3">
                    <c:v>Young Perennial</c:v>
                  </c:pt>
                  <c:pt idx="4">
                    <c:v>Crops</c:v>
                  </c:pt>
                  <c:pt idx="5">
                    <c:v>Young Perennial</c:v>
                  </c:pt>
                </c:lvl>
                <c:lvl>
                  <c:pt idx="0">
                    <c:v>Sacramento River</c:v>
                  </c:pt>
                  <c:pt idx="2">
                    <c:v>San Joaquin River</c:v>
                  </c:pt>
                  <c:pt idx="4">
                    <c:v>Tulare Lake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'Crop young perennial'!$N$4:$N$10</c15:sqref>
                  </c15:fullRef>
                </c:ext>
              </c:extLst>
              <c:f>'Crop young perennial'!$N$5:$N$10</c:f>
              <c:numCache>
                <c:formatCode>0</c:formatCode>
                <c:ptCount val="6"/>
                <c:pt idx="0">
                  <c:v>2003110.76329918</c:v>
                </c:pt>
                <c:pt idx="1">
                  <c:v>41489.456049460001</c:v>
                </c:pt>
                <c:pt idx="2">
                  <c:v>1909400.7764645</c:v>
                </c:pt>
                <c:pt idx="3">
                  <c:v>31847.352722579999</c:v>
                </c:pt>
                <c:pt idx="4">
                  <c:v>2627690.6118582399</c:v>
                </c:pt>
                <c:pt idx="5">
                  <c:v>27387.542252039999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3A-4E29-B996-A0481B7695E0}"/>
            </c:ext>
          </c:extLst>
        </c:ser>
        <c:ser>
          <c:idx val="3"/>
          <c:order val="3"/>
          <c:tx>
            <c:strRef>
              <c:f>'Crop young perennial'!$O$4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'Crop young perennial'!$J$4:$K$10</c15:sqref>
                  </c15:fullRef>
                </c:ext>
              </c:extLst>
              <c:f>'Crop young perennial'!$J$5:$K$10</c:f>
              <c:multiLvlStrCache>
                <c:ptCount val="6"/>
                <c:lvl>
                  <c:pt idx="0">
                    <c:v>Crops</c:v>
                  </c:pt>
                  <c:pt idx="1">
                    <c:v>Young Perennial</c:v>
                  </c:pt>
                  <c:pt idx="2">
                    <c:v>Crops</c:v>
                  </c:pt>
                  <c:pt idx="3">
                    <c:v>Young Perennial</c:v>
                  </c:pt>
                  <c:pt idx="4">
                    <c:v>Crops</c:v>
                  </c:pt>
                  <c:pt idx="5">
                    <c:v>Young Perennial</c:v>
                  </c:pt>
                </c:lvl>
                <c:lvl>
                  <c:pt idx="0">
                    <c:v>Sacramento River</c:v>
                  </c:pt>
                  <c:pt idx="2">
                    <c:v>San Joaquin River</c:v>
                  </c:pt>
                  <c:pt idx="4">
                    <c:v>Tulare Lake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'Crop young perennial'!$O$4:$O$10</c15:sqref>
                  </c15:fullRef>
                </c:ext>
              </c:extLst>
              <c:f>'Crop young perennial'!$O$5:$O$10</c:f>
              <c:numCache>
                <c:formatCode>0</c:formatCode>
                <c:ptCount val="6"/>
                <c:pt idx="0">
                  <c:v>1881051.6689451199</c:v>
                </c:pt>
                <c:pt idx="1">
                  <c:v>27657.589299769999</c:v>
                </c:pt>
                <c:pt idx="2">
                  <c:v>1898442.66299609</c:v>
                </c:pt>
                <c:pt idx="3">
                  <c:v>44767.797787819902</c:v>
                </c:pt>
                <c:pt idx="4">
                  <c:v>2480110.7163563701</c:v>
                </c:pt>
                <c:pt idx="5">
                  <c:v>47640.941459330003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3A-4E29-B996-A0481B7695E0}"/>
            </c:ext>
          </c:extLst>
        </c:ser>
        <c:ser>
          <c:idx val="4"/>
          <c:order val="4"/>
          <c:tx>
            <c:strRef>
              <c:f>'Crop young perennial'!$P$4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'Crop young perennial'!$J$4:$K$10</c15:sqref>
                  </c15:fullRef>
                </c:ext>
              </c:extLst>
              <c:f>'Crop young perennial'!$J$5:$K$10</c:f>
              <c:multiLvlStrCache>
                <c:ptCount val="6"/>
                <c:lvl>
                  <c:pt idx="0">
                    <c:v>Crops</c:v>
                  </c:pt>
                  <c:pt idx="1">
                    <c:v>Young Perennial</c:v>
                  </c:pt>
                  <c:pt idx="2">
                    <c:v>Crops</c:v>
                  </c:pt>
                  <c:pt idx="3">
                    <c:v>Young Perennial</c:v>
                  </c:pt>
                  <c:pt idx="4">
                    <c:v>Crops</c:v>
                  </c:pt>
                  <c:pt idx="5">
                    <c:v>Young Perennial</c:v>
                  </c:pt>
                </c:lvl>
                <c:lvl>
                  <c:pt idx="0">
                    <c:v>Sacramento River</c:v>
                  </c:pt>
                  <c:pt idx="2">
                    <c:v>San Joaquin River</c:v>
                  </c:pt>
                  <c:pt idx="4">
                    <c:v>Tulare Lake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'Crop young perennial'!$P$4:$P$10</c15:sqref>
                  </c15:fullRef>
                </c:ext>
              </c:extLst>
              <c:f>'Crop young perennial'!$P$5:$P$10</c:f>
              <c:numCache>
                <c:formatCode>0</c:formatCode>
                <c:ptCount val="6"/>
                <c:pt idx="0">
                  <c:v>1752686.4060861899</c:v>
                </c:pt>
                <c:pt idx="1">
                  <c:v>28414.896882810001</c:v>
                </c:pt>
                <c:pt idx="2">
                  <c:v>1892961.52722151</c:v>
                </c:pt>
                <c:pt idx="3">
                  <c:v>52205.519801570001</c:v>
                </c:pt>
                <c:pt idx="4">
                  <c:v>2517276.91538727</c:v>
                </c:pt>
                <c:pt idx="5">
                  <c:v>60176.510699539998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3A-4E29-B996-A0481B769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89600"/>
        <c:axId val="138668480"/>
      </c:barChart>
      <c:catAx>
        <c:axId val="1386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8480"/>
        <c:crosses val="autoZero"/>
        <c:auto val="1"/>
        <c:lblAlgn val="ctr"/>
        <c:lblOffset val="100"/>
        <c:noMultiLvlLbl val="0"/>
      </c:catAx>
      <c:valAx>
        <c:axId val="1386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8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123825</xdr:rowOff>
    </xdr:from>
    <xdr:to>
      <xdr:col>8</xdr:col>
      <xdr:colOff>781050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4ABE6-1C7C-3813-AD62-26FF7DD9E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406400</xdr:colOff>
      <xdr:row>10</xdr:row>
      <xdr:rowOff>123825</xdr:rowOff>
    </xdr:from>
    <xdr:to>
      <xdr:col>15</xdr:col>
      <xdr:colOff>25400</xdr:colOff>
      <xdr:row>25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AD1686-193A-4925-82C8-F7BDE8DAC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22"/>
  <sheetViews>
    <sheetView workbookViewId="0">
      <selection activeCell="F39" sqref="F39"/>
    </sheetView>
  </sheetViews>
  <sheetFormatPr defaultRowHeight="14.5" x14ac:dyDescent="0.35"/>
  <cols>
    <col min="3" max="4" width="15.453125" bestFit="1" customWidth="1"/>
    <col min="5" max="7" width="12.36328125" bestFit="1" customWidth="1"/>
    <col min="8" max="8" width="14.453125" bestFit="1" customWidth="1"/>
    <col min="9" max="9" width="12.36328125" bestFit="1" customWidth="1"/>
    <col min="10" max="10" width="15.453125" bestFit="1" customWidth="1"/>
    <col min="11" max="11" width="14.36328125" bestFit="1" customWidth="1"/>
    <col min="12" max="16" width="11.08984375" customWidth="1"/>
  </cols>
  <sheetData>
    <row r="3" spans="2:19" ht="15" thickBot="1" x14ac:dyDescent="0.4"/>
    <row r="4" spans="2:19" ht="15" thickBot="1" x14ac:dyDescent="0.4">
      <c r="B4" s="39" t="s">
        <v>0</v>
      </c>
      <c r="C4" s="39" t="s">
        <v>1</v>
      </c>
      <c r="D4" s="39"/>
      <c r="E4" s="39" t="s">
        <v>2</v>
      </c>
      <c r="F4" s="39"/>
      <c r="G4" s="39" t="s">
        <v>3</v>
      </c>
      <c r="H4" s="39"/>
      <c r="J4" s="10" t="s">
        <v>0</v>
      </c>
      <c r="K4" s="10" t="s">
        <v>6</v>
      </c>
      <c r="L4" s="11">
        <v>2016</v>
      </c>
      <c r="M4" s="11">
        <v>2018</v>
      </c>
      <c r="N4" s="11">
        <v>2020</v>
      </c>
      <c r="O4" s="11">
        <v>2021</v>
      </c>
      <c r="P4" s="12">
        <v>2022</v>
      </c>
    </row>
    <row r="5" spans="2:19" x14ac:dyDescent="0.35">
      <c r="B5" s="39"/>
      <c r="C5" t="s">
        <v>4</v>
      </c>
      <c r="D5" t="s">
        <v>5</v>
      </c>
      <c r="E5" t="s">
        <v>4</v>
      </c>
      <c r="F5" t="s">
        <v>5</v>
      </c>
      <c r="G5" t="s">
        <v>4</v>
      </c>
      <c r="H5" t="s">
        <v>5</v>
      </c>
      <c r="J5" s="40" t="s">
        <v>1</v>
      </c>
      <c r="K5" s="13" t="s">
        <v>4</v>
      </c>
      <c r="L5" s="14">
        <v>1884708.1840168801</v>
      </c>
      <c r="M5" s="14">
        <v>1932794.7018832699</v>
      </c>
      <c r="N5" s="14">
        <v>2003110.76329918</v>
      </c>
      <c r="O5" s="14">
        <v>1881051.6689451199</v>
      </c>
      <c r="P5" s="15">
        <v>1752686.4060861899</v>
      </c>
      <c r="R5" s="1"/>
      <c r="S5" s="1"/>
    </row>
    <row r="6" spans="2:19" x14ac:dyDescent="0.35">
      <c r="B6">
        <v>2016</v>
      </c>
      <c r="C6" s="1">
        <v>1884708.1840168801</v>
      </c>
      <c r="D6" s="1">
        <v>58233.15319356</v>
      </c>
      <c r="E6" s="1">
        <v>1895262.09309711</v>
      </c>
      <c r="F6" s="1">
        <v>57809.007941529999</v>
      </c>
      <c r="G6" s="1">
        <v>2614149.4924463402</v>
      </c>
      <c r="H6" s="1">
        <v>103962.90188609999</v>
      </c>
      <c r="J6" s="40"/>
      <c r="K6" s="13" t="s">
        <v>5</v>
      </c>
      <c r="L6" s="14">
        <v>58233.15319356</v>
      </c>
      <c r="M6" s="14">
        <v>41573.27908</v>
      </c>
      <c r="N6" s="14">
        <v>41489.456049460001</v>
      </c>
      <c r="O6" s="14">
        <v>27657.589299769999</v>
      </c>
      <c r="P6" s="15">
        <v>28414.896882810001</v>
      </c>
      <c r="R6" s="1"/>
      <c r="S6" s="1"/>
    </row>
    <row r="7" spans="2:19" x14ac:dyDescent="0.35">
      <c r="B7">
        <v>2018</v>
      </c>
      <c r="C7" s="1">
        <v>1932794.7018832699</v>
      </c>
      <c r="D7" s="1">
        <v>41573.27908</v>
      </c>
      <c r="E7" s="1">
        <v>1919024.2697914401</v>
      </c>
      <c r="F7" s="1">
        <v>44341.559670000002</v>
      </c>
      <c r="G7" s="1">
        <v>2628066.9421199998</v>
      </c>
      <c r="H7" s="1">
        <v>72721.560599999997</v>
      </c>
      <c r="J7" s="41" t="s">
        <v>2</v>
      </c>
      <c r="K7" s="13" t="s">
        <v>4</v>
      </c>
      <c r="L7" s="14">
        <v>1895262.09309711</v>
      </c>
      <c r="M7" s="14">
        <v>1919024.2697914401</v>
      </c>
      <c r="N7" s="14">
        <v>1909400.7764645</v>
      </c>
      <c r="O7" s="14">
        <v>1898442.66299609</v>
      </c>
      <c r="P7" s="15">
        <v>1892961.52722151</v>
      </c>
      <c r="R7" s="1"/>
      <c r="S7" s="1"/>
    </row>
    <row r="8" spans="2:19" x14ac:dyDescent="0.35">
      <c r="B8">
        <v>2020</v>
      </c>
      <c r="C8" s="1">
        <v>2003110.76329918</v>
      </c>
      <c r="D8" s="1">
        <v>41489.456049460001</v>
      </c>
      <c r="E8" s="1">
        <v>1909400.7764645</v>
      </c>
      <c r="F8" s="1">
        <v>31847.352722579999</v>
      </c>
      <c r="G8" s="1">
        <v>2627690.6118582399</v>
      </c>
      <c r="H8" s="1">
        <v>27387.542252039999</v>
      </c>
      <c r="J8" s="41"/>
      <c r="K8" s="13" t="s">
        <v>5</v>
      </c>
      <c r="L8" s="14">
        <v>57809.007941529999</v>
      </c>
      <c r="M8" s="14">
        <v>44341.559670000002</v>
      </c>
      <c r="N8" s="14">
        <v>31847.352722579999</v>
      </c>
      <c r="O8" s="14">
        <v>44767.797787819902</v>
      </c>
      <c r="P8" s="15">
        <v>52205.519801570001</v>
      </c>
      <c r="R8" s="1"/>
      <c r="S8" s="1"/>
    </row>
    <row r="9" spans="2:19" x14ac:dyDescent="0.35">
      <c r="B9">
        <v>2021</v>
      </c>
      <c r="C9" s="1">
        <v>1881051.6689451199</v>
      </c>
      <c r="D9" s="1">
        <v>27657.589299769999</v>
      </c>
      <c r="E9" s="1">
        <v>1898442.66299609</v>
      </c>
      <c r="F9" s="1">
        <v>44767.797787819902</v>
      </c>
      <c r="G9" s="1">
        <v>2480110.7163563701</v>
      </c>
      <c r="H9" s="1">
        <v>47640.941459330003</v>
      </c>
      <c r="J9" s="41" t="s">
        <v>3</v>
      </c>
      <c r="K9" s="13" t="s">
        <v>4</v>
      </c>
      <c r="L9" s="14">
        <v>2614149.4924463402</v>
      </c>
      <c r="M9" s="14">
        <v>2628066.9421199998</v>
      </c>
      <c r="N9" s="14">
        <v>2627690.6118582399</v>
      </c>
      <c r="O9" s="14">
        <v>2480110.7163563701</v>
      </c>
      <c r="P9" s="15">
        <v>2517276.91538727</v>
      </c>
      <c r="R9" s="1"/>
      <c r="S9" s="1"/>
    </row>
    <row r="10" spans="2:19" ht="15" thickBot="1" x14ac:dyDescent="0.4">
      <c r="B10">
        <v>2022</v>
      </c>
      <c r="C10" s="1">
        <v>1752686.4060861899</v>
      </c>
      <c r="D10" s="1">
        <v>28414.896882810001</v>
      </c>
      <c r="E10" s="1">
        <v>1892961.52722151</v>
      </c>
      <c r="F10" s="1">
        <v>52205.519801570001</v>
      </c>
      <c r="G10" s="1">
        <v>2517276.91538727</v>
      </c>
      <c r="H10" s="1">
        <v>60176.510699539998</v>
      </c>
      <c r="J10" s="42"/>
      <c r="K10" s="16" t="s">
        <v>5</v>
      </c>
      <c r="L10" s="17">
        <v>103962.90188609999</v>
      </c>
      <c r="M10" s="17">
        <v>72721.560599999997</v>
      </c>
      <c r="N10" s="17">
        <v>27387.542252039999</v>
      </c>
      <c r="O10" s="17">
        <v>47640.941459330003</v>
      </c>
      <c r="P10" s="18">
        <v>60176.510699539998</v>
      </c>
      <c r="R10" s="1"/>
      <c r="S10" s="1"/>
    </row>
    <row r="11" spans="2:19" x14ac:dyDescent="0.35">
      <c r="N11" s="1">
        <f>SUM(N5:N10)</f>
        <v>6640926.5026459992</v>
      </c>
      <c r="R11" s="1"/>
      <c r="S11" s="1"/>
    </row>
    <row r="12" spans="2:19" x14ac:dyDescent="0.35">
      <c r="R12" s="22"/>
    </row>
    <row r="22" spans="5:9" x14ac:dyDescent="0.35">
      <c r="E22" s="1"/>
      <c r="F22" s="1"/>
      <c r="G22" s="1"/>
      <c r="H22" s="1"/>
      <c r="I22" s="1"/>
    </row>
  </sheetData>
  <mergeCells count="7">
    <mergeCell ref="B4:B5"/>
    <mergeCell ref="J5:J6"/>
    <mergeCell ref="J7:J8"/>
    <mergeCell ref="J9:J10"/>
    <mergeCell ref="G4:H4"/>
    <mergeCell ref="E4:F4"/>
    <mergeCell ref="C4:D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A1807-2D9B-4A96-A06D-B8F5A57C5A88}">
  <dimension ref="B9:AC50"/>
  <sheetViews>
    <sheetView tabSelected="1" workbookViewId="0">
      <selection activeCell="S19" sqref="S19"/>
    </sheetView>
  </sheetViews>
  <sheetFormatPr defaultRowHeight="14.5" x14ac:dyDescent="0.35"/>
  <cols>
    <col min="3" max="21" width="8.81640625" bestFit="1" customWidth="1"/>
    <col min="22" max="22" width="9.36328125" bestFit="1" customWidth="1"/>
    <col min="23" max="29" width="8.81640625" bestFit="1" customWidth="1"/>
  </cols>
  <sheetData>
    <row r="9" spans="2:29" ht="15" thickBot="1" x14ac:dyDescent="0.4"/>
    <row r="10" spans="2:29" ht="15" thickBot="1" x14ac:dyDescent="0.4">
      <c r="B10" s="7" t="s">
        <v>0</v>
      </c>
      <c r="C10" s="46" t="s">
        <v>1</v>
      </c>
      <c r="D10" s="46"/>
      <c r="E10" s="46"/>
      <c r="F10" s="46"/>
      <c r="G10" s="46"/>
      <c r="H10" s="46"/>
      <c r="I10" s="46"/>
      <c r="J10" s="46"/>
      <c r="K10" s="46"/>
      <c r="L10" s="46" t="s">
        <v>2</v>
      </c>
      <c r="M10" s="46"/>
      <c r="N10" s="46"/>
      <c r="O10" s="46"/>
      <c r="P10" s="46"/>
      <c r="Q10" s="46"/>
      <c r="R10" s="46"/>
      <c r="S10" s="46"/>
      <c r="T10" s="46"/>
      <c r="U10" s="46" t="s">
        <v>3</v>
      </c>
      <c r="V10" s="46"/>
      <c r="W10" s="46"/>
      <c r="X10" s="46"/>
      <c r="Y10" s="46"/>
      <c r="Z10" s="46"/>
      <c r="AA10" s="46"/>
      <c r="AB10" s="46"/>
      <c r="AC10" s="47"/>
    </row>
    <row r="11" spans="2:29" ht="15" thickBot="1" x14ac:dyDescent="0.4">
      <c r="B11" s="7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7</v>
      </c>
      <c r="M11" s="5" t="s">
        <v>8</v>
      </c>
      <c r="N11" s="5" t="s">
        <v>9</v>
      </c>
      <c r="O11" s="5" t="s">
        <v>10</v>
      </c>
      <c r="P11" s="5" t="s">
        <v>11</v>
      </c>
      <c r="Q11" s="5" t="s">
        <v>12</v>
      </c>
      <c r="R11" s="5" t="s">
        <v>13</v>
      </c>
      <c r="S11" s="5" t="s">
        <v>14</v>
      </c>
      <c r="T11" s="5" t="s">
        <v>15</v>
      </c>
      <c r="U11" s="5" t="s">
        <v>7</v>
      </c>
      <c r="V11" s="5" t="s">
        <v>8</v>
      </c>
      <c r="W11" s="5" t="s">
        <v>9</v>
      </c>
      <c r="X11" s="5" t="s">
        <v>10</v>
      </c>
      <c r="Y11" s="5" t="s">
        <v>11</v>
      </c>
      <c r="Z11" s="5" t="s">
        <v>12</v>
      </c>
      <c r="AA11" s="5" t="s">
        <v>13</v>
      </c>
      <c r="AB11" s="5" t="s">
        <v>14</v>
      </c>
      <c r="AC11" s="6" t="s">
        <v>15</v>
      </c>
    </row>
    <row r="12" spans="2:29" x14ac:dyDescent="0.35">
      <c r="B12" s="8">
        <v>2016</v>
      </c>
      <c r="C12" s="1">
        <v>38904.770143109999</v>
      </c>
      <c r="D12" s="1">
        <v>489531.82633979002</v>
      </c>
      <c r="E12" s="1">
        <v>144607.12729678999</v>
      </c>
      <c r="F12" s="1">
        <v>135122.78559973999</v>
      </c>
      <c r="G12" s="1">
        <v>364754.52625976002</v>
      </c>
      <c r="H12" s="1">
        <v>549680.74385544006</v>
      </c>
      <c r="I12" s="1">
        <v>109031.84059681999</v>
      </c>
      <c r="J12" s="1">
        <v>53074.563925429997</v>
      </c>
      <c r="K12" s="1">
        <v>58233.15319356</v>
      </c>
      <c r="L12" s="1">
        <v>13156.17496676</v>
      </c>
      <c r="M12" s="1">
        <v>758382.41507702996</v>
      </c>
      <c r="N12" s="1">
        <v>350053.78672124998</v>
      </c>
      <c r="O12" s="1">
        <v>119716.02397576001</v>
      </c>
      <c r="P12" s="1">
        <v>271802.09934652998</v>
      </c>
      <c r="Q12" s="1">
        <v>7638.1501564099999</v>
      </c>
      <c r="R12" s="1">
        <v>158572.41275146999</v>
      </c>
      <c r="S12" s="1">
        <v>215941.03010191</v>
      </c>
      <c r="T12" s="1">
        <v>57809.007941529999</v>
      </c>
      <c r="U12" s="1">
        <v>229142.56556213001</v>
      </c>
      <c r="V12" s="1">
        <v>934775.14221074001</v>
      </c>
      <c r="W12" s="1">
        <v>448653.54973127</v>
      </c>
      <c r="X12" s="1">
        <v>223282.16322946001</v>
      </c>
      <c r="Y12" s="1">
        <v>190178.14598098001</v>
      </c>
      <c r="Z12" s="1">
        <v>0</v>
      </c>
      <c r="AA12" s="1">
        <v>249453.67347231001</v>
      </c>
      <c r="AB12" s="1">
        <v>338664.25225944998</v>
      </c>
      <c r="AC12" s="2">
        <v>103962.90188609999</v>
      </c>
    </row>
    <row r="13" spans="2:29" x14ac:dyDescent="0.35">
      <c r="B13" s="8">
        <v>2018</v>
      </c>
      <c r="C13" s="1">
        <v>38487.14258</v>
      </c>
      <c r="D13" s="1">
        <v>545310.65169773996</v>
      </c>
      <c r="E13" s="1">
        <v>157315.40317000001</v>
      </c>
      <c r="F13" s="1">
        <v>176617.12093999999</v>
      </c>
      <c r="G13" s="1">
        <v>348851.2372802</v>
      </c>
      <c r="H13" s="1">
        <v>508303.77072999999</v>
      </c>
      <c r="I13" s="1">
        <v>101108.69067</v>
      </c>
      <c r="J13" s="1">
        <v>56800.684815330002</v>
      </c>
      <c r="K13" s="1">
        <v>41573.27908</v>
      </c>
      <c r="L13" s="1">
        <v>12953.54364</v>
      </c>
      <c r="M13" s="1">
        <v>838272.08612144005</v>
      </c>
      <c r="N13" s="1">
        <v>339954.37964</v>
      </c>
      <c r="O13" s="1">
        <v>123139.17527000001</v>
      </c>
      <c r="P13" s="1">
        <v>236828.95456000001</v>
      </c>
      <c r="Q13" s="1">
        <v>6398.3966399999999</v>
      </c>
      <c r="R13" s="1">
        <v>151116.99536999999</v>
      </c>
      <c r="S13" s="1">
        <v>210360.73855000001</v>
      </c>
      <c r="T13" s="1">
        <v>44341.559670000002</v>
      </c>
      <c r="U13" s="1">
        <v>239026.02262</v>
      </c>
      <c r="V13" s="1">
        <v>1056062.5196700001</v>
      </c>
      <c r="W13" s="1">
        <v>477633.99083000002</v>
      </c>
      <c r="X13" s="1">
        <v>146119.28990999999</v>
      </c>
      <c r="Y13" s="1">
        <v>149758.95887999999</v>
      </c>
      <c r="Z13" s="1">
        <v>0</v>
      </c>
      <c r="AA13" s="1">
        <v>244009.39460999999</v>
      </c>
      <c r="AB13" s="1">
        <v>315456.76559999998</v>
      </c>
      <c r="AC13" s="2">
        <v>72721.560599999997</v>
      </c>
    </row>
    <row r="14" spans="2:29" x14ac:dyDescent="0.35">
      <c r="B14" s="8">
        <v>2020</v>
      </c>
      <c r="C14" s="1">
        <v>40466.887770490001</v>
      </c>
      <c r="D14" s="1">
        <v>585110.40093859006</v>
      </c>
      <c r="E14" s="1">
        <v>137556.70455900001</v>
      </c>
      <c r="F14" s="1">
        <v>159292.72293786</v>
      </c>
      <c r="G14" s="1">
        <v>414146.58655956999</v>
      </c>
      <c r="H14" s="1">
        <v>515104.25756719999</v>
      </c>
      <c r="I14" s="1">
        <v>94052.883351659999</v>
      </c>
      <c r="J14" s="1">
        <v>57380.319614810003</v>
      </c>
      <c r="K14" s="1">
        <v>41489.456049460001</v>
      </c>
      <c r="L14" s="1">
        <v>15752.60209609</v>
      </c>
      <c r="M14" s="1">
        <v>908973.71919337998</v>
      </c>
      <c r="N14" s="1">
        <v>317957.36220566998</v>
      </c>
      <c r="O14" s="1">
        <v>106649.79403783</v>
      </c>
      <c r="P14" s="1">
        <v>227952.19368313</v>
      </c>
      <c r="Q14" s="1">
        <v>7967.3922593400002</v>
      </c>
      <c r="R14" s="1">
        <v>128350.24012012999</v>
      </c>
      <c r="S14" s="1">
        <v>195797.47286893</v>
      </c>
      <c r="T14" s="1">
        <v>31847.352722579999</v>
      </c>
      <c r="U14" s="1">
        <v>252568.06755246999</v>
      </c>
      <c r="V14" s="1">
        <v>1172431.52840839</v>
      </c>
      <c r="W14" s="1">
        <v>396499.98785516998</v>
      </c>
      <c r="X14" s="1">
        <v>147225.09314417001</v>
      </c>
      <c r="Y14" s="1">
        <v>143921.83420861</v>
      </c>
      <c r="Z14" s="1">
        <v>0</v>
      </c>
      <c r="AA14" s="1">
        <v>235445.80867043001</v>
      </c>
      <c r="AB14" s="1">
        <v>279598.29201901</v>
      </c>
      <c r="AC14" s="2">
        <v>27387.542252039999</v>
      </c>
    </row>
    <row r="15" spans="2:29" x14ac:dyDescent="0.35">
      <c r="B15" s="8">
        <v>2021</v>
      </c>
      <c r="C15" s="1">
        <v>42412.170652000001</v>
      </c>
      <c r="D15" s="1">
        <v>609209.59454354004</v>
      </c>
      <c r="E15" s="1">
        <v>115260.90168338</v>
      </c>
      <c r="F15" s="1">
        <v>143198.85343928001</v>
      </c>
      <c r="G15" s="1">
        <v>407820.40192024002</v>
      </c>
      <c r="H15" s="1">
        <v>405997.67268332001</v>
      </c>
      <c r="I15" s="1">
        <v>100208.35660276</v>
      </c>
      <c r="J15" s="1">
        <v>56943.717420599998</v>
      </c>
      <c r="K15" s="1">
        <v>27657.589299769999</v>
      </c>
      <c r="L15" s="1">
        <v>16820.33672368</v>
      </c>
      <c r="M15" s="1">
        <v>919353.38439051004</v>
      </c>
      <c r="N15" s="1">
        <v>289854.27733274997</v>
      </c>
      <c r="O15" s="1">
        <v>104874.35921034</v>
      </c>
      <c r="P15" s="1">
        <v>225619.61104792001</v>
      </c>
      <c r="Q15" s="1">
        <v>9592.9599528800009</v>
      </c>
      <c r="R15" s="1">
        <v>139226.38259600001</v>
      </c>
      <c r="S15" s="1">
        <v>193101.35174201001</v>
      </c>
      <c r="T15" s="1">
        <v>44767.797787819902</v>
      </c>
      <c r="U15" s="1">
        <v>246996.10268837001</v>
      </c>
      <c r="V15" s="1">
        <v>1167538.41597122</v>
      </c>
      <c r="W15" s="1">
        <v>338240.35316258</v>
      </c>
      <c r="X15" s="1">
        <v>112271.87520304001</v>
      </c>
      <c r="Y15" s="1">
        <v>136627.47716112999</v>
      </c>
      <c r="Z15" s="1">
        <v>0</v>
      </c>
      <c r="AA15" s="1">
        <v>212956.33534856999</v>
      </c>
      <c r="AB15" s="1">
        <v>265480.15682146</v>
      </c>
      <c r="AC15" s="2">
        <v>47640.941459330003</v>
      </c>
    </row>
    <row r="16" spans="2:29" ht="15" thickBot="1" x14ac:dyDescent="0.4">
      <c r="B16" s="9">
        <v>2022</v>
      </c>
      <c r="C16" s="3">
        <v>42678.402063870002</v>
      </c>
      <c r="D16" s="3">
        <v>620747.24516922003</v>
      </c>
      <c r="E16" s="3">
        <v>101710.27257043</v>
      </c>
      <c r="F16" s="3">
        <v>162729.73417293001</v>
      </c>
      <c r="G16" s="3">
        <v>418551.32010226999</v>
      </c>
      <c r="H16" s="3">
        <v>249396.57125628999</v>
      </c>
      <c r="I16" s="3">
        <v>100227.76702966999</v>
      </c>
      <c r="J16" s="3">
        <v>56645.093721509998</v>
      </c>
      <c r="K16" s="3">
        <v>28414.896882810001</v>
      </c>
      <c r="L16" s="3">
        <v>17137.932341060001</v>
      </c>
      <c r="M16" s="3">
        <v>941967.09147304005</v>
      </c>
      <c r="N16" s="3">
        <v>288711.79973496002</v>
      </c>
      <c r="O16" s="3">
        <v>100671.89988425</v>
      </c>
      <c r="P16" s="3">
        <v>206622.32407502999</v>
      </c>
      <c r="Q16" s="3">
        <v>11000.00205639</v>
      </c>
      <c r="R16" s="3">
        <v>135436.68476378999</v>
      </c>
      <c r="S16" s="3">
        <v>191413.79289298999</v>
      </c>
      <c r="T16" s="3">
        <v>52205.519801570001</v>
      </c>
      <c r="U16" s="3">
        <v>257137.97408093</v>
      </c>
      <c r="V16" s="3">
        <v>1216251.9610008399</v>
      </c>
      <c r="W16" s="3">
        <v>353973.13472015999</v>
      </c>
      <c r="X16" s="3">
        <v>128560.94673733</v>
      </c>
      <c r="Y16" s="3">
        <v>114974.40550301</v>
      </c>
      <c r="Z16" s="3">
        <v>0</v>
      </c>
      <c r="AA16" s="3">
        <v>191238.60779123</v>
      </c>
      <c r="AB16" s="3">
        <v>255139.88555377</v>
      </c>
      <c r="AC16" s="4">
        <v>60176.510699539998</v>
      </c>
    </row>
    <row r="19" spans="2:25" ht="15" thickBot="1" x14ac:dyDescent="0.4">
      <c r="K19" t="s">
        <v>84</v>
      </c>
      <c r="S19" t="s">
        <v>83</v>
      </c>
    </row>
    <row r="20" spans="2:25" ht="15" thickBot="1" x14ac:dyDescent="0.4">
      <c r="B20" s="7" t="s">
        <v>0</v>
      </c>
      <c r="C20" s="7" t="s">
        <v>6</v>
      </c>
      <c r="D20" s="5" t="s">
        <v>93</v>
      </c>
      <c r="E20" s="5">
        <v>2016</v>
      </c>
      <c r="F20" s="5">
        <v>2018</v>
      </c>
      <c r="G20" s="5">
        <v>2020</v>
      </c>
      <c r="H20" s="5">
        <v>2021</v>
      </c>
      <c r="I20" s="6">
        <v>2022</v>
      </c>
      <c r="K20" s="7" t="s">
        <v>0</v>
      </c>
      <c r="L20" s="7" t="s">
        <v>6</v>
      </c>
      <c r="M20" s="5">
        <v>2016</v>
      </c>
      <c r="N20" s="5">
        <v>2018</v>
      </c>
      <c r="O20" s="5">
        <v>2020</v>
      </c>
      <c r="P20" s="5">
        <v>2021</v>
      </c>
      <c r="Q20" s="6">
        <v>2022</v>
      </c>
      <c r="S20" s="7" t="s">
        <v>0</v>
      </c>
      <c r="T20" s="7" t="s">
        <v>6</v>
      </c>
      <c r="U20" s="25">
        <v>2016</v>
      </c>
      <c r="V20" s="5">
        <v>2018</v>
      </c>
      <c r="W20" s="5">
        <v>2020</v>
      </c>
      <c r="X20" s="5">
        <v>2021</v>
      </c>
      <c r="Y20" s="6">
        <v>2022</v>
      </c>
    </row>
    <row r="21" spans="2:25" x14ac:dyDescent="0.35">
      <c r="B21" s="45" t="s">
        <v>1</v>
      </c>
      <c r="C21" s="19" t="s">
        <v>7</v>
      </c>
      <c r="D21" s="28" t="s">
        <v>90</v>
      </c>
      <c r="E21" s="20">
        <v>38904.770143109999</v>
      </c>
      <c r="F21" s="20">
        <v>38487.14258</v>
      </c>
      <c r="G21" s="20">
        <v>40466.887770490001</v>
      </c>
      <c r="H21" s="20">
        <v>42412.170652000001</v>
      </c>
      <c r="I21" s="21">
        <v>42678.402063870002</v>
      </c>
      <c r="K21" s="45" t="s">
        <v>1</v>
      </c>
      <c r="L21" s="19" t="s">
        <v>7</v>
      </c>
      <c r="M21" s="20" t="s">
        <v>18</v>
      </c>
      <c r="N21" s="26">
        <f>(F21-E21)/E21</f>
        <v>-1.0734610732148516E-2</v>
      </c>
      <c r="O21" s="26">
        <f t="shared" ref="O21:Q36" si="0">(G21-F21)/F21</f>
        <v>5.1439131558672364E-2</v>
      </c>
      <c r="P21" s="26">
        <f t="shared" si="0"/>
        <v>4.8070978241340684E-2</v>
      </c>
      <c r="Q21" s="26">
        <f t="shared" si="0"/>
        <v>6.2772408904623461E-3</v>
      </c>
      <c r="S21" s="45" t="s">
        <v>1</v>
      </c>
      <c r="T21" s="19" t="s">
        <v>7</v>
      </c>
      <c r="U21" s="34">
        <f>(E21-F21)/F21</f>
        <v>1.085109299142986E-2</v>
      </c>
      <c r="V21" s="26">
        <f>(F21-$F$21)/$F$21</f>
        <v>0</v>
      </c>
      <c r="W21" s="26">
        <f>(G21-F21)/F21</f>
        <v>5.1439131558672364E-2</v>
      </c>
      <c r="X21" s="26">
        <f>(H21-F21)/F21</f>
        <v>0.10198283917392345</v>
      </c>
      <c r="Y21" s="33">
        <f t="shared" ref="Y21:Y43" si="1">(I21-$F$21)/F21</f>
        <v>0.10890025091257378</v>
      </c>
    </row>
    <row r="22" spans="2:25" x14ac:dyDescent="0.35">
      <c r="B22" s="43"/>
      <c r="C22" s="8" t="s">
        <v>8</v>
      </c>
      <c r="D22" t="s">
        <v>85</v>
      </c>
      <c r="E22" s="1">
        <v>489531.82633979002</v>
      </c>
      <c r="F22" s="1">
        <v>545310.65169773996</v>
      </c>
      <c r="G22" s="1">
        <v>585110.40093859006</v>
      </c>
      <c r="H22" s="1">
        <v>609209.59454354004</v>
      </c>
      <c r="I22" s="2">
        <v>620747.24516922003</v>
      </c>
      <c r="K22" s="43"/>
      <c r="L22" s="8" t="s">
        <v>8</v>
      </c>
      <c r="M22" s="1" t="s">
        <v>18</v>
      </c>
      <c r="N22" s="27">
        <f>(F22-E22)/E22</f>
        <v>0.11394320523551248</v>
      </c>
      <c r="O22" s="27">
        <f t="shared" si="0"/>
        <v>7.2985460887183787E-2</v>
      </c>
      <c r="P22" s="27">
        <f t="shared" si="0"/>
        <v>4.1187429870143934E-2</v>
      </c>
      <c r="Q22" s="27">
        <f t="shared" si="0"/>
        <v>1.8938721138042416E-2</v>
      </c>
      <c r="S22" s="43"/>
      <c r="T22" s="8" t="s">
        <v>8</v>
      </c>
      <c r="U22" s="35">
        <f t="shared" ref="U22:U47" si="2">(E22-F22)/F22</f>
        <v>-0.1022881639745918</v>
      </c>
      <c r="V22" s="29">
        <f t="shared" ref="V22:V47" si="3">(F22-F22)/F22</f>
        <v>0</v>
      </c>
      <c r="W22" s="29">
        <f t="shared" ref="W22:W47" si="4">(G22-F22)/F22</f>
        <v>7.2985460887183787E-2</v>
      </c>
      <c r="X22" s="29">
        <f t="shared" ref="X22:X47" si="5">(H22-F22)/F22</f>
        <v>0.11717897430915873</v>
      </c>
      <c r="Y22" s="30">
        <f t="shared" si="1"/>
        <v>1.067758535023007</v>
      </c>
    </row>
    <row r="23" spans="2:25" x14ac:dyDescent="0.35">
      <c r="B23" s="43"/>
      <c r="C23" s="8" t="s">
        <v>9</v>
      </c>
      <c r="D23" t="s">
        <v>87</v>
      </c>
      <c r="E23" s="1">
        <v>144607.12729678999</v>
      </c>
      <c r="F23" s="1">
        <v>157315.40317000001</v>
      </c>
      <c r="G23" s="1">
        <v>137556.70455900001</v>
      </c>
      <c r="H23" s="1">
        <v>115260.90168338</v>
      </c>
      <c r="I23" s="2">
        <v>101710.27257043</v>
      </c>
      <c r="K23" s="43"/>
      <c r="L23" s="8" t="s">
        <v>9</v>
      </c>
      <c r="M23" s="1" t="s">
        <v>18</v>
      </c>
      <c r="N23" s="27">
        <f t="shared" ref="N23:N47" si="6">(F23-E23)/E23</f>
        <v>8.7881393612969719E-2</v>
      </c>
      <c r="O23" s="27">
        <f t="shared" si="0"/>
        <v>-0.12559926245523539</v>
      </c>
      <c r="P23" s="27">
        <f t="shared" si="0"/>
        <v>-0.16208445053332188</v>
      </c>
      <c r="Q23" s="27">
        <f t="shared" si="0"/>
        <v>-0.11756483694855503</v>
      </c>
      <c r="S23" s="43"/>
      <c r="T23" s="8" t="s">
        <v>9</v>
      </c>
      <c r="U23" s="35">
        <f t="shared" si="2"/>
        <v>-8.0782146039933889E-2</v>
      </c>
      <c r="V23" s="29">
        <f t="shared" si="3"/>
        <v>0</v>
      </c>
      <c r="W23" s="29">
        <f t="shared" si="4"/>
        <v>-0.12559926245523539</v>
      </c>
      <c r="X23" s="29">
        <f t="shared" si="5"/>
        <v>-0.26732602554610996</v>
      </c>
      <c r="Y23" s="30">
        <f t="shared" si="1"/>
        <v>0.40188772819727692</v>
      </c>
    </row>
    <row r="24" spans="2:25" x14ac:dyDescent="0.35">
      <c r="B24" s="43"/>
      <c r="C24" s="8" t="s">
        <v>10</v>
      </c>
      <c r="D24" t="s">
        <v>86</v>
      </c>
      <c r="E24" s="1">
        <v>135122.78559973999</v>
      </c>
      <c r="F24" s="1">
        <v>176617.12093999999</v>
      </c>
      <c r="G24" s="1">
        <v>159292.72293786</v>
      </c>
      <c r="H24" s="1">
        <v>143198.85343928001</v>
      </c>
      <c r="I24" s="2">
        <v>162729.73417293001</v>
      </c>
      <c r="K24" s="43"/>
      <c r="L24" s="8" t="s">
        <v>10</v>
      </c>
      <c r="M24" s="1" t="s">
        <v>18</v>
      </c>
      <c r="N24" s="27">
        <f t="shared" si="6"/>
        <v>0.30708614506493603</v>
      </c>
      <c r="O24" s="27">
        <f t="shared" si="0"/>
        <v>-9.8090139336069235E-2</v>
      </c>
      <c r="P24" s="27">
        <f t="shared" si="0"/>
        <v>-0.10103330021458799</v>
      </c>
      <c r="Q24" s="27">
        <f t="shared" si="0"/>
        <v>0.13638992397332006</v>
      </c>
      <c r="S24" s="43"/>
      <c r="T24" s="8" t="s">
        <v>10</v>
      </c>
      <c r="U24" s="35">
        <f t="shared" si="2"/>
        <v>-0.23493948445890686</v>
      </c>
      <c r="V24" s="29">
        <f t="shared" si="3"/>
        <v>0</v>
      </c>
      <c r="W24" s="29">
        <f t="shared" si="4"/>
        <v>-9.8090139336069235E-2</v>
      </c>
      <c r="X24" s="29">
        <f t="shared" si="5"/>
        <v>-0.18921306905502538</v>
      </c>
      <c r="Y24" s="30">
        <f t="shared" si="1"/>
        <v>0.70345723524242842</v>
      </c>
    </row>
    <row r="25" spans="2:25" x14ac:dyDescent="0.35">
      <c r="B25" s="43"/>
      <c r="C25" s="8" t="s">
        <v>11</v>
      </c>
      <c r="D25" t="s">
        <v>88</v>
      </c>
      <c r="E25" s="1">
        <v>364754.52625976002</v>
      </c>
      <c r="F25" s="1">
        <v>348851.2372802</v>
      </c>
      <c r="G25" s="1">
        <v>414146.58655956999</v>
      </c>
      <c r="H25" s="1">
        <v>407820.40192024002</v>
      </c>
      <c r="I25" s="2">
        <v>418551.32010226999</v>
      </c>
      <c r="K25" s="43"/>
      <c r="L25" s="8" t="s">
        <v>11</v>
      </c>
      <c r="M25" s="1" t="s">
        <v>18</v>
      </c>
      <c r="N25" s="27">
        <f t="shared" si="6"/>
        <v>-4.359997706576639E-2</v>
      </c>
      <c r="O25" s="27">
        <f t="shared" si="0"/>
        <v>0.18717247440038245</v>
      </c>
      <c r="P25" s="27">
        <f t="shared" si="0"/>
        <v>-1.5275230666231794E-2</v>
      </c>
      <c r="Q25" s="27">
        <f t="shared" si="0"/>
        <v>2.6312852744744937E-2</v>
      </c>
      <c r="S25" s="43"/>
      <c r="T25" s="8" t="s">
        <v>11</v>
      </c>
      <c r="U25" s="35">
        <f t="shared" si="2"/>
        <v>4.5587595169646417E-2</v>
      </c>
      <c r="V25" s="29">
        <f t="shared" si="3"/>
        <v>0</v>
      </c>
      <c r="W25" s="29">
        <f t="shared" si="4"/>
        <v>0.18717247440038245</v>
      </c>
      <c r="X25" s="29">
        <f t="shared" si="5"/>
        <v>0.16903814101331546</v>
      </c>
      <c r="Y25" s="30">
        <f t="shared" si="1"/>
        <v>1.0894734973148441</v>
      </c>
    </row>
    <row r="26" spans="2:25" x14ac:dyDescent="0.35">
      <c r="B26" s="43"/>
      <c r="C26" s="8" t="s">
        <v>12</v>
      </c>
      <c r="D26" t="s">
        <v>61</v>
      </c>
      <c r="E26" s="1">
        <v>549680.74385544006</v>
      </c>
      <c r="F26" s="1">
        <v>508303.77072999999</v>
      </c>
      <c r="G26" s="1">
        <v>515104.25756719999</v>
      </c>
      <c r="H26" s="1">
        <v>405997.67268332001</v>
      </c>
      <c r="I26" s="2">
        <v>249396.57125628999</v>
      </c>
      <c r="K26" s="43"/>
      <c r="L26" s="8" t="s">
        <v>12</v>
      </c>
      <c r="M26" s="1" t="s">
        <v>18</v>
      </c>
      <c r="N26" s="27">
        <f t="shared" si="6"/>
        <v>-7.5274554526366583E-2</v>
      </c>
      <c r="O26" s="27">
        <f t="shared" si="0"/>
        <v>1.3378784948680379E-2</v>
      </c>
      <c r="P26" s="27">
        <f t="shared" si="0"/>
        <v>-0.2118145662378767</v>
      </c>
      <c r="Q26" s="27">
        <f t="shared" si="0"/>
        <v>-0.38571920964970552</v>
      </c>
      <c r="S26" s="43"/>
      <c r="T26" s="8" t="s">
        <v>12</v>
      </c>
      <c r="U26" s="35">
        <f t="shared" si="2"/>
        <v>8.1402058194485885E-2</v>
      </c>
      <c r="V26" s="29">
        <f t="shared" si="3"/>
        <v>0</v>
      </c>
      <c r="W26" s="29">
        <f t="shared" si="4"/>
        <v>1.3378784948680379E-2</v>
      </c>
      <c r="X26" s="29">
        <f t="shared" si="5"/>
        <v>-0.2012696028198909</v>
      </c>
      <c r="Y26" s="30">
        <f t="shared" si="1"/>
        <v>0.41492792464118966</v>
      </c>
    </row>
    <row r="27" spans="2:25" x14ac:dyDescent="0.35">
      <c r="B27" s="43"/>
      <c r="C27" s="8" t="s">
        <v>13</v>
      </c>
      <c r="D27" t="s">
        <v>89</v>
      </c>
      <c r="E27" s="1">
        <v>109031.84059681999</v>
      </c>
      <c r="F27" s="1">
        <v>101108.69067</v>
      </c>
      <c r="G27" s="1">
        <v>94052.883351659999</v>
      </c>
      <c r="H27" s="1">
        <v>100208.35660276</v>
      </c>
      <c r="I27" s="2">
        <v>100227.76702966999</v>
      </c>
      <c r="K27" s="43"/>
      <c r="L27" s="8" t="s">
        <v>13</v>
      </c>
      <c r="M27" s="1" t="s">
        <v>18</v>
      </c>
      <c r="N27" s="27">
        <f t="shared" si="6"/>
        <v>-7.2668221351214021E-2</v>
      </c>
      <c r="O27" s="27">
        <f t="shared" si="0"/>
        <v>-6.9784380270226654E-2</v>
      </c>
      <c r="P27" s="27">
        <f t="shared" si="0"/>
        <v>6.5446938272853722E-2</v>
      </c>
      <c r="Q27" s="27">
        <f t="shared" si="0"/>
        <v>1.9370068094158368E-4</v>
      </c>
      <c r="S27" s="43"/>
      <c r="T27" s="8" t="s">
        <v>13</v>
      </c>
      <c r="U27" s="35">
        <f t="shared" si="2"/>
        <v>7.8362699331946548E-2</v>
      </c>
      <c r="V27" s="29">
        <f t="shared" si="3"/>
        <v>0</v>
      </c>
      <c r="W27" s="29">
        <f t="shared" si="4"/>
        <v>-6.9784380270226654E-2</v>
      </c>
      <c r="X27" s="29">
        <f t="shared" si="5"/>
        <v>-8.904616025327803E-3</v>
      </c>
      <c r="Y27" s="30">
        <f t="shared" si="1"/>
        <v>0.61063617816177573</v>
      </c>
    </row>
    <row r="28" spans="2:25" x14ac:dyDescent="0.35">
      <c r="B28" s="43"/>
      <c r="C28" s="8" t="s">
        <v>14</v>
      </c>
      <c r="D28" t="s">
        <v>91</v>
      </c>
      <c r="E28" s="1">
        <v>53074.563925429997</v>
      </c>
      <c r="F28" s="1">
        <v>56800.684815330002</v>
      </c>
      <c r="G28" s="1">
        <v>57380.319614810003</v>
      </c>
      <c r="H28" s="1">
        <v>56943.717420599998</v>
      </c>
      <c r="I28" s="2">
        <v>56645.093721509998</v>
      </c>
      <c r="K28" s="43"/>
      <c r="L28" s="8" t="s">
        <v>14</v>
      </c>
      <c r="M28" s="1" t="s">
        <v>18</v>
      </c>
      <c r="N28" s="27">
        <f t="shared" si="6"/>
        <v>7.0205398110010322E-2</v>
      </c>
      <c r="O28" s="27">
        <f t="shared" si="0"/>
        <v>1.0204714984766581E-2</v>
      </c>
      <c r="P28" s="27">
        <f t="shared" si="0"/>
        <v>-7.6089188268884615E-3</v>
      </c>
      <c r="Q28" s="27">
        <f t="shared" si="0"/>
        <v>-5.2441904500946648E-3</v>
      </c>
      <c r="S28" s="43"/>
      <c r="T28" s="8" t="s">
        <v>14</v>
      </c>
      <c r="U28" s="35">
        <f t="shared" si="2"/>
        <v>-6.5599928979982264E-2</v>
      </c>
      <c r="V28" s="29">
        <f t="shared" si="3"/>
        <v>0</v>
      </c>
      <c r="W28" s="29">
        <f t="shared" si="4"/>
        <v>1.0204714984766581E-2</v>
      </c>
      <c r="X28" s="29">
        <f t="shared" si="5"/>
        <v>2.5181493099074984E-3</v>
      </c>
      <c r="Y28" s="30">
        <f t="shared" si="1"/>
        <v>0.31967838416992694</v>
      </c>
    </row>
    <row r="29" spans="2:25" ht="15" thickBot="1" x14ac:dyDescent="0.4">
      <c r="B29" s="44"/>
      <c r="C29" s="9" t="s">
        <v>15</v>
      </c>
      <c r="D29" s="37" t="s">
        <v>92</v>
      </c>
      <c r="E29" s="3">
        <v>58233.15319356</v>
      </c>
      <c r="F29" s="3">
        <v>41573.27908</v>
      </c>
      <c r="G29" s="3">
        <v>41489.456049460001</v>
      </c>
      <c r="H29" s="3">
        <v>27657.589299769999</v>
      </c>
      <c r="I29" s="4">
        <v>28414.896882810001</v>
      </c>
      <c r="K29" s="44"/>
      <c r="L29" s="9" t="s">
        <v>15</v>
      </c>
      <c r="M29" s="3" t="s">
        <v>18</v>
      </c>
      <c r="N29" s="27">
        <f t="shared" si="6"/>
        <v>-0.28608916398850293</v>
      </c>
      <c r="O29" s="27">
        <f t="shared" si="0"/>
        <v>-2.0162718071552056E-3</v>
      </c>
      <c r="P29" s="27">
        <f t="shared" si="0"/>
        <v>-0.33338269687606636</v>
      </c>
      <c r="Q29" s="27">
        <f t="shared" si="0"/>
        <v>2.7381547062248806E-2</v>
      </c>
      <c r="S29" s="44"/>
      <c r="T29" s="9" t="s">
        <v>15</v>
      </c>
      <c r="U29" s="36">
        <f t="shared" si="2"/>
        <v>0.40073514724448817</v>
      </c>
      <c r="V29" s="31">
        <f t="shared" si="3"/>
        <v>0</v>
      </c>
      <c r="W29" s="31">
        <f t="shared" si="4"/>
        <v>-2.0162718071552056E-3</v>
      </c>
      <c r="X29" s="31">
        <f t="shared" si="5"/>
        <v>-0.33472677855051697</v>
      </c>
      <c r="Y29" s="32">
        <f t="shared" si="1"/>
        <v>-0.24227691248043837</v>
      </c>
    </row>
    <row r="30" spans="2:25" x14ac:dyDescent="0.35">
      <c r="B30" s="45" t="s">
        <v>2</v>
      </c>
      <c r="C30" s="19" t="s">
        <v>7</v>
      </c>
      <c r="D30" s="28" t="s">
        <v>90</v>
      </c>
      <c r="E30" s="20">
        <v>13156.17496676</v>
      </c>
      <c r="F30" s="20">
        <v>12953.54364</v>
      </c>
      <c r="G30" s="20">
        <v>15752.60209609</v>
      </c>
      <c r="H30" s="20">
        <v>16820.33672368</v>
      </c>
      <c r="I30" s="21">
        <v>17137.932341060001</v>
      </c>
      <c r="K30" s="45" t="s">
        <v>2</v>
      </c>
      <c r="L30" s="19" t="s">
        <v>7</v>
      </c>
      <c r="M30" s="20" t="s">
        <v>18</v>
      </c>
      <c r="N30" s="27">
        <f t="shared" si="6"/>
        <v>-1.5401993913273588E-2</v>
      </c>
      <c r="O30" s="27">
        <f t="shared" si="0"/>
        <v>0.21608438075945685</v>
      </c>
      <c r="P30" s="27">
        <f t="shared" si="0"/>
        <v>6.7781476423823692E-2</v>
      </c>
      <c r="Q30" s="27">
        <f t="shared" si="0"/>
        <v>1.8881644440142696E-2</v>
      </c>
      <c r="S30" s="45" t="s">
        <v>2</v>
      </c>
      <c r="T30" s="19" t="s">
        <v>7</v>
      </c>
      <c r="U30" s="34">
        <f t="shared" si="2"/>
        <v>1.5642926166881687E-2</v>
      </c>
      <c r="V30" s="26">
        <f t="shared" si="3"/>
        <v>0</v>
      </c>
      <c r="W30" s="26">
        <f t="shared" si="4"/>
        <v>0.21608438075945685</v>
      </c>
      <c r="X30" s="26">
        <f t="shared" si="5"/>
        <v>0.29851237554328419</v>
      </c>
      <c r="Y30" s="33">
        <f t="shared" si="1"/>
        <v>-1.64813666686655</v>
      </c>
    </row>
    <row r="31" spans="2:25" x14ac:dyDescent="0.35">
      <c r="B31" s="43"/>
      <c r="C31" s="8" t="s">
        <v>8</v>
      </c>
      <c r="D31" t="s">
        <v>85</v>
      </c>
      <c r="E31" s="1">
        <v>758382.41507702996</v>
      </c>
      <c r="F31" s="1">
        <v>838272.08612144005</v>
      </c>
      <c r="G31" s="1">
        <v>908973.71919337998</v>
      </c>
      <c r="H31" s="1">
        <v>919353.38439051004</v>
      </c>
      <c r="I31" s="2">
        <v>941967.09147304005</v>
      </c>
      <c r="K31" s="43"/>
      <c r="L31" s="8" t="s">
        <v>8</v>
      </c>
      <c r="M31" s="1" t="s">
        <v>18</v>
      </c>
      <c r="N31" s="27">
        <f t="shared" si="6"/>
        <v>0.10534219867993061</v>
      </c>
      <c r="O31" s="27">
        <f t="shared" si="0"/>
        <v>8.4342105913446125E-2</v>
      </c>
      <c r="P31" s="27">
        <f t="shared" si="0"/>
        <v>1.141910374080005E-2</v>
      </c>
      <c r="Q31" s="27">
        <f t="shared" si="0"/>
        <v>2.4597404508954833E-2</v>
      </c>
      <c r="S31" s="43"/>
      <c r="T31" s="8" t="s">
        <v>8</v>
      </c>
      <c r="U31" s="35">
        <f t="shared" si="2"/>
        <v>-9.5302792932122654E-2</v>
      </c>
      <c r="V31" s="29">
        <f t="shared" si="3"/>
        <v>0</v>
      </c>
      <c r="W31" s="29">
        <f t="shared" si="4"/>
        <v>8.4342105913446125E-2</v>
      </c>
      <c r="X31" s="29">
        <f t="shared" si="5"/>
        <v>9.6724320911389355E-2</v>
      </c>
      <c r="Y31" s="30">
        <f t="shared" si="1"/>
        <v>1.0777884219827802</v>
      </c>
    </row>
    <row r="32" spans="2:25" x14ac:dyDescent="0.35">
      <c r="B32" s="43"/>
      <c r="C32" s="8" t="s">
        <v>9</v>
      </c>
      <c r="D32" t="s">
        <v>87</v>
      </c>
      <c r="E32" s="1">
        <v>350053.78672124998</v>
      </c>
      <c r="F32" s="1">
        <v>339954.37964</v>
      </c>
      <c r="G32" s="1">
        <v>317957.36220566998</v>
      </c>
      <c r="H32" s="1">
        <v>289854.27733274997</v>
      </c>
      <c r="I32" s="2">
        <v>288711.79973496002</v>
      </c>
      <c r="K32" s="43"/>
      <c r="L32" s="8" t="s">
        <v>9</v>
      </c>
      <c r="M32" s="1" t="s">
        <v>18</v>
      </c>
      <c r="N32" s="27">
        <f t="shared" si="6"/>
        <v>-2.8851015084982373E-2</v>
      </c>
      <c r="O32" s="27">
        <f t="shared" si="0"/>
        <v>-6.4705792164301876E-2</v>
      </c>
      <c r="P32" s="27">
        <f t="shared" si="0"/>
        <v>-8.8386331670287269E-2</v>
      </c>
      <c r="Q32" s="27">
        <f t="shared" si="0"/>
        <v>-3.9415585248666236E-3</v>
      </c>
      <c r="S32" s="43"/>
      <c r="T32" s="8" t="s">
        <v>9</v>
      </c>
      <c r="U32" s="35">
        <f t="shared" si="2"/>
        <v>2.9708124637031916E-2</v>
      </c>
      <c r="V32" s="29">
        <f t="shared" si="3"/>
        <v>0</v>
      </c>
      <c r="W32" s="29">
        <f t="shared" si="4"/>
        <v>-6.4705792164301876E-2</v>
      </c>
      <c r="X32" s="29">
        <f t="shared" si="5"/>
        <v>-0.14737301622736648</v>
      </c>
      <c r="Y32" s="30">
        <f t="shared" si="1"/>
        <v>0.73605363584354866</v>
      </c>
    </row>
    <row r="33" spans="2:25" x14ac:dyDescent="0.35">
      <c r="B33" s="43"/>
      <c r="C33" s="8" t="s">
        <v>10</v>
      </c>
      <c r="D33" t="s">
        <v>86</v>
      </c>
      <c r="E33" s="1">
        <v>119716.02397576001</v>
      </c>
      <c r="F33" s="1">
        <v>123139.17527000001</v>
      </c>
      <c r="G33" s="1">
        <v>106649.79403783</v>
      </c>
      <c r="H33" s="1">
        <v>104874.35921034</v>
      </c>
      <c r="I33" s="2">
        <v>100671.89988425</v>
      </c>
      <c r="K33" s="43"/>
      <c r="L33" s="8" t="s">
        <v>10</v>
      </c>
      <c r="M33" s="1" t="s">
        <v>18</v>
      </c>
      <c r="N33" s="27">
        <f t="shared" si="6"/>
        <v>2.8593927367092622E-2</v>
      </c>
      <c r="O33" s="27">
        <f t="shared" si="0"/>
        <v>-0.13390849172097113</v>
      </c>
      <c r="P33" s="27">
        <f t="shared" si="0"/>
        <v>-1.664733479804216E-2</v>
      </c>
      <c r="Q33" s="27">
        <f t="shared" si="0"/>
        <v>-4.0071370711895246E-2</v>
      </c>
      <c r="S33" s="43"/>
      <c r="T33" s="8" t="s">
        <v>10</v>
      </c>
      <c r="U33" s="35">
        <f t="shared" si="2"/>
        <v>-2.7799043535367673E-2</v>
      </c>
      <c r="V33" s="29">
        <f t="shared" si="3"/>
        <v>0</v>
      </c>
      <c r="W33" s="29">
        <f t="shared" si="4"/>
        <v>-0.13390849172097113</v>
      </c>
      <c r="X33" s="29">
        <f t="shared" si="5"/>
        <v>-0.14832660702503345</v>
      </c>
      <c r="Y33" s="30">
        <f t="shared" si="1"/>
        <v>0.50499572672872906</v>
      </c>
    </row>
    <row r="34" spans="2:25" x14ac:dyDescent="0.35">
      <c r="B34" s="43"/>
      <c r="C34" s="8" t="s">
        <v>11</v>
      </c>
      <c r="D34" t="s">
        <v>88</v>
      </c>
      <c r="E34" s="1">
        <v>271802.09934652998</v>
      </c>
      <c r="F34" s="1">
        <v>236828.95456000001</v>
      </c>
      <c r="G34" s="1">
        <v>227952.19368313</v>
      </c>
      <c r="H34" s="1">
        <v>225619.61104792001</v>
      </c>
      <c r="I34" s="2">
        <v>206622.32407502999</v>
      </c>
      <c r="K34" s="43"/>
      <c r="L34" s="8" t="s">
        <v>11</v>
      </c>
      <c r="M34" s="1" t="s">
        <v>18</v>
      </c>
      <c r="N34" s="27">
        <f t="shared" si="6"/>
        <v>-0.12867135636778687</v>
      </c>
      <c r="O34" s="27">
        <f t="shared" si="0"/>
        <v>-3.7481738216351035E-2</v>
      </c>
      <c r="P34" s="27">
        <f t="shared" si="0"/>
        <v>-1.0232771168030263E-2</v>
      </c>
      <c r="Q34" s="27">
        <f t="shared" si="0"/>
        <v>-8.4200512910445252E-2</v>
      </c>
      <c r="S34" s="43"/>
      <c r="T34" s="8" t="s">
        <v>11</v>
      </c>
      <c r="U34" s="35">
        <f t="shared" si="2"/>
        <v>0.14767258864738861</v>
      </c>
      <c r="V34" s="29">
        <f t="shared" si="3"/>
        <v>0</v>
      </c>
      <c r="W34" s="29">
        <f t="shared" si="4"/>
        <v>-3.7481738216351035E-2</v>
      </c>
      <c r="X34" s="29">
        <f t="shared" si="5"/>
        <v>-4.7330967334233365E-2</v>
      </c>
      <c r="Y34" s="30">
        <f t="shared" si="1"/>
        <v>0.70994351939527467</v>
      </c>
    </row>
    <row r="35" spans="2:25" x14ac:dyDescent="0.35">
      <c r="B35" s="43"/>
      <c r="C35" s="8" t="s">
        <v>12</v>
      </c>
      <c r="D35" t="s">
        <v>61</v>
      </c>
      <c r="E35" s="1">
        <v>7638.1501564099999</v>
      </c>
      <c r="F35" s="1">
        <v>6398.3966399999999</v>
      </c>
      <c r="G35" s="1">
        <v>7967.3922593400002</v>
      </c>
      <c r="H35" s="1">
        <v>9592.9599528800009</v>
      </c>
      <c r="I35" s="2">
        <v>11000.00205639</v>
      </c>
      <c r="K35" s="43"/>
      <c r="L35" s="8" t="s">
        <v>12</v>
      </c>
      <c r="M35" s="1" t="s">
        <v>18</v>
      </c>
      <c r="N35" s="27">
        <f t="shared" si="6"/>
        <v>-0.1623107023327616</v>
      </c>
      <c r="O35" s="27">
        <f t="shared" si="0"/>
        <v>0.24521699851042689</v>
      </c>
      <c r="P35" s="27">
        <f t="shared" si="0"/>
        <v>0.20402757145970604</v>
      </c>
      <c r="Q35" s="27">
        <f t="shared" si="0"/>
        <v>0.14667444776391217</v>
      </c>
      <c r="S35" s="43"/>
      <c r="T35" s="8" t="s">
        <v>12</v>
      </c>
      <c r="U35" s="35">
        <f t="shared" si="2"/>
        <v>0.19376002867024511</v>
      </c>
      <c r="V35" s="29">
        <f t="shared" si="3"/>
        <v>0</v>
      </c>
      <c r="W35" s="29">
        <f t="shared" si="4"/>
        <v>0.24521699851042689</v>
      </c>
      <c r="X35" s="29">
        <f t="shared" si="5"/>
        <v>0.49927559865685367</v>
      </c>
      <c r="Y35" s="30">
        <f t="shared" si="1"/>
        <v>-4.295941947670503</v>
      </c>
    </row>
    <row r="36" spans="2:25" x14ac:dyDescent="0.35">
      <c r="B36" s="43"/>
      <c r="C36" s="8" t="s">
        <v>13</v>
      </c>
      <c r="D36" t="s">
        <v>89</v>
      </c>
      <c r="E36" s="1">
        <v>158572.41275146999</v>
      </c>
      <c r="F36" s="1">
        <v>151116.99536999999</v>
      </c>
      <c r="G36" s="1">
        <v>128350.24012012999</v>
      </c>
      <c r="H36" s="1">
        <v>139226.38259600001</v>
      </c>
      <c r="I36" s="2">
        <v>135436.68476378999</v>
      </c>
      <c r="K36" s="43"/>
      <c r="L36" s="8" t="s">
        <v>13</v>
      </c>
      <c r="M36" s="1" t="s">
        <v>18</v>
      </c>
      <c r="N36" s="27">
        <f t="shared" si="6"/>
        <v>-4.7015853843094729E-2</v>
      </c>
      <c r="O36" s="27">
        <f t="shared" si="0"/>
        <v>-0.15065648436251064</v>
      </c>
      <c r="P36" s="27">
        <f t="shared" si="0"/>
        <v>8.4737998664361214E-2</v>
      </c>
      <c r="Q36" s="27">
        <f t="shared" si="0"/>
        <v>-2.7219681798433058E-2</v>
      </c>
      <c r="S36" s="43"/>
      <c r="T36" s="8" t="s">
        <v>13</v>
      </c>
      <c r="U36" s="35">
        <f t="shared" si="2"/>
        <v>4.9335399788858342E-2</v>
      </c>
      <c r="V36" s="29">
        <f t="shared" si="3"/>
        <v>0</v>
      </c>
      <c r="W36" s="29">
        <f t="shared" si="4"/>
        <v>-0.15065648436251064</v>
      </c>
      <c r="X36" s="29">
        <f t="shared" si="5"/>
        <v>-7.86848146688372E-2</v>
      </c>
      <c r="Y36" s="30">
        <f t="shared" si="1"/>
        <v>0.64155287065108357</v>
      </c>
    </row>
    <row r="37" spans="2:25" x14ac:dyDescent="0.35">
      <c r="B37" s="43"/>
      <c r="C37" s="8" t="s">
        <v>14</v>
      </c>
      <c r="D37" t="s">
        <v>91</v>
      </c>
      <c r="E37" s="1">
        <v>215941.03010191</v>
      </c>
      <c r="F37" s="1">
        <v>210360.73855000001</v>
      </c>
      <c r="G37" s="1">
        <v>195797.47286893</v>
      </c>
      <c r="H37" s="1">
        <v>193101.35174201001</v>
      </c>
      <c r="I37" s="2">
        <v>191413.79289298999</v>
      </c>
      <c r="K37" s="43"/>
      <c r="L37" s="8" t="s">
        <v>14</v>
      </c>
      <c r="M37" s="1" t="s">
        <v>18</v>
      </c>
      <c r="N37" s="27">
        <f t="shared" si="6"/>
        <v>-2.5841738132287597E-2</v>
      </c>
      <c r="O37" s="27">
        <f t="shared" ref="O37:O47" si="7">(G37-F37)/F37</f>
        <v>-6.9229960787613967E-2</v>
      </c>
      <c r="P37" s="27">
        <f t="shared" ref="P37:P47" si="8">(H37-G37)/G37</f>
        <v>-1.3769948546398309E-2</v>
      </c>
      <c r="Q37" s="27">
        <f t="shared" ref="Q37:Q47" si="9">(I37-H37)/H37</f>
        <v>-8.7392389219245505E-3</v>
      </c>
      <c r="S37" s="43"/>
      <c r="T37" s="8" t="s">
        <v>14</v>
      </c>
      <c r="U37" s="35">
        <f t="shared" si="2"/>
        <v>2.6527248337187354E-2</v>
      </c>
      <c r="V37" s="29">
        <f t="shared" si="3"/>
        <v>0</v>
      </c>
      <c r="W37" s="29">
        <f t="shared" si="4"/>
        <v>-6.9229960787613967E-2</v>
      </c>
      <c r="X37" s="29">
        <f t="shared" si="5"/>
        <v>-8.2046616336097652E-2</v>
      </c>
      <c r="Y37" s="30">
        <f t="shared" si="1"/>
        <v>0.72697334762703991</v>
      </c>
    </row>
    <row r="38" spans="2:25" ht="15" thickBot="1" x14ac:dyDescent="0.4">
      <c r="B38" s="44"/>
      <c r="C38" s="9" t="s">
        <v>15</v>
      </c>
      <c r="D38" s="37" t="s">
        <v>92</v>
      </c>
      <c r="E38" s="3">
        <v>57809.007941529999</v>
      </c>
      <c r="F38" s="3">
        <v>44341.559670000002</v>
      </c>
      <c r="G38" s="3">
        <v>31847.352722579999</v>
      </c>
      <c r="H38" s="3">
        <v>44767.797787819902</v>
      </c>
      <c r="I38" s="4">
        <v>52205.519801570001</v>
      </c>
      <c r="K38" s="44"/>
      <c r="L38" s="9" t="s">
        <v>15</v>
      </c>
      <c r="M38" s="3" t="s">
        <v>18</v>
      </c>
      <c r="N38" s="27">
        <f t="shared" si="6"/>
        <v>-0.23296452838546255</v>
      </c>
      <c r="O38" s="27">
        <f t="shared" si="7"/>
        <v>-0.28177193225508396</v>
      </c>
      <c r="P38" s="27">
        <f t="shared" si="8"/>
        <v>0.4056991856682397</v>
      </c>
      <c r="Q38" s="27">
        <f t="shared" si="9"/>
        <v>0.16614000199432863</v>
      </c>
      <c r="S38" s="44"/>
      <c r="T38" s="9" t="s">
        <v>15</v>
      </c>
      <c r="U38" s="36">
        <f t="shared" si="2"/>
        <v>0.30372067134665126</v>
      </c>
      <c r="V38" s="31">
        <f t="shared" si="3"/>
        <v>0</v>
      </c>
      <c r="W38" s="31">
        <f t="shared" si="4"/>
        <v>-0.28177193225508396</v>
      </c>
      <c r="X38" s="31">
        <f t="shared" si="5"/>
        <v>9.6126099531017983E-3</v>
      </c>
      <c r="Y38" s="32">
        <f t="shared" si="1"/>
        <v>0.30937967278700373</v>
      </c>
    </row>
    <row r="39" spans="2:25" x14ac:dyDescent="0.35">
      <c r="B39" s="43" t="s">
        <v>3</v>
      </c>
      <c r="C39" s="8" t="s">
        <v>7</v>
      </c>
      <c r="D39" s="28" t="s">
        <v>90</v>
      </c>
      <c r="E39" s="1">
        <v>229142.56556213001</v>
      </c>
      <c r="F39" s="1">
        <v>239026.02262</v>
      </c>
      <c r="G39" s="1">
        <v>252568.06755246999</v>
      </c>
      <c r="H39" s="1">
        <v>246996.10268837001</v>
      </c>
      <c r="I39" s="2">
        <v>257137.97408093</v>
      </c>
      <c r="K39" s="43" t="s">
        <v>3</v>
      </c>
      <c r="L39" s="8" t="s">
        <v>7</v>
      </c>
      <c r="M39" s="1" t="s">
        <v>18</v>
      </c>
      <c r="N39" s="27">
        <f t="shared" si="6"/>
        <v>4.3132348778691577E-2</v>
      </c>
      <c r="O39" s="27">
        <f t="shared" si="7"/>
        <v>5.6655107188889338E-2</v>
      </c>
      <c r="P39" s="27">
        <f t="shared" si="8"/>
        <v>-2.2061240433501862E-2</v>
      </c>
      <c r="Q39" s="27">
        <f t="shared" si="9"/>
        <v>4.1060855949438937E-2</v>
      </c>
      <c r="S39" s="43" t="s">
        <v>3</v>
      </c>
      <c r="T39" s="8" t="s">
        <v>7</v>
      </c>
      <c r="U39" s="34">
        <f t="shared" si="2"/>
        <v>-4.1348874693792503E-2</v>
      </c>
      <c r="V39" s="26">
        <f t="shared" si="3"/>
        <v>0</v>
      </c>
      <c r="W39" s="26">
        <f t="shared" si="4"/>
        <v>5.6655107188889338E-2</v>
      </c>
      <c r="X39" s="26">
        <f t="shared" si="5"/>
        <v>3.3343984813907566E-2</v>
      </c>
      <c r="Y39" s="33">
        <f t="shared" si="1"/>
        <v>0.91475743563092227</v>
      </c>
    </row>
    <row r="40" spans="2:25" x14ac:dyDescent="0.35">
      <c r="B40" s="43"/>
      <c r="C40" s="8" t="s">
        <v>8</v>
      </c>
      <c r="D40" t="s">
        <v>85</v>
      </c>
      <c r="E40" s="1">
        <v>934775.14221074001</v>
      </c>
      <c r="F40" s="1">
        <v>1056062.5196700001</v>
      </c>
      <c r="G40" s="1">
        <v>1172431.52840839</v>
      </c>
      <c r="H40" s="1">
        <v>1167538.41597122</v>
      </c>
      <c r="I40" s="2">
        <v>1216251.9610008399</v>
      </c>
      <c r="K40" s="43"/>
      <c r="L40" s="8" t="s">
        <v>8</v>
      </c>
      <c r="M40" s="1" t="s">
        <v>18</v>
      </c>
      <c r="N40" s="27">
        <f t="shared" si="6"/>
        <v>0.12975032388261398</v>
      </c>
      <c r="O40" s="27">
        <f t="shared" si="7"/>
        <v>0.1101914011442742</v>
      </c>
      <c r="P40" s="27">
        <f t="shared" si="8"/>
        <v>-4.173473945905005E-3</v>
      </c>
      <c r="Q40" s="27">
        <f t="shared" si="9"/>
        <v>4.1723290954068903E-2</v>
      </c>
      <c r="S40" s="43"/>
      <c r="T40" s="8" t="s">
        <v>8</v>
      </c>
      <c r="U40" s="35">
        <f t="shared" si="2"/>
        <v>-0.1148486715513397</v>
      </c>
      <c r="V40" s="29">
        <f t="shared" si="3"/>
        <v>0</v>
      </c>
      <c r="W40" s="29">
        <f t="shared" si="4"/>
        <v>0.1101914011442742</v>
      </c>
      <c r="X40" s="29">
        <f t="shared" si="5"/>
        <v>0.1055580462566308</v>
      </c>
      <c r="Y40" s="30">
        <f t="shared" si="1"/>
        <v>1.1152415661800683</v>
      </c>
    </row>
    <row r="41" spans="2:25" x14ac:dyDescent="0.35">
      <c r="B41" s="43"/>
      <c r="C41" s="8" t="s">
        <v>9</v>
      </c>
      <c r="D41" t="s">
        <v>87</v>
      </c>
      <c r="E41" s="1">
        <v>448653.54973127</v>
      </c>
      <c r="F41" s="1">
        <v>477633.99083000002</v>
      </c>
      <c r="G41" s="1">
        <v>396499.98785516998</v>
      </c>
      <c r="H41" s="1">
        <v>338240.35316258</v>
      </c>
      <c r="I41" s="2">
        <v>353973.13472015999</v>
      </c>
      <c r="K41" s="43"/>
      <c r="L41" s="8" t="s">
        <v>9</v>
      </c>
      <c r="M41" s="1" t="s">
        <v>18</v>
      </c>
      <c r="N41" s="27">
        <f t="shared" si="6"/>
        <v>6.4594253441410274E-2</v>
      </c>
      <c r="O41" s="27">
        <f t="shared" si="7"/>
        <v>-0.16986647628206039</v>
      </c>
      <c r="P41" s="27">
        <f t="shared" si="8"/>
        <v>-0.14693477043401715</v>
      </c>
      <c r="Q41" s="27">
        <f t="shared" si="9"/>
        <v>4.651361497963493E-2</v>
      </c>
      <c r="S41" s="43"/>
      <c r="T41" s="8" t="s">
        <v>9</v>
      </c>
      <c r="U41" s="35">
        <f t="shared" si="2"/>
        <v>-6.0674997288969683E-2</v>
      </c>
      <c r="V41" s="29">
        <f t="shared" si="3"/>
        <v>0</v>
      </c>
      <c r="W41" s="29">
        <f t="shared" si="4"/>
        <v>-0.16986647628206039</v>
      </c>
      <c r="X41" s="29">
        <f t="shared" si="5"/>
        <v>-0.29184195501913757</v>
      </c>
      <c r="Y41" s="30">
        <f t="shared" si="1"/>
        <v>0.66051830103617581</v>
      </c>
    </row>
    <row r="42" spans="2:25" x14ac:dyDescent="0.35">
      <c r="B42" s="43"/>
      <c r="C42" s="8" t="s">
        <v>10</v>
      </c>
      <c r="D42" t="s">
        <v>86</v>
      </c>
      <c r="E42" s="1">
        <v>223282.16322946001</v>
      </c>
      <c r="F42" s="1">
        <v>146119.28990999999</v>
      </c>
      <c r="G42" s="1">
        <v>147225.09314417001</v>
      </c>
      <c r="H42" s="1">
        <v>112271.87520304001</v>
      </c>
      <c r="I42" s="2">
        <v>128560.94673733</v>
      </c>
      <c r="K42" s="43"/>
      <c r="L42" s="8" t="s">
        <v>10</v>
      </c>
      <c r="M42" s="1" t="s">
        <v>18</v>
      </c>
      <c r="N42" s="27">
        <f t="shared" si="6"/>
        <v>-0.3455845832170758</v>
      </c>
      <c r="O42" s="27">
        <f t="shared" si="7"/>
        <v>7.5678114426310141E-3</v>
      </c>
      <c r="P42" s="27">
        <f t="shared" si="8"/>
        <v>-0.23741345442316755</v>
      </c>
      <c r="Q42" s="27">
        <f t="shared" si="9"/>
        <v>0.14508594877240397</v>
      </c>
      <c r="S42" s="43"/>
      <c r="T42" s="8" t="s">
        <v>10</v>
      </c>
      <c r="U42" s="35">
        <f t="shared" si="2"/>
        <v>0.52808135987375349</v>
      </c>
      <c r="V42" s="29">
        <f t="shared" si="3"/>
        <v>0</v>
      </c>
      <c r="W42" s="29">
        <f t="shared" si="4"/>
        <v>7.5678114426310141E-3</v>
      </c>
      <c r="X42" s="29">
        <f t="shared" si="5"/>
        <v>-0.23164234323755473</v>
      </c>
      <c r="Y42" s="30">
        <f t="shared" si="1"/>
        <v>0.6164401990511289</v>
      </c>
    </row>
    <row r="43" spans="2:25" x14ac:dyDescent="0.35">
      <c r="B43" s="43"/>
      <c r="C43" s="8" t="s">
        <v>11</v>
      </c>
      <c r="D43" t="s">
        <v>88</v>
      </c>
      <c r="E43" s="1">
        <v>190178.14598098001</v>
      </c>
      <c r="F43" s="1">
        <v>149758.95887999999</v>
      </c>
      <c r="G43" s="1">
        <v>143921.83420861</v>
      </c>
      <c r="H43" s="1">
        <v>136627.47716112999</v>
      </c>
      <c r="I43" s="2">
        <v>114974.40550301</v>
      </c>
      <c r="K43" s="43"/>
      <c r="L43" s="8" t="s">
        <v>11</v>
      </c>
      <c r="M43" s="1" t="s">
        <v>18</v>
      </c>
      <c r="N43" s="27">
        <f t="shared" si="6"/>
        <v>-0.21253329026050347</v>
      </c>
      <c r="O43" s="27">
        <f t="shared" si="7"/>
        <v>-3.8976797882704334E-2</v>
      </c>
      <c r="P43" s="27">
        <f t="shared" si="8"/>
        <v>-5.0682768793142777E-2</v>
      </c>
      <c r="Q43" s="27">
        <f t="shared" si="9"/>
        <v>-0.15848255495915878</v>
      </c>
      <c r="S43" s="43"/>
      <c r="T43" s="8" t="s">
        <v>11</v>
      </c>
      <c r="U43" s="35">
        <f t="shared" si="2"/>
        <v>0.26989495255083484</v>
      </c>
      <c r="V43" s="29">
        <f t="shared" si="3"/>
        <v>0</v>
      </c>
      <c r="W43" s="29">
        <f t="shared" si="4"/>
        <v>-3.8976797882704334E-2</v>
      </c>
      <c r="X43" s="29">
        <f t="shared" si="5"/>
        <v>-8.7684114640460942E-2</v>
      </c>
      <c r="Y43" s="30">
        <f t="shared" si="1"/>
        <v>0.51073580836187771</v>
      </c>
    </row>
    <row r="44" spans="2:25" x14ac:dyDescent="0.35">
      <c r="B44" s="43"/>
      <c r="C44" s="8" t="s">
        <v>12</v>
      </c>
      <c r="D44" t="s">
        <v>61</v>
      </c>
      <c r="E44" s="1">
        <v>0</v>
      </c>
      <c r="F44" s="1">
        <v>0</v>
      </c>
      <c r="G44" s="1">
        <v>0</v>
      </c>
      <c r="H44" s="1">
        <v>0</v>
      </c>
      <c r="I44" s="2">
        <v>0</v>
      </c>
      <c r="K44" s="43"/>
      <c r="L44" s="8" t="s">
        <v>12</v>
      </c>
      <c r="M44" s="1" t="s">
        <v>18</v>
      </c>
      <c r="N44" t="str">
        <f>IFERROR((F44-E44)/E44, "N/A")</f>
        <v>N/A</v>
      </c>
      <c r="O44" t="str">
        <f t="shared" ref="O44:Q44" si="10">IFERROR((G44-F44)/F44, "N/A")</f>
        <v>N/A</v>
      </c>
      <c r="P44" t="str">
        <f t="shared" si="10"/>
        <v>N/A</v>
      </c>
      <c r="Q44" t="str">
        <f t="shared" si="10"/>
        <v>N/A</v>
      </c>
      <c r="S44" s="43"/>
      <c r="T44" s="8" t="s">
        <v>12</v>
      </c>
      <c r="U44" s="23" t="str">
        <f>IFERROR((E44-F44)/F44, "N/A")</f>
        <v>N/A</v>
      </c>
      <c r="V44" t="str">
        <f>IFERROR((F44-F44)/F44, "N/A")</f>
        <v>N/A</v>
      </c>
      <c r="W44" t="str">
        <f>IFERROR((G44-F44)/F44, "N/A")</f>
        <v>N/A</v>
      </c>
      <c r="X44" t="str">
        <f>IFERROR((H44-F44)/F44, "N/A")</f>
        <v>N/A</v>
      </c>
      <c r="Y44" s="24" t="str">
        <f>IFERROR((I44-$F$21)/F44, "N/A")</f>
        <v>N/A</v>
      </c>
    </row>
    <row r="45" spans="2:25" x14ac:dyDescent="0.35">
      <c r="B45" s="43"/>
      <c r="C45" s="8" t="s">
        <v>13</v>
      </c>
      <c r="D45" t="s">
        <v>89</v>
      </c>
      <c r="E45" s="1">
        <v>249453.67347231001</v>
      </c>
      <c r="F45" s="1">
        <v>244009.39460999999</v>
      </c>
      <c r="G45" s="1">
        <v>235445.80867043001</v>
      </c>
      <c r="H45" s="1">
        <v>212956.33534856999</v>
      </c>
      <c r="I45" s="2">
        <v>191238.60779123</v>
      </c>
      <c r="K45" s="43"/>
      <c r="L45" s="8" t="s">
        <v>13</v>
      </c>
      <c r="M45" s="1" t="s">
        <v>18</v>
      </c>
      <c r="N45" s="27">
        <f t="shared" si="6"/>
        <v>-2.1824809338453575E-2</v>
      </c>
      <c r="O45" s="27">
        <f t="shared" si="7"/>
        <v>-3.5095312429495401E-2</v>
      </c>
      <c r="P45" s="27">
        <f t="shared" si="8"/>
        <v>-9.5518681979767608E-2</v>
      </c>
      <c r="Q45" s="27">
        <f t="shared" si="9"/>
        <v>-0.10198206839816297</v>
      </c>
      <c r="S45" s="43"/>
      <c r="T45" s="8" t="s">
        <v>13</v>
      </c>
      <c r="U45" s="35">
        <f t="shared" si="2"/>
        <v>2.2311759229646084E-2</v>
      </c>
      <c r="V45" s="29">
        <f t="shared" si="3"/>
        <v>0</v>
      </c>
      <c r="W45" s="29">
        <f t="shared" si="4"/>
        <v>-3.5095312429495401E-2</v>
      </c>
      <c r="X45" s="29">
        <f t="shared" si="5"/>
        <v>-0.12726173642232946</v>
      </c>
      <c r="Y45" s="30">
        <f>(I45-$F$21)/F45</f>
        <v>0.62600649231302152</v>
      </c>
    </row>
    <row r="46" spans="2:25" x14ac:dyDescent="0.35">
      <c r="B46" s="43"/>
      <c r="C46" s="8" t="s">
        <v>14</v>
      </c>
      <c r="D46" t="s">
        <v>91</v>
      </c>
      <c r="E46" s="1">
        <v>338664.25225944998</v>
      </c>
      <c r="F46" s="1">
        <v>315456.76559999998</v>
      </c>
      <c r="G46" s="1">
        <v>279598.29201901</v>
      </c>
      <c r="H46" s="1">
        <v>265480.15682146</v>
      </c>
      <c r="I46" s="2">
        <v>255139.88555377</v>
      </c>
      <c r="K46" s="43"/>
      <c r="L46" s="8" t="s">
        <v>14</v>
      </c>
      <c r="M46" s="1" t="s">
        <v>18</v>
      </c>
      <c r="N46" s="27">
        <f t="shared" si="6"/>
        <v>-6.852653182205598E-2</v>
      </c>
      <c r="O46" s="27">
        <f t="shared" si="7"/>
        <v>-0.11367159462497826</v>
      </c>
      <c r="P46" s="27">
        <f t="shared" si="8"/>
        <v>-5.0494354223702131E-2</v>
      </c>
      <c r="Q46" s="27">
        <f t="shared" si="9"/>
        <v>-3.89493188172403E-2</v>
      </c>
      <c r="S46" s="43"/>
      <c r="T46" s="8" t="s">
        <v>14</v>
      </c>
      <c r="U46" s="35">
        <f t="shared" si="2"/>
        <v>7.3567883748853063E-2</v>
      </c>
      <c r="V46" s="29">
        <f t="shared" si="3"/>
        <v>0</v>
      </c>
      <c r="W46" s="29">
        <f t="shared" si="4"/>
        <v>-0.11367159462497826</v>
      </c>
      <c r="X46" s="29">
        <f t="shared" si="5"/>
        <v>-0.15842617508451368</v>
      </c>
      <c r="Y46" s="30">
        <f>(I46-$F$21)/F46</f>
        <v>0.6867906052409295</v>
      </c>
    </row>
    <row r="47" spans="2:25" ht="15" thickBot="1" x14ac:dyDescent="0.4">
      <c r="B47" s="44"/>
      <c r="C47" s="9" t="s">
        <v>15</v>
      </c>
      <c r="D47" s="37" t="s">
        <v>92</v>
      </c>
      <c r="E47" s="3">
        <v>103962.90188609999</v>
      </c>
      <c r="F47" s="3">
        <v>72721.560599999997</v>
      </c>
      <c r="G47" s="3">
        <v>27387.542252039999</v>
      </c>
      <c r="H47" s="3">
        <v>47640.941459330003</v>
      </c>
      <c r="I47" s="4">
        <v>60176.510699539998</v>
      </c>
      <c r="K47" s="44"/>
      <c r="L47" s="9" t="s">
        <v>15</v>
      </c>
      <c r="M47" s="3" t="s">
        <v>18</v>
      </c>
      <c r="N47" s="27">
        <f t="shared" si="6"/>
        <v>-0.30050470619151709</v>
      </c>
      <c r="O47" s="27">
        <f t="shared" si="7"/>
        <v>-0.62339171456064701</v>
      </c>
      <c r="P47" s="27">
        <f t="shared" si="8"/>
        <v>0.73951138152169904</v>
      </c>
      <c r="Q47" s="27">
        <f t="shared" si="9"/>
        <v>0.26312597644425917</v>
      </c>
      <c r="S47" s="44"/>
      <c r="T47" s="9" t="s">
        <v>15</v>
      </c>
      <c r="U47" s="36">
        <f t="shared" si="2"/>
        <v>0.42960218439124087</v>
      </c>
      <c r="V47" s="31">
        <f t="shared" si="3"/>
        <v>0</v>
      </c>
      <c r="W47" s="31">
        <f t="shared" si="4"/>
        <v>-0.62339171456064701</v>
      </c>
      <c r="X47" s="31">
        <f t="shared" si="5"/>
        <v>-0.34488560110287286</v>
      </c>
      <c r="Y47" s="32">
        <f>(I47-$F$21)/F47</f>
        <v>0.29825223689630226</v>
      </c>
    </row>
    <row r="48" spans="2:25" x14ac:dyDescent="0.35">
      <c r="D48" s="1"/>
      <c r="E48" s="1"/>
      <c r="F48" s="1"/>
      <c r="G48" s="1"/>
      <c r="H48" s="1"/>
    </row>
    <row r="50" spans="8:8" x14ac:dyDescent="0.35">
      <c r="H50" s="1"/>
    </row>
  </sheetData>
  <mergeCells count="12">
    <mergeCell ref="C10:K10"/>
    <mergeCell ref="L10:T10"/>
    <mergeCell ref="U10:AC10"/>
    <mergeCell ref="B21:B29"/>
    <mergeCell ref="B30:B38"/>
    <mergeCell ref="B39:B47"/>
    <mergeCell ref="K21:K29"/>
    <mergeCell ref="K30:K38"/>
    <mergeCell ref="K39:K47"/>
    <mergeCell ref="S21:S29"/>
    <mergeCell ref="S30:S38"/>
    <mergeCell ref="S39:S47"/>
  </mergeCells>
  <conditionalFormatting sqref="N21:Q43 N45:Q47">
    <cfRule type="cellIs" dxfId="12" priority="16" operator="greaterThan">
      <formula>0.05</formula>
    </cfRule>
    <cfRule type="cellIs" dxfId="11" priority="17" operator="greaterThan">
      <formula>0</formula>
    </cfRule>
    <cfRule type="cellIs" dxfId="10" priority="18" operator="greaterThan">
      <formula>0.05</formula>
    </cfRule>
    <cfRule type="cellIs" dxfId="9" priority="19" operator="greaterThan">
      <formula>5</formula>
    </cfRule>
    <cfRule type="cellIs" dxfId="8" priority="20" operator="lessThan">
      <formula>0</formula>
    </cfRule>
  </conditionalFormatting>
  <conditionalFormatting sqref="U21:Y43 U45:Y47">
    <cfRule type="cellIs" dxfId="7" priority="1" operator="greaterThan">
      <formula>0.05</formula>
    </cfRule>
    <cfRule type="cellIs" dxfId="6" priority="2" operator="greaterThan">
      <formula>0</formula>
    </cfRule>
    <cfRule type="cellIs" dxfId="5" priority="3" operator="greaterThan">
      <formula>0.05</formula>
    </cfRule>
    <cfRule type="cellIs" dxfId="4" priority="4" operator="greaterThan">
      <formula>5</formula>
    </cfRule>
    <cfRule type="cellIs" dxfId="3" priority="5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95495-CAC0-4945-BCBF-A58D162AF873}">
  <dimension ref="B2:CN9"/>
  <sheetViews>
    <sheetView workbookViewId="0">
      <selection activeCell="E39" sqref="E39"/>
    </sheetView>
  </sheetViews>
  <sheetFormatPr defaultRowHeight="14.5" x14ac:dyDescent="0.35"/>
  <cols>
    <col min="3" max="7" width="8.81640625" bestFit="1" customWidth="1"/>
    <col min="9" max="16" width="8.81640625" bestFit="1" customWidth="1"/>
    <col min="18" max="25" width="8.81640625" bestFit="1" customWidth="1"/>
    <col min="27" max="29" width="8.81640625" bestFit="1" customWidth="1"/>
    <col min="31" max="36" width="8.81640625" bestFit="1" customWidth="1"/>
    <col min="39" max="52" width="8.81640625" bestFit="1" customWidth="1"/>
    <col min="54" max="70" width="8.81640625" bestFit="1" customWidth="1"/>
    <col min="72" max="79" width="8.81640625" bestFit="1" customWidth="1"/>
    <col min="81" max="84" width="8.81640625" bestFit="1" customWidth="1"/>
    <col min="85" max="85" width="9.36328125" bestFit="1" customWidth="1"/>
    <col min="86" max="88" width="8.81640625" bestFit="1" customWidth="1"/>
    <col min="90" max="92" width="8.81640625" bestFit="1" customWidth="1"/>
  </cols>
  <sheetData>
    <row r="2" spans="2:92" x14ac:dyDescent="0.35">
      <c r="B2" t="s">
        <v>0</v>
      </c>
      <c r="C2" s="39" t="s">
        <v>273</v>
      </c>
      <c r="D2" s="39"/>
      <c r="E2" s="39"/>
      <c r="F2" s="39"/>
      <c r="G2" s="39"/>
      <c r="H2" s="39"/>
      <c r="I2" s="39"/>
      <c r="J2" s="39"/>
      <c r="K2" s="39"/>
      <c r="L2" s="39" t="s">
        <v>274</v>
      </c>
      <c r="M2" s="39"/>
      <c r="N2" s="39"/>
      <c r="O2" s="39"/>
      <c r="P2" s="39"/>
      <c r="Q2" s="39"/>
      <c r="R2" s="39"/>
      <c r="S2" s="39"/>
      <c r="T2" s="39"/>
      <c r="U2" s="39" t="s">
        <v>275</v>
      </c>
      <c r="V2" s="39"/>
      <c r="W2" s="39"/>
      <c r="X2" s="39"/>
      <c r="Y2" s="39"/>
      <c r="Z2" s="39"/>
      <c r="AA2" s="39"/>
      <c r="AB2" s="39"/>
      <c r="AC2" s="39"/>
      <c r="AD2" s="39" t="s">
        <v>278</v>
      </c>
      <c r="AE2" s="39"/>
      <c r="AF2" s="39"/>
      <c r="AG2" s="39"/>
      <c r="AH2" s="39"/>
      <c r="AI2" s="39"/>
      <c r="AJ2" s="39"/>
      <c r="AK2" s="39"/>
      <c r="AL2" s="39"/>
      <c r="AM2" s="39" t="s">
        <v>1</v>
      </c>
      <c r="AN2" s="39"/>
      <c r="AO2" s="39"/>
      <c r="AP2" s="39"/>
      <c r="AQ2" s="39"/>
      <c r="AR2" s="39"/>
      <c r="AS2" s="39"/>
      <c r="AT2" s="39"/>
      <c r="AU2" s="39"/>
      <c r="AV2" s="39" t="s">
        <v>279</v>
      </c>
      <c r="AW2" s="39"/>
      <c r="AX2" s="39"/>
      <c r="AY2" s="39"/>
      <c r="AZ2" s="39"/>
      <c r="BA2" s="39"/>
      <c r="BB2" s="39"/>
      <c r="BC2" s="39"/>
      <c r="BD2" s="39"/>
      <c r="BE2" s="39" t="s">
        <v>2</v>
      </c>
      <c r="BF2" s="39"/>
      <c r="BG2" s="39"/>
      <c r="BH2" s="39"/>
      <c r="BI2" s="39"/>
      <c r="BJ2" s="39"/>
      <c r="BK2" s="39"/>
      <c r="BL2" s="39"/>
      <c r="BM2" s="39"/>
      <c r="BN2" s="39" t="s">
        <v>277</v>
      </c>
      <c r="BO2" s="39"/>
      <c r="BP2" s="39"/>
      <c r="BQ2" s="39"/>
      <c r="BR2" s="39"/>
      <c r="BS2" s="39"/>
      <c r="BT2" s="39"/>
      <c r="BU2" s="39"/>
      <c r="BV2" s="39"/>
      <c r="BW2" s="39" t="s">
        <v>276</v>
      </c>
      <c r="BX2" s="39"/>
      <c r="BY2" s="39"/>
      <c r="BZ2" s="39"/>
      <c r="CA2" s="39"/>
      <c r="CB2" s="39"/>
      <c r="CC2" s="39"/>
      <c r="CD2" s="39"/>
      <c r="CE2" s="39"/>
      <c r="CF2" s="39" t="s">
        <v>3</v>
      </c>
      <c r="CG2" s="39"/>
      <c r="CH2" s="39"/>
      <c r="CI2" s="39"/>
      <c r="CJ2" s="39"/>
      <c r="CK2" s="39"/>
      <c r="CL2" s="39"/>
      <c r="CM2" s="39"/>
      <c r="CN2" s="39"/>
    </row>
    <row r="3" spans="2:92" x14ac:dyDescent="0.3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7</v>
      </c>
      <c r="M3" t="s">
        <v>8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  <c r="U3" t="s">
        <v>7</v>
      </c>
      <c r="V3" t="s">
        <v>8</v>
      </c>
      <c r="W3" t="s">
        <v>9</v>
      </c>
      <c r="X3" t="s">
        <v>10</v>
      </c>
      <c r="Y3" t="s">
        <v>11</v>
      </c>
      <c r="Z3" t="s">
        <v>12</v>
      </c>
      <c r="AA3" t="s">
        <v>13</v>
      </c>
      <c r="AB3" t="s">
        <v>14</v>
      </c>
      <c r="AC3" t="s">
        <v>15</v>
      </c>
      <c r="AD3" t="s">
        <v>7</v>
      </c>
      <c r="AE3" t="s">
        <v>8</v>
      </c>
      <c r="AF3" t="s">
        <v>9</v>
      </c>
      <c r="AG3" t="s">
        <v>10</v>
      </c>
      <c r="AH3" t="s">
        <v>11</v>
      </c>
      <c r="AI3" t="s">
        <v>12</v>
      </c>
      <c r="AJ3" t="s">
        <v>13</v>
      </c>
      <c r="AK3" t="s">
        <v>14</v>
      </c>
      <c r="AL3" t="s">
        <v>15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7</v>
      </c>
      <c r="AW3" t="s">
        <v>8</v>
      </c>
      <c r="AX3" t="s">
        <v>9</v>
      </c>
      <c r="AY3" t="s">
        <v>10</v>
      </c>
      <c r="AZ3" t="s">
        <v>11</v>
      </c>
      <c r="BA3" t="s">
        <v>12</v>
      </c>
      <c r="BB3" t="s">
        <v>13</v>
      </c>
      <c r="BC3" t="s">
        <v>14</v>
      </c>
      <c r="BD3" t="s">
        <v>15</v>
      </c>
      <c r="BE3" t="s">
        <v>7</v>
      </c>
      <c r="BF3" t="s">
        <v>8</v>
      </c>
      <c r="BG3" t="s">
        <v>9</v>
      </c>
      <c r="BH3" t="s">
        <v>10</v>
      </c>
      <c r="BI3" t="s">
        <v>11</v>
      </c>
      <c r="BJ3" t="s">
        <v>12</v>
      </c>
      <c r="BK3" t="s">
        <v>13</v>
      </c>
      <c r="BL3" t="s">
        <v>14</v>
      </c>
      <c r="BM3" t="s">
        <v>15</v>
      </c>
      <c r="BN3" t="s">
        <v>7</v>
      </c>
      <c r="BO3" t="s">
        <v>8</v>
      </c>
      <c r="BP3" t="s">
        <v>9</v>
      </c>
      <c r="BQ3" t="s">
        <v>10</v>
      </c>
      <c r="BR3" t="s">
        <v>11</v>
      </c>
      <c r="BS3" t="s">
        <v>12</v>
      </c>
      <c r="BT3" t="s">
        <v>13</v>
      </c>
      <c r="BU3" t="s">
        <v>14</v>
      </c>
      <c r="BV3" t="s">
        <v>15</v>
      </c>
      <c r="BW3" t="s">
        <v>7</v>
      </c>
      <c r="BX3" t="s">
        <v>8</v>
      </c>
      <c r="BY3" t="s">
        <v>9</v>
      </c>
      <c r="BZ3" t="s">
        <v>10</v>
      </c>
      <c r="CA3" t="s">
        <v>11</v>
      </c>
      <c r="CB3" t="s">
        <v>12</v>
      </c>
      <c r="CC3" t="s">
        <v>13</v>
      </c>
      <c r="CD3" t="s">
        <v>14</v>
      </c>
      <c r="CE3" t="s">
        <v>15</v>
      </c>
      <c r="CF3" t="s">
        <v>7</v>
      </c>
      <c r="CG3" t="s">
        <v>8</v>
      </c>
      <c r="CH3" t="s">
        <v>9</v>
      </c>
      <c r="CI3" t="s">
        <v>10</v>
      </c>
      <c r="CJ3" t="s">
        <v>11</v>
      </c>
      <c r="CK3" t="s">
        <v>12</v>
      </c>
      <c r="CL3" t="s">
        <v>13</v>
      </c>
      <c r="CM3" t="s">
        <v>14</v>
      </c>
      <c r="CN3" t="s">
        <v>15</v>
      </c>
    </row>
    <row r="4" spans="2:92" x14ac:dyDescent="0.35">
      <c r="B4" t="s">
        <v>280</v>
      </c>
    </row>
    <row r="5" spans="2:92" x14ac:dyDescent="0.35">
      <c r="B5">
        <v>2016</v>
      </c>
      <c r="C5" s="1">
        <v>20289.289950710001</v>
      </c>
      <c r="D5" s="1">
        <v>13294.954954520001</v>
      </c>
      <c r="E5" s="1">
        <v>2638.0544037499999</v>
      </c>
      <c r="F5" s="1">
        <v>55098.929527569999</v>
      </c>
      <c r="G5" s="1">
        <v>22384.752950260001</v>
      </c>
      <c r="H5" s="1"/>
      <c r="I5" s="1">
        <v>278247.28871252999</v>
      </c>
      <c r="J5" s="1">
        <v>127091.25142538</v>
      </c>
      <c r="K5" s="1">
        <v>1111.05972634</v>
      </c>
      <c r="L5" s="1">
        <v>28288.056675039999</v>
      </c>
      <c r="M5" s="1">
        <v>411.43887216000002</v>
      </c>
      <c r="N5" s="1">
        <v>39543.584413899996</v>
      </c>
      <c r="O5" s="1">
        <v>32619.931172410001</v>
      </c>
      <c r="P5" s="1">
        <v>266932.65947834001</v>
      </c>
      <c r="Q5" s="1"/>
      <c r="R5" s="1">
        <v>131707.42945538001</v>
      </c>
      <c r="S5" s="1">
        <v>8521.5841562099995</v>
      </c>
      <c r="T5" s="1">
        <v>4285.8148707099999</v>
      </c>
      <c r="U5" s="1">
        <v>299.63143260999999</v>
      </c>
      <c r="V5" s="1">
        <v>3702.99145413</v>
      </c>
      <c r="W5" s="1">
        <v>685.21588143999998</v>
      </c>
      <c r="X5" s="1">
        <v>52284.214756840003</v>
      </c>
      <c r="Y5" s="1">
        <v>219175.22575193999</v>
      </c>
      <c r="Z5" s="1"/>
      <c r="AA5" s="1">
        <v>18583.990089179999</v>
      </c>
      <c r="AB5" s="1">
        <v>62858.685069649997</v>
      </c>
      <c r="AC5" s="1">
        <v>54.912567199999998</v>
      </c>
      <c r="AD5" s="1"/>
      <c r="AE5" s="1"/>
      <c r="AF5" s="1"/>
      <c r="AG5" s="1">
        <v>7196.0659403099999</v>
      </c>
      <c r="AH5" s="1">
        <v>113535.31839037</v>
      </c>
      <c r="AI5" s="1">
        <v>962.52891865999902</v>
      </c>
      <c r="AJ5" s="1">
        <v>387.62143908000002</v>
      </c>
      <c r="AK5" s="1"/>
      <c r="AL5" s="1"/>
      <c r="AM5" s="1">
        <v>38904.770143109999</v>
      </c>
      <c r="AN5" s="1">
        <v>489531.82633979002</v>
      </c>
      <c r="AO5" s="1">
        <v>144607.12729678999</v>
      </c>
      <c r="AP5" s="1">
        <v>135122.78559973999</v>
      </c>
      <c r="AQ5" s="1">
        <v>364754.52625976002</v>
      </c>
      <c r="AR5" s="1">
        <v>549680.74385544006</v>
      </c>
      <c r="AS5" s="1">
        <v>109031.84059681999</v>
      </c>
      <c r="AT5" s="1">
        <v>53074.563925429997</v>
      </c>
      <c r="AU5" s="1">
        <v>58233.15319356</v>
      </c>
      <c r="AV5" s="1">
        <v>794.58727805000001</v>
      </c>
      <c r="AW5" s="1">
        <v>1674.4019368100001</v>
      </c>
      <c r="AX5" s="1">
        <v>797.39465661999998</v>
      </c>
      <c r="AY5" s="1">
        <v>21578.390511220001</v>
      </c>
      <c r="AZ5" s="1">
        <v>13298.93156144</v>
      </c>
      <c r="BA5" s="1"/>
      <c r="BB5" s="1">
        <v>3626.4536178399999</v>
      </c>
      <c r="BC5" s="1">
        <v>62921.914008979998</v>
      </c>
      <c r="BD5" s="1">
        <v>731.69424256000002</v>
      </c>
      <c r="BE5" s="1">
        <v>13156.17496676</v>
      </c>
      <c r="BF5" s="1">
        <v>758382.41507702996</v>
      </c>
      <c r="BG5" s="1">
        <v>350053.78672124998</v>
      </c>
      <c r="BH5" s="1">
        <v>119716.02397576001</v>
      </c>
      <c r="BI5" s="1">
        <v>271802.09934652998</v>
      </c>
      <c r="BJ5" s="1">
        <v>7638.1501564099999</v>
      </c>
      <c r="BK5" s="1">
        <v>158572.41275146999</v>
      </c>
      <c r="BL5" s="1">
        <v>215941.03010191</v>
      </c>
      <c r="BM5" s="1">
        <v>57809.007941529999</v>
      </c>
      <c r="BN5" s="1">
        <v>88814.2293909</v>
      </c>
      <c r="BO5" s="1">
        <v>986.91072528999996</v>
      </c>
      <c r="BP5" s="1">
        <v>2140.94293113</v>
      </c>
      <c r="BQ5" s="1">
        <v>8231.2523042499997</v>
      </c>
      <c r="BR5" s="1">
        <v>10827.0897912</v>
      </c>
      <c r="BS5" s="1"/>
      <c r="BT5" s="1">
        <v>54628.355817789998</v>
      </c>
      <c r="BU5" s="1">
        <v>3192.3092123400002</v>
      </c>
      <c r="BV5" s="1">
        <v>1750.1437746399999</v>
      </c>
      <c r="BW5" s="1">
        <v>23.987817960000001</v>
      </c>
      <c r="BX5" s="1">
        <v>3671.9980600200001</v>
      </c>
      <c r="BY5" s="1">
        <v>653.16086569000004</v>
      </c>
      <c r="BZ5" s="1">
        <v>1579.58768386</v>
      </c>
      <c r="CA5" s="1">
        <v>42559.879530489998</v>
      </c>
      <c r="CB5" s="1"/>
      <c r="CC5" s="1">
        <v>3900.4885281299998</v>
      </c>
      <c r="CD5" s="1">
        <v>106.13413194</v>
      </c>
      <c r="CE5" s="1">
        <v>407.60309408999899</v>
      </c>
      <c r="CF5" s="1">
        <v>229142.56556213001</v>
      </c>
      <c r="CG5" s="1">
        <v>934775.14221074001</v>
      </c>
      <c r="CH5" s="1">
        <v>448653.54973127</v>
      </c>
      <c r="CI5" s="1">
        <v>223282.16322946001</v>
      </c>
      <c r="CJ5" s="1">
        <v>190178.14598098001</v>
      </c>
      <c r="CK5" s="1"/>
      <c r="CL5" s="1">
        <v>249453.67347231001</v>
      </c>
      <c r="CM5" s="1">
        <v>338664.25225944998</v>
      </c>
      <c r="CN5" s="1">
        <v>103962.90188609999</v>
      </c>
    </row>
    <row r="6" spans="2:92" x14ac:dyDescent="0.35">
      <c r="B6">
        <v>2018</v>
      </c>
      <c r="C6" s="1">
        <v>19714.820029999999</v>
      </c>
      <c r="D6" s="1">
        <v>13318.90094</v>
      </c>
      <c r="E6" s="1">
        <v>2567.6605399999999</v>
      </c>
      <c r="F6" s="1">
        <v>62571.736380000002</v>
      </c>
      <c r="G6" s="1">
        <v>27602.789809999998</v>
      </c>
      <c r="H6" s="1"/>
      <c r="I6" s="1">
        <v>269247.26708000002</v>
      </c>
      <c r="J6" s="1">
        <v>130775.88456000001</v>
      </c>
      <c r="K6" s="1">
        <v>1619.5846799999999</v>
      </c>
      <c r="L6" s="1">
        <v>31333.63031</v>
      </c>
      <c r="M6" s="1">
        <v>488.31587999999999</v>
      </c>
      <c r="N6" s="1">
        <v>67780.620030000005</v>
      </c>
      <c r="O6" s="1">
        <v>24012.305660000002</v>
      </c>
      <c r="P6" s="1">
        <v>244745.2911</v>
      </c>
      <c r="Q6" s="1"/>
      <c r="R6" s="1">
        <v>134147.53271999999</v>
      </c>
      <c r="S6" s="1">
        <v>7746.6823400000003</v>
      </c>
      <c r="T6" s="1">
        <v>2245.3405299999999</v>
      </c>
      <c r="U6" s="1">
        <v>331.77607</v>
      </c>
      <c r="V6" s="1">
        <v>3547.5132400000002</v>
      </c>
      <c r="W6" s="1">
        <v>4080.24809</v>
      </c>
      <c r="X6" s="1">
        <v>53304.632960000003</v>
      </c>
      <c r="Y6" s="1">
        <v>214240.81336212999</v>
      </c>
      <c r="Z6" s="1"/>
      <c r="AA6" s="1">
        <v>14591.78568748</v>
      </c>
      <c r="AB6" s="1">
        <v>65074.849020000001</v>
      </c>
      <c r="AC6" s="1">
        <v>87.495180000000005</v>
      </c>
      <c r="AD6" s="1"/>
      <c r="AE6" s="1">
        <v>2.7215500000000001</v>
      </c>
      <c r="AF6" s="1">
        <v>16.46837</v>
      </c>
      <c r="AG6" s="1">
        <v>10796.832249999999</v>
      </c>
      <c r="AH6" s="1">
        <v>111295.03943</v>
      </c>
      <c r="AI6" s="1">
        <v>488.11484000000002</v>
      </c>
      <c r="AJ6" s="1">
        <v>281.48628000000002</v>
      </c>
      <c r="AK6" s="1"/>
      <c r="AL6" s="1"/>
      <c r="AM6" s="1">
        <v>38487.14258</v>
      </c>
      <c r="AN6" s="1">
        <v>545310.65169773996</v>
      </c>
      <c r="AO6" s="1">
        <v>157315.40317000001</v>
      </c>
      <c r="AP6" s="1">
        <v>176617.12093999999</v>
      </c>
      <c r="AQ6" s="1">
        <v>348851.2372802</v>
      </c>
      <c r="AR6" s="1">
        <v>508303.77072999999</v>
      </c>
      <c r="AS6" s="1">
        <v>101108.69067</v>
      </c>
      <c r="AT6" s="1">
        <v>56800.684815330002</v>
      </c>
      <c r="AU6" s="1">
        <v>41573.27908</v>
      </c>
      <c r="AV6" s="1">
        <v>793.24024999999995</v>
      </c>
      <c r="AW6" s="1">
        <v>1979.10527</v>
      </c>
      <c r="AX6" s="1">
        <v>401.93311999999997</v>
      </c>
      <c r="AY6" s="1">
        <v>31819.703710000002</v>
      </c>
      <c r="AZ6" s="1">
        <v>9547.2675500000005</v>
      </c>
      <c r="BA6" s="1"/>
      <c r="BB6" s="1">
        <v>3719.8890900000001</v>
      </c>
      <c r="BC6" s="1">
        <v>65214.838949999998</v>
      </c>
      <c r="BD6" s="1">
        <v>313.76877000000002</v>
      </c>
      <c r="BE6" s="1">
        <v>12953.54364</v>
      </c>
      <c r="BF6" s="1">
        <v>838272.08612144005</v>
      </c>
      <c r="BG6" s="1">
        <v>339954.37964</v>
      </c>
      <c r="BH6" s="1">
        <v>123139.17527000001</v>
      </c>
      <c r="BI6" s="1">
        <v>236828.95456000001</v>
      </c>
      <c r="BJ6" s="1">
        <v>6398.3966399999999</v>
      </c>
      <c r="BK6" s="1">
        <v>151116.99536999999</v>
      </c>
      <c r="BL6" s="1">
        <v>210360.73855000001</v>
      </c>
      <c r="BM6" s="1">
        <v>44341.559670000002</v>
      </c>
      <c r="BN6" s="1">
        <v>83735.005350000007</v>
      </c>
      <c r="BO6" s="1">
        <v>981.83212000000003</v>
      </c>
      <c r="BP6" s="1">
        <v>1602.8758800000001</v>
      </c>
      <c r="BQ6" s="1">
        <v>11865.747439999999</v>
      </c>
      <c r="BR6" s="1">
        <v>10676.00446</v>
      </c>
      <c r="BS6" s="1"/>
      <c r="BT6" s="1">
        <v>53365.220609999997</v>
      </c>
      <c r="BU6" s="1">
        <v>3779.99125</v>
      </c>
      <c r="BV6" s="1">
        <v>2559.3777799999998</v>
      </c>
      <c r="BW6" s="1">
        <v>48.155180000000001</v>
      </c>
      <c r="BX6" s="1">
        <v>4004.8539300000002</v>
      </c>
      <c r="BY6" s="1">
        <v>985.53047000000004</v>
      </c>
      <c r="BZ6" s="1">
        <v>5523.3279400000001</v>
      </c>
      <c r="CA6" s="1">
        <v>36533.262999999999</v>
      </c>
      <c r="CB6" s="1"/>
      <c r="CC6" s="1">
        <v>4956.6751000000004</v>
      </c>
      <c r="CD6" s="1">
        <v>114.19598999999999</v>
      </c>
      <c r="CE6" s="1">
        <v>126.451399999999</v>
      </c>
      <c r="CF6" s="1">
        <v>239026.02262</v>
      </c>
      <c r="CG6" s="1">
        <v>1056062.5196700001</v>
      </c>
      <c r="CH6" s="1">
        <v>477633.99083000002</v>
      </c>
      <c r="CI6" s="1">
        <v>146119.28990999999</v>
      </c>
      <c r="CJ6" s="1">
        <v>149758.95887999999</v>
      </c>
      <c r="CK6" s="1"/>
      <c r="CL6" s="1">
        <v>244009.39460999999</v>
      </c>
      <c r="CM6" s="1">
        <v>315456.76559999998</v>
      </c>
      <c r="CN6" s="1">
        <v>72721.560599999997</v>
      </c>
    </row>
    <row r="7" spans="2:92" x14ac:dyDescent="0.35">
      <c r="B7">
        <v>2020</v>
      </c>
      <c r="C7" s="1">
        <v>19454.285799239999</v>
      </c>
      <c r="D7" s="1">
        <v>13137.92795472</v>
      </c>
      <c r="E7" s="1">
        <v>4503.5405830399995</v>
      </c>
      <c r="F7" s="1">
        <v>54335.976875439999</v>
      </c>
      <c r="G7" s="1">
        <v>20608.613363969998</v>
      </c>
      <c r="H7" s="1"/>
      <c r="I7" s="1">
        <v>267296.62864749</v>
      </c>
      <c r="J7" s="1">
        <v>126640.01093873</v>
      </c>
      <c r="K7" s="1">
        <v>2297.8632220599902</v>
      </c>
      <c r="L7" s="1">
        <v>33266.135263229997</v>
      </c>
      <c r="M7" s="1">
        <v>619.18864886999995</v>
      </c>
      <c r="N7" s="1">
        <v>85594.610932480005</v>
      </c>
      <c r="O7" s="1">
        <v>23080.064489069999</v>
      </c>
      <c r="P7" s="1">
        <v>292643.43503614003</v>
      </c>
      <c r="Q7" s="1"/>
      <c r="R7" s="1">
        <v>96303.503866939995</v>
      </c>
      <c r="S7" s="1">
        <v>6651.3190218</v>
      </c>
      <c r="T7" s="1">
        <v>530.84333319999996</v>
      </c>
      <c r="U7" s="1">
        <v>362.67142468999998</v>
      </c>
      <c r="V7" s="1">
        <v>3537.1018481599999</v>
      </c>
      <c r="W7" s="1">
        <v>3510.30959932</v>
      </c>
      <c r="X7" s="1">
        <v>59615.888331399998</v>
      </c>
      <c r="Y7" s="1">
        <v>225230.96580492001</v>
      </c>
      <c r="Z7" s="1"/>
      <c r="AA7" s="1">
        <v>14443.002438940001</v>
      </c>
      <c r="AB7" s="1">
        <v>63463.85366221</v>
      </c>
      <c r="AC7" s="1">
        <v>32.481128859999998</v>
      </c>
      <c r="AD7" s="1"/>
      <c r="AE7" s="1">
        <v>2.0347873299999999</v>
      </c>
      <c r="AF7" s="1">
        <v>91.41269921</v>
      </c>
      <c r="AG7" s="1">
        <v>15806.57690244</v>
      </c>
      <c r="AH7" s="1">
        <v>119641.2080481</v>
      </c>
      <c r="AI7" s="1">
        <v>649.81453294999994</v>
      </c>
      <c r="AJ7" s="1">
        <v>182.55171005</v>
      </c>
      <c r="AK7" s="1"/>
      <c r="AL7" s="1"/>
      <c r="AM7" s="1">
        <v>40466.887770490001</v>
      </c>
      <c r="AN7" s="1">
        <v>585110.40093859006</v>
      </c>
      <c r="AO7" s="1">
        <v>137556.70455900001</v>
      </c>
      <c r="AP7" s="1">
        <v>159292.72293786</v>
      </c>
      <c r="AQ7" s="1">
        <v>414146.58655956999</v>
      </c>
      <c r="AR7" s="1">
        <v>515104.25756719999</v>
      </c>
      <c r="AS7" s="1">
        <v>94052.883351659999</v>
      </c>
      <c r="AT7" s="1">
        <v>57380.319614810003</v>
      </c>
      <c r="AU7" s="1">
        <v>41489.456049460001</v>
      </c>
      <c r="AV7" s="1">
        <v>762.75954548000004</v>
      </c>
      <c r="AW7" s="1">
        <v>1993.36993149</v>
      </c>
      <c r="AX7" s="1">
        <v>451.75405662999998</v>
      </c>
      <c r="AY7" s="1">
        <v>26696.78884592</v>
      </c>
      <c r="AZ7" s="1">
        <v>9190.3030164100001</v>
      </c>
      <c r="BA7" s="1"/>
      <c r="BB7" s="1">
        <v>3407.5756694199999</v>
      </c>
      <c r="BC7" s="1">
        <v>62680.920922390003</v>
      </c>
      <c r="BD7" s="1">
        <v>138.52611580000001</v>
      </c>
      <c r="BE7" s="1">
        <v>15752.60209609</v>
      </c>
      <c r="BF7" s="1">
        <v>908973.71919337998</v>
      </c>
      <c r="BG7" s="1">
        <v>317957.36220566998</v>
      </c>
      <c r="BH7" s="1">
        <v>106649.79403783</v>
      </c>
      <c r="BI7" s="1">
        <v>227952.19368313</v>
      </c>
      <c r="BJ7" s="1">
        <v>7967.3922593400002</v>
      </c>
      <c r="BK7" s="1">
        <v>128350.24012012999</v>
      </c>
      <c r="BL7" s="1">
        <v>195797.47286893</v>
      </c>
      <c r="BM7" s="1">
        <v>31847.352722579999</v>
      </c>
      <c r="BN7" s="1">
        <v>83076.036290079996</v>
      </c>
      <c r="BO7" s="1">
        <v>867.48428908999995</v>
      </c>
      <c r="BP7" s="1">
        <v>4226.5380288099996</v>
      </c>
      <c r="BQ7" s="1">
        <v>18981.305025490001</v>
      </c>
      <c r="BR7" s="1">
        <v>10313.168230879999</v>
      </c>
      <c r="BS7" s="1"/>
      <c r="BT7" s="1">
        <v>49786.889391129997</v>
      </c>
      <c r="BU7" s="1">
        <v>3986.0385636300002</v>
      </c>
      <c r="BV7" s="1">
        <v>2388.8092455800002</v>
      </c>
      <c r="BW7" s="1">
        <v>48.154986979999997</v>
      </c>
      <c r="BX7" s="1">
        <v>4131.9122281299997</v>
      </c>
      <c r="BY7" s="1">
        <v>862.73664035000002</v>
      </c>
      <c r="BZ7" s="1">
        <v>7321.3224012199998</v>
      </c>
      <c r="CA7" s="1">
        <v>38521.770223680003</v>
      </c>
      <c r="CB7" s="1"/>
      <c r="CC7" s="1">
        <v>4376.6057240199998</v>
      </c>
      <c r="CD7" s="1">
        <v>94.491441649999999</v>
      </c>
      <c r="CE7" s="1">
        <v>5.1874270200000003</v>
      </c>
      <c r="CF7" s="1">
        <v>252568.06755246999</v>
      </c>
      <c r="CG7" s="1">
        <v>1172431.52840839</v>
      </c>
      <c r="CH7" s="1">
        <v>396499.98785516998</v>
      </c>
      <c r="CI7" s="1">
        <v>147225.09314417001</v>
      </c>
      <c r="CJ7" s="1">
        <v>143921.83420861</v>
      </c>
      <c r="CK7" s="1"/>
      <c r="CL7" s="1">
        <v>235445.80867043001</v>
      </c>
      <c r="CM7" s="1">
        <v>279598.29201901</v>
      </c>
      <c r="CN7" s="1">
        <v>27387.542252039999</v>
      </c>
    </row>
    <row r="8" spans="2:92" x14ac:dyDescent="0.35">
      <c r="B8">
        <v>2021</v>
      </c>
      <c r="C8" s="1">
        <v>19690.27950547</v>
      </c>
      <c r="D8" s="1">
        <v>13590.918742280001</v>
      </c>
      <c r="E8" s="1">
        <v>2803.3515007199999</v>
      </c>
      <c r="F8" s="1">
        <v>44946.006253029998</v>
      </c>
      <c r="G8" s="1">
        <v>18610.380793140001</v>
      </c>
      <c r="H8" s="1"/>
      <c r="I8" s="1">
        <v>265664.90680838999</v>
      </c>
      <c r="J8" s="1">
        <v>123214.71320175999</v>
      </c>
      <c r="K8" s="1">
        <v>2170.1334385499999</v>
      </c>
      <c r="L8" s="1">
        <v>31979.150045629998</v>
      </c>
      <c r="M8" s="1">
        <v>1037.9326321200001</v>
      </c>
      <c r="N8" s="1">
        <v>84475.530292569994</v>
      </c>
      <c r="O8" s="1">
        <v>24267.482208189998</v>
      </c>
      <c r="P8" s="1">
        <v>295228.6454176</v>
      </c>
      <c r="Q8" s="1"/>
      <c r="R8" s="1">
        <v>99779.352745149998</v>
      </c>
      <c r="S8" s="1">
        <v>5838.4836851099999</v>
      </c>
      <c r="T8" s="1">
        <v>662.76117073</v>
      </c>
      <c r="U8" s="1">
        <v>352.26567151</v>
      </c>
      <c r="V8" s="1">
        <v>3518.5067191799999</v>
      </c>
      <c r="W8" s="1">
        <v>3743.7908419999999</v>
      </c>
      <c r="X8" s="1">
        <v>51035.031180830003</v>
      </c>
      <c r="Y8" s="1">
        <v>221087.86776918999</v>
      </c>
      <c r="Z8" s="1"/>
      <c r="AA8" s="1">
        <v>12909.454711689999</v>
      </c>
      <c r="AB8" s="1">
        <v>63500.866796429997</v>
      </c>
      <c r="AC8" s="1">
        <v>47.287244950000002</v>
      </c>
      <c r="AD8" s="1"/>
      <c r="AE8" s="1">
        <v>2.0347855500000001</v>
      </c>
      <c r="AF8" s="1">
        <v>12.01063527</v>
      </c>
      <c r="AG8" s="1">
        <v>8857.9053474400007</v>
      </c>
      <c r="AH8" s="1">
        <v>125805.25989077</v>
      </c>
      <c r="AI8" s="1">
        <v>403.54341359</v>
      </c>
      <c r="AJ8" s="1">
        <v>211.85608528</v>
      </c>
      <c r="AK8" s="1"/>
      <c r="AL8" s="1"/>
      <c r="AM8" s="1">
        <v>42412.170652000001</v>
      </c>
      <c r="AN8" s="1">
        <v>609209.59454354004</v>
      </c>
      <c r="AO8" s="1">
        <v>115260.90168338</v>
      </c>
      <c r="AP8" s="1">
        <v>143198.85343928001</v>
      </c>
      <c r="AQ8" s="1">
        <v>407820.40192024002</v>
      </c>
      <c r="AR8" s="1">
        <v>405997.67268332001</v>
      </c>
      <c r="AS8" s="1">
        <v>100208.35660276</v>
      </c>
      <c r="AT8" s="1">
        <v>56943.717420599998</v>
      </c>
      <c r="AU8" s="1">
        <v>27657.589299769999</v>
      </c>
      <c r="AV8" s="1">
        <v>754.03923434000001</v>
      </c>
      <c r="AW8" s="1">
        <v>2277.0063541</v>
      </c>
      <c r="AX8" s="1">
        <v>375.97979979000002</v>
      </c>
      <c r="AY8" s="1">
        <v>23864.560429159999</v>
      </c>
      <c r="AZ8" s="1">
        <v>8600.2083786599997</v>
      </c>
      <c r="BA8" s="1"/>
      <c r="BB8" s="1">
        <v>3338.60776889</v>
      </c>
      <c r="BC8" s="1">
        <v>62745.846458729997</v>
      </c>
      <c r="BD8" s="1">
        <v>32.378909360000002</v>
      </c>
      <c r="BE8" s="1">
        <v>16820.33672368</v>
      </c>
      <c r="BF8" s="1">
        <v>919353.38439051004</v>
      </c>
      <c r="BG8" s="1">
        <v>289854.27733274997</v>
      </c>
      <c r="BH8" s="1">
        <v>104874.35921034</v>
      </c>
      <c r="BI8" s="1">
        <v>225619.61104792001</v>
      </c>
      <c r="BJ8" s="1">
        <v>9592.9599528800009</v>
      </c>
      <c r="BK8" s="1">
        <v>139226.38259600001</v>
      </c>
      <c r="BL8" s="1">
        <v>193101.35174201001</v>
      </c>
      <c r="BM8" s="1">
        <v>44767.797787819902</v>
      </c>
      <c r="BN8" s="1">
        <v>82760.126545849998</v>
      </c>
      <c r="BO8" s="1">
        <v>863.48770050999997</v>
      </c>
      <c r="BP8" s="1">
        <v>3642.7795718399998</v>
      </c>
      <c r="BQ8" s="1">
        <v>15620.51292449</v>
      </c>
      <c r="BR8" s="1">
        <v>10424.31845845</v>
      </c>
      <c r="BS8" s="1"/>
      <c r="BT8" s="1">
        <v>49370.857104269999</v>
      </c>
      <c r="BU8" s="1">
        <v>3528.9847802300001</v>
      </c>
      <c r="BV8" s="1">
        <v>1971.2917262999999</v>
      </c>
      <c r="BW8" s="1">
        <v>43.5525071</v>
      </c>
      <c r="BX8" s="1">
        <v>4139.6980593500002</v>
      </c>
      <c r="BY8" s="1">
        <v>850.25295483000002</v>
      </c>
      <c r="BZ8" s="1">
        <v>3567.7376633200001</v>
      </c>
      <c r="CA8" s="1">
        <v>36941.769170920001</v>
      </c>
      <c r="CB8" s="1"/>
      <c r="CC8" s="1">
        <v>3601.1036104999998</v>
      </c>
      <c r="CD8" s="1">
        <v>94.131481620000002</v>
      </c>
      <c r="CE8" s="1">
        <v>4.1073525699999998</v>
      </c>
      <c r="CF8" s="1">
        <v>246996.10268837001</v>
      </c>
      <c r="CG8" s="1">
        <v>1167538.41597122</v>
      </c>
      <c r="CH8" s="1">
        <v>338240.35316258</v>
      </c>
      <c r="CI8" s="1">
        <v>112271.87520304001</v>
      </c>
      <c r="CJ8" s="1">
        <v>136627.47716112999</v>
      </c>
      <c r="CK8" s="1"/>
      <c r="CL8" s="1">
        <v>212956.33534856999</v>
      </c>
      <c r="CM8" s="1">
        <v>265480.15682146</v>
      </c>
      <c r="CN8" s="1">
        <v>47640.941459330003</v>
      </c>
    </row>
    <row r="9" spans="2:92" x14ac:dyDescent="0.35">
      <c r="B9">
        <v>2022</v>
      </c>
      <c r="C9" s="1">
        <v>20497.79979619</v>
      </c>
      <c r="D9" s="1">
        <v>12953.9470934</v>
      </c>
      <c r="E9" s="1">
        <v>2825.0960460000001</v>
      </c>
      <c r="F9" s="1">
        <v>46899.22834021</v>
      </c>
      <c r="G9" s="1">
        <v>16718.9489718</v>
      </c>
      <c r="H9" s="1"/>
      <c r="I9" s="1">
        <v>266725.95990144002</v>
      </c>
      <c r="J9" s="1">
        <v>121651.01832625001</v>
      </c>
      <c r="K9" s="1">
        <v>1971.7693144</v>
      </c>
      <c r="L9" s="1">
        <v>32471.492111539999</v>
      </c>
      <c r="M9" s="1">
        <v>1031.6169182799999</v>
      </c>
      <c r="N9" s="1">
        <v>88940.697891410004</v>
      </c>
      <c r="O9" s="1">
        <v>40300.208684409998</v>
      </c>
      <c r="P9" s="1">
        <v>266009.98581350001</v>
      </c>
      <c r="Q9" s="1"/>
      <c r="R9" s="1">
        <v>89361.782014020006</v>
      </c>
      <c r="S9" s="1">
        <v>5051.7676679200003</v>
      </c>
      <c r="T9" s="1">
        <v>941.47977978999995</v>
      </c>
      <c r="U9" s="1">
        <v>353.67533772000002</v>
      </c>
      <c r="V9" s="1">
        <v>3368.7688466999998</v>
      </c>
      <c r="W9" s="1">
        <v>3310.4271488099998</v>
      </c>
      <c r="X9" s="1">
        <v>50946.964856079998</v>
      </c>
      <c r="Y9" s="1">
        <v>230975.07096968999</v>
      </c>
      <c r="Z9" s="1"/>
      <c r="AA9" s="1">
        <v>12090.698930750001</v>
      </c>
      <c r="AB9" s="1">
        <v>62345.202461380002</v>
      </c>
      <c r="AC9" s="1">
        <v>62.333885160000001</v>
      </c>
      <c r="AD9" s="1"/>
      <c r="AE9" s="1">
        <v>2.0347853100000002</v>
      </c>
      <c r="AF9" s="1">
        <v>804.52754907999997</v>
      </c>
      <c r="AG9" s="1">
        <v>14756.85177974</v>
      </c>
      <c r="AH9" s="1">
        <v>139937.32370482001</v>
      </c>
      <c r="AI9" s="1">
        <v>285.75975557999999</v>
      </c>
      <c r="AJ9" s="1">
        <v>552.55053066999994</v>
      </c>
      <c r="AK9" s="1"/>
      <c r="AL9" s="1"/>
      <c r="AM9" s="1">
        <v>42678.402063870002</v>
      </c>
      <c r="AN9" s="1">
        <v>620747.24516922003</v>
      </c>
      <c r="AO9" s="1">
        <v>101710.27257043</v>
      </c>
      <c r="AP9" s="1">
        <v>162729.73417293001</v>
      </c>
      <c r="AQ9" s="1">
        <v>418551.32010226999</v>
      </c>
      <c r="AR9" s="1">
        <v>249396.57125628999</v>
      </c>
      <c r="AS9" s="1">
        <v>100227.76702966999</v>
      </c>
      <c r="AT9" s="1">
        <v>56645.093721509998</v>
      </c>
      <c r="AU9" s="1">
        <v>28414.896882810001</v>
      </c>
      <c r="AV9" s="1">
        <v>751.57749756999999</v>
      </c>
      <c r="AW9" s="1">
        <v>2183.66275425</v>
      </c>
      <c r="AX9" s="1">
        <v>635.39908786000001</v>
      </c>
      <c r="AY9" s="1">
        <v>29847.354958920001</v>
      </c>
      <c r="AZ9" s="1">
        <v>10643.33234422</v>
      </c>
      <c r="BA9" s="1"/>
      <c r="BB9" s="1">
        <v>3477.3052812300002</v>
      </c>
      <c r="BC9" s="1">
        <v>63205.984554230003</v>
      </c>
      <c r="BD9" s="1">
        <v>89.662057899999994</v>
      </c>
      <c r="BE9" s="1">
        <v>17137.932341060001</v>
      </c>
      <c r="BF9" s="1">
        <v>941967.09147304005</v>
      </c>
      <c r="BG9" s="1">
        <v>288711.79973496002</v>
      </c>
      <c r="BH9" s="1">
        <v>100671.89988425</v>
      </c>
      <c r="BI9" s="1">
        <v>206622.32407502999</v>
      </c>
      <c r="BJ9" s="1">
        <v>11000.00205639</v>
      </c>
      <c r="BK9" s="1">
        <v>135436.68476378999</v>
      </c>
      <c r="BL9" s="1">
        <v>191413.79289298999</v>
      </c>
      <c r="BM9" s="1">
        <v>52205.519801570001</v>
      </c>
      <c r="BN9" s="1">
        <v>82027.161273510006</v>
      </c>
      <c r="BO9" s="1">
        <v>747.08159260000002</v>
      </c>
      <c r="BP9" s="1">
        <v>2748.2077534499999</v>
      </c>
      <c r="BQ9" s="1">
        <v>11631.730529029999</v>
      </c>
      <c r="BR9" s="1">
        <v>9839.4049237500003</v>
      </c>
      <c r="BS9" s="1"/>
      <c r="BT9" s="1">
        <v>49611.672718299997</v>
      </c>
      <c r="BU9" s="1">
        <v>3529.0143231500001</v>
      </c>
      <c r="BV9" s="1">
        <v>1613.3903152</v>
      </c>
      <c r="BW9" s="1">
        <v>43.552508000000003</v>
      </c>
      <c r="BX9" s="1">
        <v>3945.2651444799999</v>
      </c>
      <c r="BY9" s="1">
        <v>372.83555895000001</v>
      </c>
      <c r="BZ9" s="1">
        <v>3806.7733535799998</v>
      </c>
      <c r="CA9" s="1">
        <v>38723.907319619997</v>
      </c>
      <c r="CB9" s="1"/>
      <c r="CC9" s="1">
        <v>3663.8805922000001</v>
      </c>
      <c r="CD9" s="1">
        <v>87.180317680000002</v>
      </c>
      <c r="CE9" s="1">
        <v>5.6018369200000002</v>
      </c>
      <c r="CF9" s="1">
        <v>257137.97408093</v>
      </c>
      <c r="CG9" s="1">
        <v>1216251.9610008399</v>
      </c>
      <c r="CH9" s="1">
        <v>353973.13472015999</v>
      </c>
      <c r="CI9" s="1">
        <v>128560.94673733</v>
      </c>
      <c r="CJ9" s="1">
        <v>114974.40550301</v>
      </c>
      <c r="CK9" s="1"/>
      <c r="CL9" s="1">
        <v>191238.60779123</v>
      </c>
      <c r="CM9" s="1">
        <v>255139.88555377</v>
      </c>
      <c r="CN9" s="1">
        <v>60176.510699539998</v>
      </c>
    </row>
  </sheetData>
  <mergeCells count="10">
    <mergeCell ref="BE2:BM2"/>
    <mergeCell ref="BN2:BV2"/>
    <mergeCell ref="BW2:CE2"/>
    <mergeCell ref="CF2:CN2"/>
    <mergeCell ref="C2:K2"/>
    <mergeCell ref="L2:T2"/>
    <mergeCell ref="U2:AC2"/>
    <mergeCell ref="AD2:AL2"/>
    <mergeCell ref="AM2:AU2"/>
    <mergeCell ref="AV2:B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300D1-3AC7-4D26-8808-E9D9CF4497EE}">
  <dimension ref="A1:P71"/>
  <sheetViews>
    <sheetView workbookViewId="0">
      <selection activeCell="B3" sqref="B3:P45"/>
    </sheetView>
  </sheetViews>
  <sheetFormatPr defaultRowHeight="14.5" x14ac:dyDescent="0.35"/>
  <cols>
    <col min="1" max="1" width="51.81640625" bestFit="1" customWidth="1"/>
  </cols>
  <sheetData>
    <row r="1" spans="1:16" x14ac:dyDescent="0.35">
      <c r="B1">
        <v>2016</v>
      </c>
      <c r="C1">
        <v>2016</v>
      </c>
      <c r="D1">
        <v>2016</v>
      </c>
      <c r="E1">
        <v>2018</v>
      </c>
      <c r="F1">
        <v>2018</v>
      </c>
      <c r="G1">
        <v>2018</v>
      </c>
      <c r="H1">
        <v>2020</v>
      </c>
      <c r="I1">
        <v>2020</v>
      </c>
      <c r="J1">
        <v>2020</v>
      </c>
      <c r="K1">
        <v>2021</v>
      </c>
      <c r="L1">
        <v>2021</v>
      </c>
      <c r="M1">
        <v>2021</v>
      </c>
      <c r="N1">
        <v>2022</v>
      </c>
      <c r="O1">
        <v>2022</v>
      </c>
      <c r="P1">
        <v>2022</v>
      </c>
    </row>
    <row r="2" spans="1:16" x14ac:dyDescent="0.35">
      <c r="B2" t="s">
        <v>3</v>
      </c>
      <c r="C2" t="s">
        <v>2</v>
      </c>
      <c r="D2" t="s">
        <v>1</v>
      </c>
      <c r="E2" t="s">
        <v>3</v>
      </c>
      <c r="F2" t="s">
        <v>2</v>
      </c>
      <c r="G2" t="s">
        <v>1</v>
      </c>
      <c r="H2" t="s">
        <v>2</v>
      </c>
      <c r="I2" t="s">
        <v>3</v>
      </c>
      <c r="J2" t="s">
        <v>1</v>
      </c>
      <c r="K2" t="s">
        <v>1</v>
      </c>
      <c r="L2" t="s">
        <v>2</v>
      </c>
      <c r="M2" t="s">
        <v>3</v>
      </c>
      <c r="N2" t="s">
        <v>2</v>
      </c>
      <c r="O2" t="s">
        <v>1</v>
      </c>
      <c r="P2" t="s">
        <v>3</v>
      </c>
    </row>
    <row r="3" spans="1:16" x14ac:dyDescent="0.35">
      <c r="A3" t="s">
        <v>19</v>
      </c>
      <c r="B3" s="1">
        <v>213565.55318347999</v>
      </c>
      <c r="C3" s="1">
        <v>7322.3072755699995</v>
      </c>
      <c r="D3" s="1">
        <v>921.35081077999996</v>
      </c>
      <c r="E3" s="1">
        <v>224106.15224</v>
      </c>
      <c r="F3" s="1">
        <v>6947.5147100000004</v>
      </c>
      <c r="G3" s="1">
        <v>900.14311999999995</v>
      </c>
      <c r="H3" s="1">
        <v>7633.33455469</v>
      </c>
      <c r="I3" s="1">
        <v>236801.84065900001</v>
      </c>
      <c r="J3" s="1">
        <v>897.77794494</v>
      </c>
      <c r="K3" s="1">
        <v>857.62614182000004</v>
      </c>
      <c r="L3" s="1">
        <v>7444.0449070900004</v>
      </c>
      <c r="M3" s="1">
        <v>231634.00444834001</v>
      </c>
      <c r="N3" s="1">
        <v>7423.6609981499996</v>
      </c>
      <c r="O3" s="1">
        <v>858.43815638000001</v>
      </c>
      <c r="P3" s="1">
        <v>240331.51636841</v>
      </c>
    </row>
    <row r="4" spans="1:16" x14ac:dyDescent="0.35">
      <c r="A4" t="s">
        <v>20</v>
      </c>
      <c r="B4" s="1">
        <v>27.979746970000001</v>
      </c>
      <c r="C4" s="1">
        <v>32.024358710000001</v>
      </c>
      <c r="D4" s="1">
        <v>8.0175845199999998</v>
      </c>
      <c r="E4" s="1">
        <v>63.710619999999999</v>
      </c>
      <c r="F4" s="1">
        <v>30.859159999999999</v>
      </c>
      <c r="G4" s="1">
        <v>8.0175800000000006</v>
      </c>
      <c r="H4" s="1"/>
      <c r="I4" s="1">
        <v>80.882692349999999</v>
      </c>
      <c r="J4" s="1">
        <v>8.0175477300000004</v>
      </c>
      <c r="K4" s="1">
        <v>8.0175856799999998</v>
      </c>
      <c r="L4" s="1"/>
      <c r="M4" s="1">
        <v>78.52578699</v>
      </c>
      <c r="N4" s="1"/>
      <c r="O4" s="1">
        <v>8.0175845199999998</v>
      </c>
      <c r="P4" s="1">
        <v>62.32879526</v>
      </c>
    </row>
    <row r="5" spans="1:16" x14ac:dyDescent="0.35">
      <c r="A5" t="s">
        <v>21</v>
      </c>
      <c r="B5" s="1">
        <v>111.2440355</v>
      </c>
      <c r="C5" s="1"/>
      <c r="D5" s="1"/>
      <c r="E5" s="1">
        <v>109.65912</v>
      </c>
      <c r="F5" s="1"/>
      <c r="G5" s="1"/>
      <c r="H5" s="1"/>
      <c r="I5" s="1">
        <v>148.86404851</v>
      </c>
      <c r="J5" s="1"/>
      <c r="K5" s="1"/>
      <c r="L5" s="1">
        <v>3.0492242599999999</v>
      </c>
      <c r="M5" s="1">
        <v>150.91574682000001</v>
      </c>
      <c r="N5" s="1">
        <v>0.51577746000000002</v>
      </c>
      <c r="O5" s="1">
        <v>11.45913311</v>
      </c>
      <c r="P5" s="1">
        <v>143.79095516000001</v>
      </c>
    </row>
    <row r="6" spans="1:16" x14ac:dyDescent="0.35">
      <c r="A6" t="s">
        <v>22</v>
      </c>
      <c r="B6" s="1">
        <v>12583.601714980001</v>
      </c>
      <c r="C6" s="1">
        <v>5375.6395790400002</v>
      </c>
      <c r="D6" s="1">
        <v>26616.461858769999</v>
      </c>
      <c r="E6" s="1">
        <v>11570.75546</v>
      </c>
      <c r="F6" s="1">
        <v>5563.4857599999996</v>
      </c>
      <c r="G6" s="1">
        <v>26665.77274</v>
      </c>
      <c r="H6" s="1">
        <v>7048.9307428499997</v>
      </c>
      <c r="I6" s="1">
        <v>12289.213663279999</v>
      </c>
      <c r="J6" s="1">
        <v>27197.81576175</v>
      </c>
      <c r="K6" s="1">
        <v>29222.028251579999</v>
      </c>
      <c r="L6" s="1">
        <v>8333.9910772099993</v>
      </c>
      <c r="M6" s="1">
        <v>11934.599504620001</v>
      </c>
      <c r="N6" s="1">
        <v>8650.5728494800005</v>
      </c>
      <c r="O6" s="1">
        <v>29414.229040279999</v>
      </c>
      <c r="P6" s="1">
        <v>13363.92577926</v>
      </c>
    </row>
    <row r="7" spans="1:16" x14ac:dyDescent="0.35">
      <c r="A7" t="s">
        <v>23</v>
      </c>
      <c r="B7" s="1">
        <v>51.673380229999999</v>
      </c>
      <c r="C7" s="1">
        <v>279.48907981999997</v>
      </c>
      <c r="D7" s="1">
        <v>10131.92331679</v>
      </c>
      <c r="E7" s="1">
        <v>67.471699999999998</v>
      </c>
      <c r="F7" s="1">
        <v>307.09580999999997</v>
      </c>
      <c r="G7" s="1">
        <v>9427.5386899999994</v>
      </c>
      <c r="H7" s="1">
        <v>943.03073257999995</v>
      </c>
      <c r="I7" s="1">
        <v>121.26725279999999</v>
      </c>
      <c r="J7" s="1">
        <v>125.52323371</v>
      </c>
      <c r="K7" s="1">
        <v>22.608501910000001</v>
      </c>
      <c r="L7" s="1">
        <v>15.123991480000001</v>
      </c>
      <c r="M7" s="1">
        <v>45.753887910000003</v>
      </c>
      <c r="N7" s="1">
        <v>15.679205100000001</v>
      </c>
      <c r="O7" s="1">
        <v>21.873809619999999</v>
      </c>
      <c r="P7" s="1">
        <v>91.353784289999993</v>
      </c>
    </row>
    <row r="8" spans="1:16" x14ac:dyDescent="0.35">
      <c r="A8" t="s">
        <v>24</v>
      </c>
      <c r="B8" s="1">
        <v>2802.5135009700002</v>
      </c>
      <c r="C8" s="1">
        <v>146.71467362000001</v>
      </c>
      <c r="D8" s="1">
        <v>1227.0165722500001</v>
      </c>
      <c r="E8" s="1">
        <v>3108.2734799999998</v>
      </c>
      <c r="F8" s="1">
        <v>104.5882</v>
      </c>
      <c r="G8" s="1">
        <v>1485.6704500000001</v>
      </c>
      <c r="H8" s="1">
        <v>127.30606597000001</v>
      </c>
      <c r="I8" s="1">
        <v>3125.99923653</v>
      </c>
      <c r="J8" s="1">
        <v>2148.14485522</v>
      </c>
      <c r="K8" s="1">
        <v>2113.8536536400002</v>
      </c>
      <c r="L8" s="1">
        <v>113.36333276000001</v>
      </c>
      <c r="M8" s="1">
        <v>3078.7766913099999</v>
      </c>
      <c r="N8" s="1">
        <v>113.18717813000001</v>
      </c>
      <c r="O8" s="1">
        <v>2096.2069373999998</v>
      </c>
      <c r="P8" s="1">
        <v>3068.1494885000002</v>
      </c>
    </row>
    <row r="9" spans="1:16" x14ac:dyDescent="0.35">
      <c r="A9" t="s">
        <v>25</v>
      </c>
      <c r="B9" s="1">
        <v>1279.0272303500001</v>
      </c>
      <c r="C9" s="1">
        <v>2733.4222448400001</v>
      </c>
      <c r="D9" s="1">
        <v>979.97278486000005</v>
      </c>
      <c r="E9" s="1">
        <v>1360.39237</v>
      </c>
      <c r="F9" s="1">
        <v>2358.14905</v>
      </c>
      <c r="G9" s="1">
        <v>956.96676774000002</v>
      </c>
      <c r="H9" s="1">
        <v>2076.68826051</v>
      </c>
      <c r="I9" s="1">
        <v>859.45364413000004</v>
      </c>
      <c r="J9" s="1">
        <v>910.16903178999996</v>
      </c>
      <c r="K9" s="1">
        <v>729.22508254000002</v>
      </c>
      <c r="L9" s="1">
        <v>1978.5553924799999</v>
      </c>
      <c r="M9" s="1">
        <v>768.50151791999997</v>
      </c>
      <c r="N9" s="1">
        <v>1760.49127088</v>
      </c>
      <c r="O9" s="1">
        <v>1086.443444</v>
      </c>
      <c r="P9" s="1">
        <v>601.06123515000002</v>
      </c>
    </row>
    <row r="10" spans="1:16" x14ac:dyDescent="0.35">
      <c r="A10" t="s">
        <v>26</v>
      </c>
      <c r="B10" s="1">
        <v>6679.8726886000004</v>
      </c>
      <c r="C10" s="1">
        <v>7914.2121977699999</v>
      </c>
      <c r="D10" s="1">
        <v>5785.93643909</v>
      </c>
      <c r="E10" s="1">
        <v>6668.59465</v>
      </c>
      <c r="F10" s="1">
        <v>7807.4857400000001</v>
      </c>
      <c r="G10" s="1">
        <v>5250.4963299999999</v>
      </c>
      <c r="H10" s="1">
        <v>8205.5804349800001</v>
      </c>
      <c r="I10" s="1">
        <v>7591.0155385300004</v>
      </c>
      <c r="J10" s="1">
        <v>5312.7559071599999</v>
      </c>
      <c r="K10" s="1">
        <v>2800.0489269700001</v>
      </c>
      <c r="L10" s="1">
        <v>8124.39099162</v>
      </c>
      <c r="M10" s="1">
        <v>4909.9711341000002</v>
      </c>
      <c r="N10" s="1">
        <v>8418.4557191000004</v>
      </c>
      <c r="O10" s="1">
        <v>2563.7642351600002</v>
      </c>
      <c r="P10" s="1">
        <v>4351.4600152100002</v>
      </c>
    </row>
    <row r="11" spans="1:16" x14ac:dyDescent="0.35">
      <c r="A11" t="s">
        <v>17</v>
      </c>
      <c r="B11" s="1">
        <v>469462.59817056998</v>
      </c>
      <c r="C11" s="1">
        <v>518431.87825384998</v>
      </c>
      <c r="D11" s="1">
        <v>201178.85798448999</v>
      </c>
      <c r="E11" s="1">
        <v>539107.59363000002</v>
      </c>
      <c r="F11" s="1">
        <v>584457.9007</v>
      </c>
      <c r="G11" s="1">
        <v>241826.82763000001</v>
      </c>
      <c r="H11" s="1">
        <v>643565.74575892999</v>
      </c>
      <c r="I11" s="1">
        <v>604208.51978460001</v>
      </c>
      <c r="J11" s="1">
        <v>263966.84971613</v>
      </c>
      <c r="K11" s="1">
        <v>279717.00543736003</v>
      </c>
      <c r="L11" s="1">
        <v>646527.09202084003</v>
      </c>
      <c r="M11" s="1">
        <v>594584.19501511997</v>
      </c>
      <c r="N11" s="1">
        <v>666366.89696527994</v>
      </c>
      <c r="O11" s="1">
        <v>290889.70246840001</v>
      </c>
      <c r="P11" s="1">
        <v>614858.81942193001</v>
      </c>
    </row>
    <row r="12" spans="1:16" x14ac:dyDescent="0.35">
      <c r="A12" t="s">
        <v>27</v>
      </c>
      <c r="B12" s="1">
        <v>67840.644262419999</v>
      </c>
      <c r="C12" s="1">
        <v>110370.20612333</v>
      </c>
      <c r="D12" s="1">
        <v>205880.24073866999</v>
      </c>
      <c r="E12" s="1">
        <v>70029.99007</v>
      </c>
      <c r="F12" s="1">
        <v>116395.32859144</v>
      </c>
      <c r="G12" s="1">
        <v>222431.17554</v>
      </c>
      <c r="H12" s="1">
        <v>121141.63677989</v>
      </c>
      <c r="I12" s="1">
        <v>70577.327425609998</v>
      </c>
      <c r="J12" s="1">
        <v>239826.63061642999</v>
      </c>
      <c r="K12" s="1">
        <v>247714.61866774</v>
      </c>
      <c r="L12" s="1">
        <v>123658.27106018001</v>
      </c>
      <c r="M12" s="1">
        <v>68419.283832910005</v>
      </c>
      <c r="N12" s="1">
        <v>122699.49140853999</v>
      </c>
      <c r="O12" s="1">
        <v>248807.11869562999</v>
      </c>
      <c r="P12" s="1">
        <v>67743.911085870001</v>
      </c>
    </row>
    <row r="13" spans="1:16" x14ac:dyDescent="0.35">
      <c r="A13" t="s">
        <v>28</v>
      </c>
      <c r="B13" s="1">
        <v>279995.37521934998</v>
      </c>
      <c r="C13" s="1">
        <v>73289.416189120006</v>
      </c>
      <c r="D13" s="1">
        <v>7707.5612810700004</v>
      </c>
      <c r="E13" s="1">
        <v>335223.95672999998</v>
      </c>
      <c r="F13" s="1">
        <v>83131.530369999993</v>
      </c>
      <c r="G13" s="1">
        <v>11038.915279999999</v>
      </c>
      <c r="H13" s="1">
        <v>91491.756229229999</v>
      </c>
      <c r="I13" s="1">
        <v>388709.40954780002</v>
      </c>
      <c r="J13" s="1">
        <v>12948.922020829999</v>
      </c>
      <c r="K13" s="1">
        <v>15103.957563170001</v>
      </c>
      <c r="L13" s="1">
        <v>97328.856028280003</v>
      </c>
      <c r="M13" s="1">
        <v>400644.64148738002</v>
      </c>
      <c r="N13" s="1">
        <v>100514.52164573999</v>
      </c>
      <c r="O13" s="1">
        <v>17457.853210469999</v>
      </c>
      <c r="P13" s="1">
        <v>429564.43923974998</v>
      </c>
    </row>
    <row r="14" spans="1:16" x14ac:dyDescent="0.35">
      <c r="A14" t="s">
        <v>29</v>
      </c>
      <c r="B14" s="1">
        <v>18269.87429191</v>
      </c>
      <c r="C14" s="1">
        <v>4069.6287669100002</v>
      </c>
      <c r="D14" s="1">
        <v>154.43952035999999</v>
      </c>
      <c r="E14" s="1">
        <v>17648.2601</v>
      </c>
      <c r="F14" s="1">
        <v>3686.4670500000002</v>
      </c>
      <c r="G14" s="1">
        <v>96.629300000000001</v>
      </c>
      <c r="H14" s="1">
        <v>3603.62566896</v>
      </c>
      <c r="I14" s="1">
        <v>17453.1325488</v>
      </c>
      <c r="J14" s="1">
        <v>107.3650449</v>
      </c>
      <c r="K14" s="1">
        <v>125.9363075</v>
      </c>
      <c r="L14" s="1">
        <v>3556.4564198100002</v>
      </c>
      <c r="M14" s="1">
        <v>17243.637997959999</v>
      </c>
      <c r="N14" s="1">
        <v>3584.0450851199998</v>
      </c>
      <c r="O14" s="1">
        <v>133.54761428</v>
      </c>
      <c r="P14" s="1">
        <v>17785.839880160001</v>
      </c>
    </row>
    <row r="15" spans="1:16" x14ac:dyDescent="0.35">
      <c r="A15" t="s">
        <v>30</v>
      </c>
      <c r="B15" s="1">
        <v>25716.459779199999</v>
      </c>
      <c r="C15" s="1">
        <v>7174.7281188899997</v>
      </c>
      <c r="D15" s="1">
        <v>45646.040030650001</v>
      </c>
      <c r="E15" s="1">
        <v>24692.902419999999</v>
      </c>
      <c r="F15" s="1">
        <v>6388.18649</v>
      </c>
      <c r="G15" s="1">
        <v>43182.437290000002</v>
      </c>
      <c r="H15" s="1">
        <v>5806.2826543499996</v>
      </c>
      <c r="I15" s="1">
        <v>23179.927264319998</v>
      </c>
      <c r="J15" s="1">
        <v>24953.525149320001</v>
      </c>
      <c r="K15" s="1"/>
      <c r="L15" s="1"/>
      <c r="M15" s="1"/>
      <c r="N15" s="1"/>
      <c r="O15" s="1"/>
      <c r="P15" s="1"/>
    </row>
    <row r="16" spans="1:16" x14ac:dyDescent="0.35">
      <c r="A16" t="s">
        <v>31</v>
      </c>
      <c r="B16" s="1">
        <v>13873.700604490001</v>
      </c>
      <c r="C16" s="1">
        <v>23478.189296460001</v>
      </c>
      <c r="D16" s="1">
        <v>1474.15724669</v>
      </c>
      <c r="E16" s="1">
        <v>12174.134309999999</v>
      </c>
      <c r="F16" s="1">
        <v>23624.819920000002</v>
      </c>
      <c r="G16" s="1">
        <v>1305.4230500000001</v>
      </c>
      <c r="H16" s="1">
        <v>24178.207862300002</v>
      </c>
      <c r="I16" s="1">
        <v>11664.89653822</v>
      </c>
      <c r="J16" s="1">
        <v>1283.4718959899999</v>
      </c>
      <c r="K16" s="1">
        <v>1395.6542892299999</v>
      </c>
      <c r="L16" s="1">
        <v>24421.172512100002</v>
      </c>
      <c r="M16" s="1">
        <v>11294.81207038</v>
      </c>
      <c r="N16" s="1">
        <v>25656.692842289998</v>
      </c>
      <c r="O16" s="1">
        <v>1257.90198966</v>
      </c>
      <c r="P16" s="1">
        <v>11225.2020042</v>
      </c>
    </row>
    <row r="17" spans="1:16" x14ac:dyDescent="0.35">
      <c r="A17" t="s">
        <v>32</v>
      </c>
      <c r="B17" s="1">
        <v>50613.30386647</v>
      </c>
      <c r="C17" s="1">
        <v>10577.444311380001</v>
      </c>
      <c r="D17" s="1">
        <v>12537.17620932</v>
      </c>
      <c r="E17" s="1">
        <v>48303.322460000003</v>
      </c>
      <c r="F17" s="1">
        <v>10142.87241</v>
      </c>
      <c r="G17" s="1">
        <v>11653.069579999999</v>
      </c>
      <c r="H17" s="1">
        <v>8711.2763993099998</v>
      </c>
      <c r="I17" s="1">
        <v>48187.846116380002</v>
      </c>
      <c r="J17" s="1">
        <v>11248.081125999999</v>
      </c>
      <c r="K17" s="1">
        <v>10431.355011559999</v>
      </c>
      <c r="L17" s="1">
        <v>7635.4741432700002</v>
      </c>
      <c r="M17" s="1">
        <v>44912.801778089997</v>
      </c>
      <c r="N17" s="1">
        <v>7102.4712876399999</v>
      </c>
      <c r="O17" s="1">
        <v>9619.1038870299999</v>
      </c>
      <c r="P17" s="1">
        <v>46328.174897320001</v>
      </c>
    </row>
    <row r="18" spans="1:16" x14ac:dyDescent="0.35">
      <c r="A18" t="s">
        <v>33</v>
      </c>
      <c r="B18" s="1">
        <v>1044.28609738</v>
      </c>
      <c r="C18" s="1">
        <v>318.15622227</v>
      </c>
      <c r="D18" s="1">
        <v>7835.3559618299996</v>
      </c>
      <c r="E18" s="1">
        <v>853.37293</v>
      </c>
      <c r="F18" s="1">
        <v>279.3458</v>
      </c>
      <c r="G18" s="1">
        <v>7567.7104399999998</v>
      </c>
      <c r="H18" s="1">
        <v>192.91914492000001</v>
      </c>
      <c r="I18" s="1"/>
      <c r="J18" s="1">
        <v>7199.0302658299997</v>
      </c>
      <c r="K18" s="1">
        <v>6980.6092117999997</v>
      </c>
      <c r="L18" s="1">
        <v>224.02580441999999</v>
      </c>
      <c r="M18" s="1">
        <v>14.42861549</v>
      </c>
      <c r="N18" s="1">
        <v>224.46437646000001</v>
      </c>
      <c r="O18" s="1">
        <v>6704.6697000499998</v>
      </c>
      <c r="P18" s="1">
        <v>522.81302942000002</v>
      </c>
    </row>
    <row r="19" spans="1:16" x14ac:dyDescent="0.35">
      <c r="A19" t="s">
        <v>34</v>
      </c>
      <c r="B19" s="1">
        <v>149528.97752766</v>
      </c>
      <c r="C19" s="1">
        <v>65285.81334624</v>
      </c>
      <c r="D19" s="1">
        <v>3108.0240103599999</v>
      </c>
      <c r="E19" s="1">
        <v>174506.75068</v>
      </c>
      <c r="F19" s="1">
        <v>66986.514670000004</v>
      </c>
      <c r="G19" s="1">
        <v>3447.77405</v>
      </c>
      <c r="H19" s="1">
        <v>49772.729322079998</v>
      </c>
      <c r="I19" s="1">
        <v>121078.25344586</v>
      </c>
      <c r="J19" s="1">
        <v>1828.08038779</v>
      </c>
      <c r="K19" s="1">
        <v>1391.96131446</v>
      </c>
      <c r="L19" s="1">
        <v>37262.67850365</v>
      </c>
      <c r="M19" s="1">
        <v>64946.301377830001</v>
      </c>
      <c r="N19" s="1">
        <v>48486.782921309998</v>
      </c>
      <c r="O19" s="1">
        <v>1200.5642625600001</v>
      </c>
      <c r="P19" s="1">
        <v>80660.668771020006</v>
      </c>
    </row>
    <row r="20" spans="1:16" x14ac:dyDescent="0.35">
      <c r="A20" t="s">
        <v>35</v>
      </c>
      <c r="B20" s="1">
        <v>10055.734453569999</v>
      </c>
      <c r="C20" s="1">
        <v>23547.322104769999</v>
      </c>
      <c r="D20" s="1">
        <v>14005.407840989999</v>
      </c>
      <c r="E20" s="1">
        <v>11128.247670000001</v>
      </c>
      <c r="F20" s="1">
        <v>13932.20721</v>
      </c>
      <c r="G20" s="1">
        <v>15723.98228</v>
      </c>
      <c r="H20" s="1">
        <v>11484.97393375</v>
      </c>
      <c r="I20" s="1">
        <v>4005.4516346099999</v>
      </c>
      <c r="J20" s="1">
        <v>12030.403406650001</v>
      </c>
      <c r="K20" s="1">
        <v>6343.0037801999997</v>
      </c>
      <c r="L20" s="1">
        <v>7461.5987727499996</v>
      </c>
      <c r="M20" s="1">
        <v>3897.9169282600001</v>
      </c>
      <c r="N20" s="1">
        <v>3528.4541036400001</v>
      </c>
      <c r="O20" s="1">
        <v>4610.5985305100003</v>
      </c>
      <c r="P20" s="1">
        <v>1439.15323117</v>
      </c>
    </row>
    <row r="21" spans="1:16" x14ac:dyDescent="0.35">
      <c r="A21" t="s">
        <v>36</v>
      </c>
      <c r="B21" s="1">
        <v>22.63502806</v>
      </c>
      <c r="C21" s="1"/>
      <c r="D21" s="1">
        <v>101.50520856999999</v>
      </c>
      <c r="E21" s="1">
        <v>701.22331999999994</v>
      </c>
      <c r="F21" s="1">
        <v>1109.8125299999999</v>
      </c>
      <c r="G21" s="1">
        <v>406.17822000000001</v>
      </c>
      <c r="H21" s="1">
        <v>1519.3954835300001</v>
      </c>
      <c r="I21" s="1">
        <v>1825.05546951</v>
      </c>
      <c r="J21" s="1">
        <v>2189.5915905100001</v>
      </c>
      <c r="K21" s="1">
        <v>919.53243798999995</v>
      </c>
      <c r="L21" s="1">
        <v>1141.2223141899999</v>
      </c>
      <c r="M21" s="1">
        <v>547.06147496000006</v>
      </c>
      <c r="N21" s="1">
        <v>439.0034905</v>
      </c>
      <c r="O21" s="1">
        <v>785.28066076000005</v>
      </c>
      <c r="P21" s="1">
        <v>207.51707031000001</v>
      </c>
    </row>
    <row r="22" spans="1:16" x14ac:dyDescent="0.35">
      <c r="A22" t="s">
        <v>37</v>
      </c>
      <c r="B22" s="1">
        <v>20.625868329999999</v>
      </c>
      <c r="C22" s="1">
        <v>114.31847670000001</v>
      </c>
      <c r="D22" s="1">
        <v>48043.872888739999</v>
      </c>
      <c r="E22" s="1"/>
      <c r="F22" s="1">
        <v>544.99094000000002</v>
      </c>
      <c r="G22" s="1">
        <v>57938.921139999999</v>
      </c>
      <c r="H22" s="1">
        <v>316.27282795999997</v>
      </c>
      <c r="I22" s="1"/>
      <c r="J22" s="1">
        <v>43805.838656020002</v>
      </c>
      <c r="K22" s="1">
        <v>46983.468123550003</v>
      </c>
      <c r="L22" s="1">
        <v>695.48496594000005</v>
      </c>
      <c r="M22" s="1"/>
      <c r="N22" s="1"/>
      <c r="O22" s="1">
        <v>35115.044954559999</v>
      </c>
      <c r="P22" s="1"/>
    </row>
    <row r="23" spans="1:16" x14ac:dyDescent="0.35">
      <c r="A23" t="s">
        <v>38</v>
      </c>
      <c r="B23" s="1">
        <v>255000.00584115001</v>
      </c>
      <c r="C23" s="1">
        <v>253138.41580032001</v>
      </c>
      <c r="D23" s="1">
        <v>59234.557091479997</v>
      </c>
      <c r="E23" s="1">
        <v>254803.34774</v>
      </c>
      <c r="F23" s="1">
        <v>254133.77054999999</v>
      </c>
      <c r="G23" s="1">
        <v>61465.59143</v>
      </c>
      <c r="H23" s="1">
        <v>250767.82816221</v>
      </c>
      <c r="I23" s="1">
        <v>256143.34994494999</v>
      </c>
      <c r="J23" s="1">
        <v>60090.503523480002</v>
      </c>
      <c r="K23" s="1">
        <v>51463.745398619998</v>
      </c>
      <c r="L23" s="1">
        <v>240922.76818131001</v>
      </c>
      <c r="M23" s="1">
        <v>238691.43749767001</v>
      </c>
      <c r="N23" s="1">
        <v>233124.71283442</v>
      </c>
      <c r="O23" s="1">
        <v>44375.152187339998</v>
      </c>
      <c r="P23" s="1">
        <v>239456.32768767999</v>
      </c>
    </row>
    <row r="24" spans="1:16" x14ac:dyDescent="0.35">
      <c r="A24" t="s">
        <v>39</v>
      </c>
      <c r="B24" s="1">
        <v>34025.571012499997</v>
      </c>
      <c r="C24" s="1">
        <v>7967.9169932200002</v>
      </c>
      <c r="D24" s="1">
        <v>20113.760256649999</v>
      </c>
      <c r="E24" s="1">
        <v>36494.421419999999</v>
      </c>
      <c r="F24" s="1">
        <v>3247.08374</v>
      </c>
      <c r="G24" s="1">
        <v>18332.956050000001</v>
      </c>
      <c r="H24" s="1">
        <v>4096.1624761399999</v>
      </c>
      <c r="I24" s="1">
        <v>13447.87736024</v>
      </c>
      <c r="J24" s="1">
        <v>17612.286994549999</v>
      </c>
      <c r="K24" s="1">
        <v>8159.1906285599998</v>
      </c>
      <c r="L24" s="1">
        <v>2370.5245949099999</v>
      </c>
      <c r="M24" s="1">
        <v>30157.635883859999</v>
      </c>
      <c r="N24" s="1">
        <v>3132.8463850899998</v>
      </c>
      <c r="O24" s="1">
        <v>15623.6319747</v>
      </c>
      <c r="P24" s="1">
        <v>32107.737584930001</v>
      </c>
    </row>
    <row r="25" spans="1:16" x14ac:dyDescent="0.35">
      <c r="A25" t="s">
        <v>40</v>
      </c>
      <c r="B25" s="1">
        <v>11220.29191446</v>
      </c>
      <c r="C25" s="1">
        <v>14851.44182765</v>
      </c>
      <c r="D25" s="1"/>
      <c r="E25" s="1"/>
      <c r="F25" s="1">
        <v>215.54920999999999</v>
      </c>
      <c r="G25" s="1">
        <v>518.29630999999995</v>
      </c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5">
      <c r="A26" t="s">
        <v>41</v>
      </c>
      <c r="B26" s="1">
        <v>151639.91280844001</v>
      </c>
      <c r="C26" s="1">
        <v>57720.033689650001</v>
      </c>
      <c r="D26" s="1">
        <v>64106.941649239998</v>
      </c>
      <c r="E26" s="1">
        <v>92513.012199999997</v>
      </c>
      <c r="F26" s="1">
        <v>55065.23719</v>
      </c>
      <c r="G26" s="1">
        <v>59499.03976</v>
      </c>
      <c r="H26" s="1">
        <v>40152.31476678</v>
      </c>
      <c r="I26" s="1">
        <v>74494.4690366</v>
      </c>
      <c r="J26" s="1">
        <v>36530.540236139997</v>
      </c>
      <c r="K26" s="1">
        <v>44118.15999683</v>
      </c>
      <c r="L26" s="1">
        <v>42584.28283045</v>
      </c>
      <c r="M26" s="1">
        <v>35442.91543003</v>
      </c>
      <c r="N26" s="1">
        <v>47054.173323130002</v>
      </c>
      <c r="O26" s="1">
        <v>64878.432621100001</v>
      </c>
      <c r="P26" s="1">
        <v>80678.318688109997</v>
      </c>
    </row>
    <row r="27" spans="1:16" x14ac:dyDescent="0.35">
      <c r="A27" t="s">
        <v>42</v>
      </c>
      <c r="B27" s="1">
        <v>60421.958506559997</v>
      </c>
      <c r="C27" s="1">
        <v>47144.548458459998</v>
      </c>
      <c r="D27" s="1">
        <v>71015.843950499999</v>
      </c>
      <c r="E27" s="1">
        <v>53606.277710000002</v>
      </c>
      <c r="F27" s="1">
        <v>67858.388869999995</v>
      </c>
      <c r="G27" s="1">
        <v>116599.78487</v>
      </c>
      <c r="H27" s="1">
        <v>66497.479271050004</v>
      </c>
      <c r="I27" s="1">
        <v>72730.624107569995</v>
      </c>
      <c r="J27" s="1">
        <v>122762.18270172</v>
      </c>
      <c r="K27" s="1">
        <v>99080.693442450007</v>
      </c>
      <c r="L27" s="1">
        <v>62290.076379890001</v>
      </c>
      <c r="M27" s="1">
        <v>76828.959773009905</v>
      </c>
      <c r="N27" s="1">
        <v>53617.726561119998</v>
      </c>
      <c r="O27" s="1">
        <v>97851.301551829994</v>
      </c>
      <c r="P27" s="1">
        <v>47882.628049220002</v>
      </c>
    </row>
    <row r="28" spans="1:16" x14ac:dyDescent="0.35">
      <c r="A28" t="s">
        <v>16</v>
      </c>
      <c r="B28" s="1">
        <v>165919.53396716999</v>
      </c>
      <c r="C28" s="1">
        <v>163290.77222491999</v>
      </c>
      <c r="D28" s="1">
        <v>137002.68141565</v>
      </c>
      <c r="E28" s="1">
        <v>125101.20438</v>
      </c>
      <c r="F28" s="1">
        <v>123551.01485000001</v>
      </c>
      <c r="G28" s="1">
        <v>100770.212</v>
      </c>
      <c r="H28" s="1">
        <v>128431.35504761001</v>
      </c>
      <c r="I28" s="1">
        <v>123941.93713830999</v>
      </c>
      <c r="J28" s="1">
        <v>101510.12429450999</v>
      </c>
      <c r="K28" s="1">
        <v>93833.836199020006</v>
      </c>
      <c r="L28" s="1">
        <v>126459.86528658999</v>
      </c>
      <c r="M28" s="1">
        <v>117142.44181588999</v>
      </c>
      <c r="N28" s="1">
        <v>105301.83353911</v>
      </c>
      <c r="O28" s="1">
        <v>82906.324832269995</v>
      </c>
      <c r="P28" s="1">
        <v>93028.944221240003</v>
      </c>
    </row>
    <row r="29" spans="1:16" x14ac:dyDescent="0.35">
      <c r="A29" t="s">
        <v>43</v>
      </c>
      <c r="B29" s="1">
        <v>19224.854100529999</v>
      </c>
      <c r="C29" s="1">
        <v>95752.784076199998</v>
      </c>
      <c r="D29" s="1">
        <v>210239.29789858</v>
      </c>
      <c r="E29" s="1">
        <v>18562.80197</v>
      </c>
      <c r="F29" s="1">
        <v>97555.326289999997</v>
      </c>
      <c r="G29" s="1">
        <v>169707.65551362999</v>
      </c>
      <c r="H29" s="1">
        <v>84916.08364769</v>
      </c>
      <c r="I29" s="1">
        <v>17155.663716089999</v>
      </c>
      <c r="J29" s="1">
        <v>164555.17971293</v>
      </c>
      <c r="K29" s="1">
        <v>164267.22634137</v>
      </c>
      <c r="L29" s="1">
        <v>85073.058630340005</v>
      </c>
      <c r="M29" s="1">
        <v>17223.988937419999</v>
      </c>
      <c r="N29" s="1">
        <v>85890.77535281</v>
      </c>
      <c r="O29" s="1">
        <v>186834.38843508999</v>
      </c>
      <c r="P29" s="1">
        <v>16658.69403893</v>
      </c>
    </row>
    <row r="30" spans="1:16" x14ac:dyDescent="0.35">
      <c r="A30" t="s">
        <v>44</v>
      </c>
      <c r="B30" s="1">
        <v>5033.7579132800001</v>
      </c>
      <c r="C30" s="1">
        <v>12758.543045410001</v>
      </c>
      <c r="D30" s="1">
        <v>17512.546945530001</v>
      </c>
      <c r="E30" s="1">
        <v>6094.9525299999996</v>
      </c>
      <c r="F30" s="1">
        <v>15722.61342</v>
      </c>
      <c r="G30" s="1">
        <v>24804.620900000002</v>
      </c>
      <c r="H30" s="1">
        <v>12356.365948590001</v>
      </c>
      <c r="I30" s="1">
        <v>2824.23335421</v>
      </c>
      <c r="J30" s="1">
        <v>39118.632671749998</v>
      </c>
      <c r="K30" s="1">
        <v>41991.415117260003</v>
      </c>
      <c r="L30" s="1">
        <v>10818.43899061</v>
      </c>
      <c r="M30" s="1">
        <v>1523.2689545400001</v>
      </c>
      <c r="N30" s="1">
        <v>12151.29756569</v>
      </c>
      <c r="O30" s="1">
        <v>39419.653147910001</v>
      </c>
      <c r="P30" s="1">
        <v>4546.5659689599997</v>
      </c>
    </row>
    <row r="31" spans="1:16" x14ac:dyDescent="0.35">
      <c r="A31" t="s">
        <v>45</v>
      </c>
      <c r="B31" s="1">
        <v>43582.716248019999</v>
      </c>
      <c r="C31" s="1">
        <v>5147.78391715</v>
      </c>
      <c r="D31" s="1">
        <v>2466.83787734</v>
      </c>
      <c r="E31" s="1">
        <v>39756.915549999998</v>
      </c>
      <c r="F31" s="1">
        <v>6586.1893099999998</v>
      </c>
      <c r="G31" s="1">
        <v>539.58069999999998</v>
      </c>
      <c r="H31" s="1">
        <v>5674.0175417299997</v>
      </c>
      <c r="I31" s="1">
        <v>39503.272863010003</v>
      </c>
      <c r="J31" s="1">
        <v>974.95444793000001</v>
      </c>
      <c r="K31" s="1">
        <v>1876.07109702</v>
      </c>
      <c r="L31" s="1">
        <v>6573.3586303000002</v>
      </c>
      <c r="M31" s="1">
        <v>33537.558487230002</v>
      </c>
      <c r="N31" s="1">
        <v>7244.3845186299995</v>
      </c>
      <c r="O31" s="1">
        <v>1870.35398882</v>
      </c>
      <c r="P31" s="1">
        <v>28352.779610739999</v>
      </c>
    </row>
    <row r="32" spans="1:16" x14ac:dyDescent="0.35">
      <c r="A32" t="s">
        <v>46</v>
      </c>
      <c r="B32" s="1">
        <v>106294.72692274999</v>
      </c>
      <c r="C32" s="1">
        <v>87357.891682350004</v>
      </c>
      <c r="D32" s="1">
        <v>72897.330226249993</v>
      </c>
      <c r="E32" s="1">
        <v>97337.354510000005</v>
      </c>
      <c r="F32" s="1">
        <v>76558.413310000004</v>
      </c>
      <c r="G32" s="1">
        <v>68355.537389999998</v>
      </c>
      <c r="H32" s="1">
        <v>65174.100935980001</v>
      </c>
      <c r="I32" s="1">
        <v>93482.72364081</v>
      </c>
      <c r="J32" s="1">
        <v>66601.678242630005</v>
      </c>
      <c r="K32" s="1"/>
      <c r="L32" s="1"/>
      <c r="M32" s="1"/>
      <c r="N32" s="1"/>
      <c r="O32" s="1"/>
      <c r="P32" s="1"/>
    </row>
    <row r="33" spans="1:16" x14ac:dyDescent="0.35">
      <c r="A33" t="s">
        <v>47</v>
      </c>
      <c r="B33" s="1">
        <v>4083.7546122700001</v>
      </c>
      <c r="C33" s="1">
        <v>5370.86408914</v>
      </c>
      <c r="D33" s="1">
        <v>2251.3291955</v>
      </c>
      <c r="E33" s="1">
        <v>3607.7804099999998</v>
      </c>
      <c r="F33" s="1">
        <v>5147.4928</v>
      </c>
      <c r="G33" s="1">
        <v>3261.67931</v>
      </c>
      <c r="H33" s="1">
        <v>5705.9506455299997</v>
      </c>
      <c r="I33" s="1">
        <v>3503.3975980099999</v>
      </c>
      <c r="J33" s="1">
        <v>3496.37203873</v>
      </c>
      <c r="K33" s="1">
        <v>3355.4503650400002</v>
      </c>
      <c r="L33" s="1">
        <v>6214.46823038</v>
      </c>
      <c r="M33" s="1">
        <v>3620.1269879699998</v>
      </c>
      <c r="N33" s="1">
        <v>4844.6676951500003</v>
      </c>
      <c r="O33" s="1">
        <v>3092.5977824699999</v>
      </c>
      <c r="P33" s="1">
        <v>4020.8734315900001</v>
      </c>
    </row>
    <row r="34" spans="1:16" x14ac:dyDescent="0.35">
      <c r="A34" t="s">
        <v>48</v>
      </c>
      <c r="B34" s="1">
        <v>12321.37349724</v>
      </c>
      <c r="C34" s="1">
        <v>7113.1622924499998</v>
      </c>
      <c r="D34" s="1">
        <v>6261.6013826199996</v>
      </c>
      <c r="E34" s="1">
        <v>14191.08424</v>
      </c>
      <c r="F34" s="1">
        <v>7953.7010499999997</v>
      </c>
      <c r="G34" s="1">
        <v>5512.4972100000005</v>
      </c>
      <c r="H34" s="1">
        <v>6665.4288150399998</v>
      </c>
      <c r="I34" s="1">
        <v>23009.814743449999</v>
      </c>
      <c r="J34" s="1">
        <v>5774.43874099</v>
      </c>
      <c r="K34" s="1">
        <v>5335.0496419199999</v>
      </c>
      <c r="L34" s="1">
        <v>6093.49446076</v>
      </c>
      <c r="M34" s="1">
        <v>15105.32935726</v>
      </c>
      <c r="N34" s="1">
        <v>5838.72301358</v>
      </c>
      <c r="O34" s="1">
        <v>5027.0261719700002</v>
      </c>
      <c r="P34" s="1">
        <v>12851.41850098</v>
      </c>
    </row>
    <row r="35" spans="1:16" x14ac:dyDescent="0.35">
      <c r="A35" t="s">
        <v>49</v>
      </c>
      <c r="B35" s="1">
        <v>4488.2431430200004</v>
      </c>
      <c r="C35" s="1">
        <v>1423.61547707</v>
      </c>
      <c r="D35" s="1">
        <v>266.27366895</v>
      </c>
      <c r="E35" s="1">
        <v>4828.2808199999999</v>
      </c>
      <c r="F35" s="1">
        <v>1851.10285</v>
      </c>
      <c r="G35" s="1">
        <v>236.92274</v>
      </c>
      <c r="H35" s="1">
        <v>2077.2097051300002</v>
      </c>
      <c r="I35" s="1">
        <v>5133.7103965599999</v>
      </c>
      <c r="J35" s="1">
        <v>169.55440195</v>
      </c>
      <c r="K35" s="1">
        <v>204.47730652999999</v>
      </c>
      <c r="L35" s="1">
        <v>2081.8042972399999</v>
      </c>
      <c r="M35" s="1">
        <v>5170.0531283800001</v>
      </c>
      <c r="N35" s="1">
        <v>2183.7482686899998</v>
      </c>
      <c r="O35" s="1">
        <v>215.12868760000001</v>
      </c>
      <c r="P35" s="1">
        <v>5208.73963843</v>
      </c>
    </row>
    <row r="36" spans="1:16" x14ac:dyDescent="0.35">
      <c r="A36" t="s">
        <v>50</v>
      </c>
      <c r="B36" s="1">
        <v>99.548692399999993</v>
      </c>
      <c r="C36" s="1">
        <v>565.71405684000001</v>
      </c>
      <c r="D36" s="1">
        <v>411.23544528999997</v>
      </c>
      <c r="E36" s="1">
        <v>87.643680000000003</v>
      </c>
      <c r="F36" s="1">
        <v>320.27627000000001</v>
      </c>
      <c r="G36" s="1">
        <v>712.42927999999995</v>
      </c>
      <c r="H36" s="1">
        <v>257.37395642000001</v>
      </c>
      <c r="I36" s="1">
        <v>44.973271529999998</v>
      </c>
      <c r="J36" s="1">
        <v>487.59328463999998</v>
      </c>
      <c r="K36" s="1">
        <v>550.39787103000003</v>
      </c>
      <c r="L36" s="1">
        <v>469.05886319000001</v>
      </c>
      <c r="M36" s="1">
        <v>43.72725818</v>
      </c>
      <c r="N36" s="1">
        <v>900.23149301000001</v>
      </c>
      <c r="O36" s="1">
        <v>401.11701514999999</v>
      </c>
      <c r="P36" s="1">
        <v>38.935802539999997</v>
      </c>
    </row>
    <row r="37" spans="1:16" x14ac:dyDescent="0.35">
      <c r="A37" t="s">
        <v>51</v>
      </c>
      <c r="B37" s="1">
        <v>3394.4564645</v>
      </c>
      <c r="C37" s="1">
        <v>1592.23239528</v>
      </c>
      <c r="D37" s="1">
        <v>1753.63919721</v>
      </c>
      <c r="E37" s="1">
        <v>3098.7667900000001</v>
      </c>
      <c r="F37" s="1">
        <v>1391.1586299999999</v>
      </c>
      <c r="G37" s="1">
        <v>1393.51288</v>
      </c>
      <c r="H37" s="1">
        <v>962.09544476999997</v>
      </c>
      <c r="I37" s="1">
        <v>3558.63230213</v>
      </c>
      <c r="J37" s="1">
        <v>1168.8850058099999</v>
      </c>
      <c r="K37" s="1">
        <v>1090.2859979100001</v>
      </c>
      <c r="L37" s="1">
        <v>1243.0723945499999</v>
      </c>
      <c r="M37" s="1">
        <v>2472.5610237699998</v>
      </c>
      <c r="N37" s="1">
        <v>652.74789315999999</v>
      </c>
      <c r="O37" s="1">
        <v>1167.4040037699999</v>
      </c>
      <c r="P37" s="1">
        <v>1798.44419313</v>
      </c>
    </row>
    <row r="38" spans="1:16" x14ac:dyDescent="0.35">
      <c r="A38" t="s">
        <v>52</v>
      </c>
      <c r="B38" s="1">
        <v>216.00678323</v>
      </c>
      <c r="C38" s="1"/>
      <c r="D38" s="1">
        <v>20.792323769999999</v>
      </c>
      <c r="E38" s="1">
        <v>198.40693999999999</v>
      </c>
      <c r="F38" s="1">
        <v>249.93908999999999</v>
      </c>
      <c r="G38" s="1">
        <v>105.0284</v>
      </c>
      <c r="H38" s="1">
        <v>328.14743290000001</v>
      </c>
      <c r="I38" s="1">
        <v>259.76326662999998</v>
      </c>
      <c r="J38" s="1">
        <v>78.430605279999995</v>
      </c>
      <c r="K38" s="1">
        <v>89.51904485</v>
      </c>
      <c r="L38" s="1">
        <v>402.72121655000001</v>
      </c>
      <c r="M38" s="1">
        <v>253.659142</v>
      </c>
      <c r="N38" s="1">
        <v>391.48954766000003</v>
      </c>
      <c r="O38" s="1">
        <v>104.26436595</v>
      </c>
      <c r="P38" s="1">
        <v>210.35868848000001</v>
      </c>
    </row>
    <row r="39" spans="1:16" x14ac:dyDescent="0.35">
      <c r="A39" t="s">
        <v>53</v>
      </c>
      <c r="B39" s="1">
        <v>9720.17770518</v>
      </c>
      <c r="C39" s="1">
        <v>20539.377884609999</v>
      </c>
      <c r="D39" s="1">
        <v>622.81210897999995</v>
      </c>
      <c r="E39" s="1">
        <v>19175.147379999999</v>
      </c>
      <c r="F39" s="1">
        <v>22180.954460000001</v>
      </c>
      <c r="G39" s="1">
        <v>60.698819999999998</v>
      </c>
      <c r="H39" s="1">
        <v>18770.33464366</v>
      </c>
      <c r="I39" s="1">
        <v>19295.61954358</v>
      </c>
      <c r="J39" s="1">
        <v>218.72303972</v>
      </c>
      <c r="K39" s="1"/>
      <c r="L39" s="1"/>
      <c r="M39" s="1"/>
      <c r="N39" s="1"/>
      <c r="O39" s="1"/>
      <c r="P39" s="1"/>
    </row>
    <row r="40" spans="1:16" x14ac:dyDescent="0.35">
      <c r="A40" t="s">
        <v>54</v>
      </c>
      <c r="B40" s="1">
        <v>6321.2364906800003</v>
      </c>
      <c r="C40" s="1">
        <v>1917.79016787</v>
      </c>
      <c r="D40" s="1">
        <v>309.73303236999999</v>
      </c>
      <c r="E40" s="1">
        <v>5847.59148</v>
      </c>
      <c r="F40" s="1">
        <v>2254.21297</v>
      </c>
      <c r="G40" s="1">
        <v>15.364000000000001</v>
      </c>
      <c r="H40" s="1">
        <v>1410.62098642</v>
      </c>
      <c r="I40" s="1">
        <v>3119.0064295400002</v>
      </c>
      <c r="J40" s="1"/>
      <c r="K40" s="1">
        <v>264.30188980000003</v>
      </c>
      <c r="L40" s="1">
        <v>678.80836728999998</v>
      </c>
      <c r="M40" s="1">
        <v>2356.4158904199999</v>
      </c>
      <c r="N40" s="1">
        <v>502.33047033999998</v>
      </c>
      <c r="O40" s="1">
        <v>116.1262746</v>
      </c>
      <c r="P40" s="1">
        <v>1726.8433872999999</v>
      </c>
    </row>
    <row r="41" spans="1:16" x14ac:dyDescent="0.35">
      <c r="A41" t="s">
        <v>55</v>
      </c>
      <c r="B41" s="1">
        <v>24881.558656159999</v>
      </c>
      <c r="C41" s="1">
        <v>2429.2739395499998</v>
      </c>
      <c r="D41" s="1">
        <v>526.77552080999999</v>
      </c>
      <c r="E41" s="1">
        <v>16856.61994</v>
      </c>
      <c r="F41" s="1">
        <v>2508.5431100000001</v>
      </c>
      <c r="G41" s="1">
        <v>457.94238999999999</v>
      </c>
      <c r="H41" s="1">
        <v>575.10581708999996</v>
      </c>
      <c r="I41" s="1">
        <v>14675.237314829999</v>
      </c>
      <c r="J41" s="1"/>
      <c r="K41" s="1"/>
      <c r="L41" s="1">
        <v>1235.3009728100001</v>
      </c>
      <c r="M41" s="1">
        <v>16645.356904259999</v>
      </c>
      <c r="N41" s="1">
        <v>580.92654934999996</v>
      </c>
      <c r="O41" s="1"/>
      <c r="P41" s="1">
        <v>15391.73648623</v>
      </c>
    </row>
    <row r="42" spans="1:16" x14ac:dyDescent="0.35">
      <c r="A42" t="s">
        <v>56</v>
      </c>
      <c r="B42" s="1">
        <v>15443.0505562</v>
      </c>
      <c r="C42" s="1">
        <v>1193.8998410199999</v>
      </c>
      <c r="D42" s="1">
        <v>149.16120982000001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35">
      <c r="A43" t="s">
        <v>57</v>
      </c>
      <c r="B43" s="1">
        <v>18606.823700659999</v>
      </c>
      <c r="C43" s="1">
        <v>23920.80700814</v>
      </c>
      <c r="D43" s="1">
        <v>21040.95458057</v>
      </c>
      <c r="E43" s="1">
        <v>22823.366699999999</v>
      </c>
      <c r="F43" s="1">
        <v>21867.527259999999</v>
      </c>
      <c r="G43" s="1">
        <v>20130.51785</v>
      </c>
      <c r="H43" s="1">
        <v>20625.81627309</v>
      </c>
      <c r="I43" s="1">
        <v>18704.838946349999</v>
      </c>
      <c r="J43" s="1">
        <v>15082.253543979999</v>
      </c>
      <c r="K43" s="1">
        <v>15447.108996770001</v>
      </c>
      <c r="L43" s="1">
        <v>25540.71766998</v>
      </c>
      <c r="M43" s="1">
        <v>15799.925602200001</v>
      </c>
      <c r="N43" s="1">
        <v>19035.982963030001</v>
      </c>
      <c r="O43" s="1">
        <v>13887.29115992</v>
      </c>
      <c r="P43" s="1">
        <v>13870.503060180001</v>
      </c>
    </row>
    <row r="44" spans="1:16" x14ac:dyDescent="0.35">
      <c r="A44" t="s">
        <v>58</v>
      </c>
      <c r="B44" s="1">
        <v>338664.25225944998</v>
      </c>
      <c r="C44" s="1">
        <v>215941.03010191</v>
      </c>
      <c r="D44" s="1">
        <v>53074.563925429997</v>
      </c>
      <c r="E44" s="1">
        <v>315456.76559999998</v>
      </c>
      <c r="F44" s="1">
        <v>210360.73855000001</v>
      </c>
      <c r="G44" s="1">
        <v>56798.779849999999</v>
      </c>
      <c r="H44" s="1">
        <v>195797.47286893</v>
      </c>
      <c r="I44" s="1">
        <v>279598.29201901</v>
      </c>
      <c r="J44" s="1">
        <v>57380.319614810003</v>
      </c>
      <c r="K44" s="1">
        <v>56943.717420599998</v>
      </c>
      <c r="L44" s="1">
        <v>193101.35174201001</v>
      </c>
      <c r="M44" s="1">
        <v>265480.15682146</v>
      </c>
      <c r="N44" s="1">
        <v>191413.79289298999</v>
      </c>
      <c r="O44" s="1">
        <v>56645.093721509998</v>
      </c>
      <c r="P44" s="1">
        <v>255139.88555377</v>
      </c>
    </row>
    <row r="45" spans="1:16" x14ac:dyDescent="0.35">
      <c r="A45" t="s">
        <v>94</v>
      </c>
      <c r="B45" s="1">
        <v>103962.90188609999</v>
      </c>
      <c r="C45" s="1">
        <v>57809.007941529999</v>
      </c>
      <c r="D45" s="1">
        <v>58233.15319356</v>
      </c>
      <c r="E45" s="1">
        <v>72721.560599999997</v>
      </c>
      <c r="F45" s="1">
        <v>44341.559670000002</v>
      </c>
      <c r="G45" s="1">
        <v>41573.27908</v>
      </c>
      <c r="H45" s="1">
        <v>31847.352722579999</v>
      </c>
      <c r="I45" s="1">
        <v>27387.542252039999</v>
      </c>
      <c r="J45" s="1">
        <v>41489.456049460001</v>
      </c>
      <c r="K45" s="1">
        <v>27657.589299769999</v>
      </c>
      <c r="L45" s="1">
        <v>44767.797787820004</v>
      </c>
      <c r="M45" s="1">
        <v>47640.941459330003</v>
      </c>
      <c r="N45" s="1">
        <v>52205.519801570001</v>
      </c>
      <c r="O45" s="1">
        <v>28414.896882810001</v>
      </c>
      <c r="P45" s="1">
        <v>60176.510699539998</v>
      </c>
    </row>
    <row r="46" spans="1:16" x14ac:dyDescent="0.35">
      <c r="A46" t="s">
        <v>59</v>
      </c>
      <c r="C46">
        <v>25.133352210000002</v>
      </c>
      <c r="D46">
        <v>352.08814275999998</v>
      </c>
    </row>
    <row r="47" spans="1:16" x14ac:dyDescent="0.35">
      <c r="A47" t="s">
        <v>60</v>
      </c>
      <c r="C47">
        <v>3710.6452953500002</v>
      </c>
      <c r="D47">
        <v>196832.35887326</v>
      </c>
    </row>
    <row r="48" spans="1:16" x14ac:dyDescent="0.35">
      <c r="A48" t="s">
        <v>61</v>
      </c>
      <c r="C48">
        <v>3927.5048610600002</v>
      </c>
      <c r="D48">
        <v>342650.15999946999</v>
      </c>
      <c r="F48">
        <v>6398.3966399999999</v>
      </c>
      <c r="G48">
        <v>493355.67550999997</v>
      </c>
      <c r="H48">
        <v>7967.3922593400002</v>
      </c>
      <c r="J48">
        <v>504363.31385456002</v>
      </c>
      <c r="K48">
        <v>395812.14733414003</v>
      </c>
      <c r="L48">
        <v>9592.9599528800009</v>
      </c>
      <c r="N48">
        <v>11000.00205639</v>
      </c>
      <c r="O48">
        <v>238833.33048248</v>
      </c>
    </row>
    <row r="49" spans="1:16" x14ac:dyDescent="0.35">
      <c r="A49" t="s">
        <v>62</v>
      </c>
      <c r="D49">
        <v>10198.22498271</v>
      </c>
      <c r="G49">
        <v>14948.095219999999</v>
      </c>
      <c r="J49">
        <v>10740.943712640001</v>
      </c>
      <c r="K49">
        <v>10185.525349179999</v>
      </c>
      <c r="O49">
        <v>10563.240773809999</v>
      </c>
    </row>
    <row r="50" spans="1:16" x14ac:dyDescent="0.35">
      <c r="A50" t="s">
        <v>63</v>
      </c>
      <c r="D50">
        <v>53.364827339999998</v>
      </c>
      <c r="E50">
        <v>16200.436170000001</v>
      </c>
      <c r="F50">
        <v>2225.9859999999999</v>
      </c>
      <c r="G50">
        <v>318.06110999999999</v>
      </c>
      <c r="H50">
        <v>124.03792237</v>
      </c>
      <c r="I50">
        <v>11154.818354000001</v>
      </c>
      <c r="L50">
        <v>344.30984711999997</v>
      </c>
      <c r="M50">
        <v>9917.14988223</v>
      </c>
      <c r="N50">
        <v>413.39013732000001</v>
      </c>
      <c r="P50">
        <v>6532.47265771</v>
      </c>
    </row>
    <row r="51" spans="1:16" x14ac:dyDescent="0.35">
      <c r="A51" t="s">
        <v>64</v>
      </c>
      <c r="G51">
        <v>1.0004900000000001</v>
      </c>
    </row>
    <row r="52" spans="1:16" x14ac:dyDescent="0.35">
      <c r="A52" t="s">
        <v>65</v>
      </c>
    </row>
    <row r="53" spans="1:16" x14ac:dyDescent="0.35">
      <c r="A53" t="s">
        <v>66</v>
      </c>
    </row>
    <row r="54" spans="1:16" x14ac:dyDescent="0.35">
      <c r="A54" t="s">
        <v>67</v>
      </c>
    </row>
    <row r="55" spans="1:16" x14ac:dyDescent="0.35">
      <c r="A55" t="s">
        <v>68</v>
      </c>
      <c r="G55">
        <v>53568.74886657</v>
      </c>
      <c r="J55">
        <v>105685.60786259999</v>
      </c>
      <c r="K55">
        <v>104065.78316393</v>
      </c>
      <c r="O55">
        <v>106014.37523614</v>
      </c>
    </row>
    <row r="56" spans="1:16" x14ac:dyDescent="0.35">
      <c r="A56" t="s">
        <v>69</v>
      </c>
      <c r="J56">
        <v>3277.0420177800002</v>
      </c>
      <c r="K56">
        <v>2685.0158073600001</v>
      </c>
      <c r="O56">
        <v>2486.5027772600001</v>
      </c>
    </row>
    <row r="57" spans="1:16" x14ac:dyDescent="0.35">
      <c r="A57" t="s">
        <v>70</v>
      </c>
    </row>
    <row r="58" spans="1:16" x14ac:dyDescent="0.35">
      <c r="A58" t="s">
        <v>71</v>
      </c>
    </row>
    <row r="59" spans="1:16" x14ac:dyDescent="0.35">
      <c r="A59" t="s">
        <v>72</v>
      </c>
    </row>
    <row r="60" spans="1:16" x14ac:dyDescent="0.35">
      <c r="A60" t="s">
        <v>73</v>
      </c>
      <c r="G60">
        <v>8.91859</v>
      </c>
    </row>
    <row r="61" spans="1:16" x14ac:dyDescent="0.35">
      <c r="A61" t="s">
        <v>74</v>
      </c>
      <c r="F61">
        <v>21.498259999999998</v>
      </c>
      <c r="L61">
        <v>2888.0313627</v>
      </c>
      <c r="M61">
        <v>17892.1636741199</v>
      </c>
      <c r="N61">
        <v>3123.67548584</v>
      </c>
      <c r="P61">
        <v>16839.88032452</v>
      </c>
    </row>
    <row r="62" spans="1:16" x14ac:dyDescent="0.35">
      <c r="A62" t="s">
        <v>75</v>
      </c>
      <c r="G62">
        <v>1.90496533</v>
      </c>
    </row>
    <row r="63" spans="1:16" x14ac:dyDescent="0.35">
      <c r="A63" t="s">
        <v>76</v>
      </c>
      <c r="H63">
        <v>2248.3890392399999</v>
      </c>
      <c r="K63">
        <v>977.12529129999996</v>
      </c>
      <c r="L63">
        <v>3268.2481403800002</v>
      </c>
      <c r="M63">
        <v>737.77745328000003</v>
      </c>
      <c r="N63">
        <v>3278.4176174200002</v>
      </c>
      <c r="O63">
        <v>890.07567359999996</v>
      </c>
      <c r="P63">
        <v>740.20127388000003</v>
      </c>
    </row>
    <row r="64" spans="1:16" x14ac:dyDescent="0.35">
      <c r="A64" t="s">
        <v>77</v>
      </c>
      <c r="J64">
        <v>10089.60842714</v>
      </c>
      <c r="K64">
        <v>10188.036517369999</v>
      </c>
      <c r="L64">
        <v>910.76419088</v>
      </c>
      <c r="M64">
        <v>73.526622380000006</v>
      </c>
      <c r="N64">
        <v>934.31633274000001</v>
      </c>
      <c r="O64">
        <v>10268.177402560001</v>
      </c>
      <c r="P64">
        <v>76.908910050000003</v>
      </c>
    </row>
    <row r="65" spans="1:16" x14ac:dyDescent="0.35">
      <c r="A65" t="s">
        <v>78</v>
      </c>
      <c r="J65">
        <v>17353.600164209998</v>
      </c>
      <c r="K65">
        <v>40744.46991195</v>
      </c>
      <c r="L65">
        <v>2442.6447546099998</v>
      </c>
      <c r="M65">
        <v>2638.40400542</v>
      </c>
      <c r="N65">
        <v>2277.98015708</v>
      </c>
      <c r="O65">
        <v>38883.64024311</v>
      </c>
      <c r="P65">
        <v>2285.5405472900002</v>
      </c>
    </row>
    <row r="66" spans="1:16" x14ac:dyDescent="0.35">
      <c r="A66" s="38" t="s">
        <v>96</v>
      </c>
      <c r="K66">
        <v>3301.0785319299998</v>
      </c>
      <c r="L66">
        <v>459.70873934999997</v>
      </c>
      <c r="M66">
        <v>2574.9693098399998</v>
      </c>
      <c r="N66">
        <v>412.38016011000002</v>
      </c>
      <c r="O66">
        <v>3206.3629822299999</v>
      </c>
      <c r="P66">
        <v>2422.0183090599999</v>
      </c>
    </row>
    <row r="67" spans="1:16" x14ac:dyDescent="0.35">
      <c r="A67" t="s">
        <v>79</v>
      </c>
      <c r="K67">
        <v>61.862806059999997</v>
      </c>
      <c r="L67">
        <v>2881.90978666</v>
      </c>
      <c r="M67">
        <v>1960.81991655</v>
      </c>
      <c r="N67">
        <v>2827.5310479999998</v>
      </c>
      <c r="O67">
        <v>62.048025940000002</v>
      </c>
      <c r="P67">
        <v>1789.0329432799999</v>
      </c>
    </row>
    <row r="68" spans="1:16" x14ac:dyDescent="0.35">
      <c r="A68" t="s">
        <v>80</v>
      </c>
      <c r="K68">
        <v>103.77279573</v>
      </c>
      <c r="L68">
        <v>114.82673689000001</v>
      </c>
      <c r="M68">
        <v>17571.949290060002</v>
      </c>
      <c r="N68">
        <v>121.66950679999999</v>
      </c>
      <c r="O68">
        <v>75.088673259999993</v>
      </c>
      <c r="P68">
        <v>16773.648392200001</v>
      </c>
    </row>
    <row r="69" spans="1:16" x14ac:dyDescent="0.35">
      <c r="A69" s="38" t="s">
        <v>95</v>
      </c>
      <c r="K69">
        <v>71995.694391890007</v>
      </c>
      <c r="L69">
        <v>67776.734328360006</v>
      </c>
      <c r="M69">
        <v>89020.396637640006</v>
      </c>
      <c r="N69">
        <v>71874.902162090002</v>
      </c>
      <c r="O69">
        <v>74346.457579420006</v>
      </c>
      <c r="P69">
        <v>82790.139127889997</v>
      </c>
    </row>
    <row r="70" spans="1:16" x14ac:dyDescent="0.35">
      <c r="A70" t="s">
        <v>81</v>
      </c>
      <c r="L70">
        <v>17684.501954769999</v>
      </c>
      <c r="M70">
        <v>1121.91137291</v>
      </c>
      <c r="N70">
        <v>17849.484565940002</v>
      </c>
      <c r="P70">
        <v>1605.48288151</v>
      </c>
    </row>
    <row r="71" spans="1:16" x14ac:dyDescent="0.35">
      <c r="A71" t="s">
        <v>82</v>
      </c>
      <c r="P71">
        <v>101.73037505000001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674C6-DFD6-4273-A29C-79F38AB99421}">
  <dimension ref="A1:AZ71"/>
  <sheetViews>
    <sheetView workbookViewId="0">
      <selection activeCell="J25" sqref="J25"/>
    </sheetView>
  </sheetViews>
  <sheetFormatPr defaultRowHeight="14.5" x14ac:dyDescent="0.35"/>
  <cols>
    <col min="2" max="2" width="51.81640625" bestFit="1" customWidth="1"/>
  </cols>
  <sheetData>
    <row r="1" spans="1:52" x14ac:dyDescent="0.35">
      <c r="C1">
        <v>2016</v>
      </c>
      <c r="D1">
        <v>2016</v>
      </c>
      <c r="E1">
        <v>2016</v>
      </c>
      <c r="F1">
        <v>2016</v>
      </c>
      <c r="G1">
        <v>2016</v>
      </c>
      <c r="H1">
        <v>2016</v>
      </c>
      <c r="I1">
        <v>2016</v>
      </c>
      <c r="J1">
        <v>2016</v>
      </c>
      <c r="K1">
        <v>2016</v>
      </c>
      <c r="L1">
        <v>2016</v>
      </c>
      <c r="M1">
        <v>2018</v>
      </c>
      <c r="N1">
        <v>2018</v>
      </c>
      <c r="O1">
        <v>2018</v>
      </c>
      <c r="P1">
        <v>2018</v>
      </c>
      <c r="Q1">
        <v>2018</v>
      </c>
      <c r="R1">
        <v>2018</v>
      </c>
      <c r="S1">
        <v>2018</v>
      </c>
      <c r="T1">
        <v>2018</v>
      </c>
      <c r="U1">
        <v>2018</v>
      </c>
      <c r="V1">
        <v>2018</v>
      </c>
      <c r="W1">
        <v>2020</v>
      </c>
      <c r="X1">
        <v>2020</v>
      </c>
      <c r="Y1">
        <v>2020</v>
      </c>
      <c r="Z1">
        <v>2020</v>
      </c>
      <c r="AA1">
        <v>2020</v>
      </c>
      <c r="AB1">
        <v>2020</v>
      </c>
      <c r="AC1">
        <v>2020</v>
      </c>
      <c r="AD1">
        <v>2020</v>
      </c>
      <c r="AE1">
        <v>2020</v>
      </c>
      <c r="AF1">
        <v>2020</v>
      </c>
      <c r="AG1">
        <v>2021</v>
      </c>
      <c r="AH1">
        <v>2021</v>
      </c>
      <c r="AI1">
        <v>2021</v>
      </c>
      <c r="AJ1">
        <v>2021</v>
      </c>
      <c r="AK1">
        <v>2021</v>
      </c>
      <c r="AL1">
        <v>2021</v>
      </c>
      <c r="AM1">
        <v>2021</v>
      </c>
      <c r="AN1">
        <v>2021</v>
      </c>
      <c r="AO1">
        <v>2021</v>
      </c>
      <c r="AP1">
        <v>2021</v>
      </c>
      <c r="AQ1">
        <v>2022</v>
      </c>
      <c r="AR1">
        <v>2022</v>
      </c>
      <c r="AS1">
        <v>2022</v>
      </c>
      <c r="AT1">
        <v>2022</v>
      </c>
      <c r="AU1">
        <v>2022</v>
      </c>
      <c r="AV1">
        <v>2022</v>
      </c>
      <c r="AW1">
        <v>2022</v>
      </c>
      <c r="AX1">
        <v>2022</v>
      </c>
      <c r="AY1">
        <v>2022</v>
      </c>
      <c r="AZ1">
        <v>2022</v>
      </c>
    </row>
    <row r="2" spans="1:52" x14ac:dyDescent="0.35">
      <c r="B2" t="s">
        <v>93</v>
      </c>
      <c r="C2" t="s">
        <v>3</v>
      </c>
      <c r="D2" t="s">
        <v>2</v>
      </c>
      <c r="E2" t="s">
        <v>273</v>
      </c>
      <c r="F2" t="s">
        <v>1</v>
      </c>
      <c r="G2" t="s">
        <v>274</v>
      </c>
      <c r="H2" t="s">
        <v>277</v>
      </c>
      <c r="I2" t="s">
        <v>275</v>
      </c>
      <c r="J2" t="s">
        <v>278</v>
      </c>
      <c r="K2" t="s">
        <v>279</v>
      </c>
      <c r="L2" t="s">
        <v>276</v>
      </c>
      <c r="M2" t="s">
        <v>273</v>
      </c>
      <c r="N2" t="s">
        <v>3</v>
      </c>
      <c r="O2" t="s">
        <v>276</v>
      </c>
      <c r="P2" t="s">
        <v>274</v>
      </c>
      <c r="Q2" t="s">
        <v>277</v>
      </c>
      <c r="R2" t="s">
        <v>2</v>
      </c>
      <c r="S2" t="s">
        <v>278</v>
      </c>
      <c r="T2" t="s">
        <v>1</v>
      </c>
      <c r="U2" t="s">
        <v>279</v>
      </c>
      <c r="V2" t="s">
        <v>275</v>
      </c>
      <c r="W2" t="s">
        <v>2</v>
      </c>
      <c r="X2" t="s">
        <v>277</v>
      </c>
      <c r="Y2" t="s">
        <v>3</v>
      </c>
      <c r="Z2" t="s">
        <v>273</v>
      </c>
      <c r="AA2" t="s">
        <v>279</v>
      </c>
      <c r="AB2" t="s">
        <v>1</v>
      </c>
      <c r="AC2" t="s">
        <v>275</v>
      </c>
      <c r="AD2" t="s">
        <v>276</v>
      </c>
      <c r="AE2" t="s">
        <v>274</v>
      </c>
      <c r="AF2" t="s">
        <v>278</v>
      </c>
      <c r="AG2" t="s">
        <v>1</v>
      </c>
      <c r="AH2" t="s">
        <v>278</v>
      </c>
      <c r="AI2" t="s">
        <v>276</v>
      </c>
      <c r="AJ2" t="s">
        <v>279</v>
      </c>
      <c r="AK2" t="s">
        <v>275</v>
      </c>
      <c r="AL2" t="s">
        <v>2</v>
      </c>
      <c r="AM2" t="s">
        <v>3</v>
      </c>
      <c r="AN2" t="s">
        <v>274</v>
      </c>
      <c r="AO2" t="s">
        <v>277</v>
      </c>
      <c r="AP2" t="s">
        <v>273</v>
      </c>
      <c r="AQ2" t="s">
        <v>279</v>
      </c>
      <c r="AR2" t="s">
        <v>2</v>
      </c>
      <c r="AS2" t="s">
        <v>1</v>
      </c>
      <c r="AT2" t="s">
        <v>3</v>
      </c>
      <c r="AU2" t="s">
        <v>278</v>
      </c>
      <c r="AV2" t="s">
        <v>277</v>
      </c>
      <c r="AW2" t="s">
        <v>276</v>
      </c>
      <c r="AX2" t="s">
        <v>275</v>
      </c>
      <c r="AY2" t="s">
        <v>274</v>
      </c>
      <c r="AZ2" t="s">
        <v>273</v>
      </c>
    </row>
    <row r="3" spans="1:52" x14ac:dyDescent="0.35">
      <c r="A3" t="s">
        <v>7</v>
      </c>
      <c r="B3" t="s">
        <v>19</v>
      </c>
      <c r="C3" s="1">
        <v>213565.55318347999</v>
      </c>
      <c r="D3" s="49" t="s">
        <v>272</v>
      </c>
      <c r="E3" s="1">
        <v>4793.7706735299998</v>
      </c>
      <c r="F3" s="1">
        <v>921.35081077999996</v>
      </c>
      <c r="G3" s="1">
        <v>16031.450510000001</v>
      </c>
      <c r="H3" s="1">
        <v>40775.610933409997</v>
      </c>
      <c r="I3" s="1"/>
      <c r="J3" s="1"/>
      <c r="K3" s="1">
        <v>29.54020169</v>
      </c>
      <c r="L3" s="1">
        <v>1.76185875</v>
      </c>
      <c r="M3" s="1">
        <v>5465.2457999999997</v>
      </c>
      <c r="N3" s="1">
        <v>224106.15224</v>
      </c>
      <c r="O3" s="1"/>
      <c r="P3" s="1">
        <v>16575.17137</v>
      </c>
      <c r="Q3" s="1">
        <v>39358.019500000002</v>
      </c>
      <c r="R3" s="1">
        <v>6947.5147100000004</v>
      </c>
      <c r="S3" s="1"/>
      <c r="T3" s="1">
        <v>900.14311999999995</v>
      </c>
      <c r="U3" s="1">
        <v>29.78707</v>
      </c>
      <c r="V3" s="1"/>
      <c r="W3" s="1">
        <v>7633.33455469</v>
      </c>
      <c r="X3" s="1">
        <v>39431.341533519997</v>
      </c>
      <c r="Y3" s="1">
        <v>236801.84065900001</v>
      </c>
      <c r="Z3" s="1">
        <v>5158.5877023100002</v>
      </c>
      <c r="AA3" s="1">
        <v>28.318491959999999</v>
      </c>
      <c r="AB3" s="1">
        <v>897.77794494</v>
      </c>
      <c r="AC3" s="1"/>
      <c r="AD3" s="1"/>
      <c r="AE3" s="1">
        <v>17936.662127790001</v>
      </c>
      <c r="AF3" s="1"/>
      <c r="AG3" s="1">
        <v>857.62614182000004</v>
      </c>
      <c r="AH3" s="1"/>
      <c r="AI3" s="1"/>
      <c r="AJ3" s="1">
        <v>27.164649350000001</v>
      </c>
      <c r="AK3" s="49" t="s">
        <v>271</v>
      </c>
      <c r="AL3" s="1">
        <v>7444.0449070900004</v>
      </c>
      <c r="AM3" s="1">
        <v>231634.00444834001</v>
      </c>
      <c r="AN3" s="1">
        <v>17756.601864830001</v>
      </c>
      <c r="AO3" s="1">
        <v>39064.103216310003</v>
      </c>
      <c r="AP3" s="1">
        <v>5175.4182226299999</v>
      </c>
      <c r="AQ3" s="1">
        <v>27.240676350000001</v>
      </c>
      <c r="AR3" s="1">
        <v>7423.6609981499996</v>
      </c>
      <c r="AS3" s="1">
        <v>858.43815638000001</v>
      </c>
      <c r="AT3" s="1">
        <v>240331.51636841</v>
      </c>
      <c r="AU3" s="1"/>
      <c r="AV3" s="1">
        <v>39034.365334479997</v>
      </c>
      <c r="AW3" s="1"/>
      <c r="AX3" s="1">
        <v>9.4825517999999995</v>
      </c>
      <c r="AY3" s="1">
        <v>17880.747276630002</v>
      </c>
      <c r="AZ3" s="1">
        <v>5610.5756630799997</v>
      </c>
    </row>
    <row r="4" spans="1:52" x14ac:dyDescent="0.35">
      <c r="A4" t="s">
        <v>270</v>
      </c>
      <c r="B4" t="s">
        <v>20</v>
      </c>
      <c r="C4" s="1">
        <v>27.979746970000001</v>
      </c>
      <c r="D4" s="1">
        <v>32.024358710000001</v>
      </c>
      <c r="E4" s="1"/>
      <c r="F4" s="1">
        <v>8.0175845199999998</v>
      </c>
      <c r="G4" s="1">
        <v>10450.54672233</v>
      </c>
      <c r="H4" s="1"/>
      <c r="I4" s="1"/>
      <c r="J4" s="1"/>
      <c r="K4" s="1"/>
      <c r="L4" s="1">
        <v>22.225959209999999</v>
      </c>
      <c r="M4" s="1"/>
      <c r="N4" s="1">
        <v>63.710619999999999</v>
      </c>
      <c r="O4" s="1">
        <v>22.225960000000001</v>
      </c>
      <c r="P4" s="1">
        <v>12545.7104</v>
      </c>
      <c r="Q4" s="1"/>
      <c r="R4" s="49" t="s">
        <v>269</v>
      </c>
      <c r="S4" s="1"/>
      <c r="T4" s="1">
        <v>8.0175800000000006</v>
      </c>
      <c r="U4" s="1"/>
      <c r="V4" s="1"/>
      <c r="W4" s="1"/>
      <c r="X4" s="1"/>
      <c r="Y4" s="1">
        <v>80.882692349999999</v>
      </c>
      <c r="Z4" s="1"/>
      <c r="AA4" s="1"/>
      <c r="AB4" s="1">
        <v>8.0175477300000004</v>
      </c>
      <c r="AC4" s="1"/>
      <c r="AD4" s="1">
        <v>22.225852750000001</v>
      </c>
      <c r="AE4" s="1">
        <v>12990.33257151</v>
      </c>
      <c r="AF4" s="1"/>
      <c r="AG4" s="1">
        <v>8.0175856799999998</v>
      </c>
      <c r="AH4" s="1"/>
      <c r="AI4" s="1">
        <v>22.225955809999999</v>
      </c>
      <c r="AJ4" s="1"/>
      <c r="AK4" s="1"/>
      <c r="AL4" s="1"/>
      <c r="AM4" s="1">
        <v>78.52578699</v>
      </c>
      <c r="AN4" s="1">
        <v>13022.42096922</v>
      </c>
      <c r="AO4" s="1"/>
      <c r="AP4" s="1"/>
      <c r="AQ4" s="1"/>
      <c r="AR4" s="1"/>
      <c r="AS4" s="1">
        <v>8.0175845199999998</v>
      </c>
      <c r="AT4" s="1">
        <v>62.32879526</v>
      </c>
      <c r="AU4" s="1"/>
      <c r="AV4" s="1">
        <v>0.60401267999999997</v>
      </c>
      <c r="AW4" s="1">
        <v>22.225959209999999</v>
      </c>
      <c r="AX4" s="1"/>
      <c r="AY4" s="1">
        <v>13394.424192889999</v>
      </c>
      <c r="AZ4" s="1"/>
    </row>
    <row r="5" spans="1:52" x14ac:dyDescent="0.35">
      <c r="A5" t="s">
        <v>268</v>
      </c>
      <c r="B5" t="s">
        <v>21</v>
      </c>
      <c r="C5" s="1">
        <v>111.2440355</v>
      </c>
      <c r="D5" s="1"/>
      <c r="E5" s="1">
        <v>12437.015827970001</v>
      </c>
      <c r="F5" s="1"/>
      <c r="G5" s="1"/>
      <c r="H5" s="1">
        <v>46714.94908282</v>
      </c>
      <c r="I5" s="1"/>
      <c r="J5" s="1"/>
      <c r="K5" s="1"/>
      <c r="L5" s="1"/>
      <c r="M5" s="1">
        <v>11349.9069</v>
      </c>
      <c r="N5" s="1">
        <v>109.65912</v>
      </c>
      <c r="O5" s="1"/>
      <c r="P5" s="1"/>
      <c r="Q5" s="1">
        <v>42992.287859999997</v>
      </c>
      <c r="R5" s="1"/>
      <c r="S5" s="1"/>
      <c r="T5" s="1"/>
      <c r="U5" s="1"/>
      <c r="V5" s="1"/>
      <c r="W5" s="1"/>
      <c r="X5" s="1">
        <v>42396.316013789998</v>
      </c>
      <c r="Y5" s="1">
        <v>148.86404851</v>
      </c>
      <c r="Z5" s="1">
        <v>11861.773396570001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>
        <v>3.0492242599999999</v>
      </c>
      <c r="AM5" s="1">
        <v>150.91574682000001</v>
      </c>
      <c r="AN5" s="1"/>
      <c r="AO5" s="1">
        <v>41920.430386450003</v>
      </c>
      <c r="AP5" s="1">
        <v>11841.974055189999</v>
      </c>
      <c r="AQ5" s="1"/>
      <c r="AR5" s="1">
        <v>0.51577746000000002</v>
      </c>
      <c r="AS5" s="1">
        <v>11.45913311</v>
      </c>
      <c r="AT5" s="1">
        <v>143.79095516000001</v>
      </c>
      <c r="AU5" s="1"/>
      <c r="AV5" s="1">
        <v>41280.866264670003</v>
      </c>
      <c r="AW5" s="1"/>
      <c r="AX5" s="1"/>
      <c r="AY5" s="1"/>
      <c r="AZ5" s="1">
        <v>12292.54659439</v>
      </c>
    </row>
    <row r="6" spans="1:52" x14ac:dyDescent="0.35">
      <c r="A6" t="s">
        <v>267</v>
      </c>
      <c r="B6" t="s">
        <v>22</v>
      </c>
      <c r="C6" s="1">
        <v>12583.601714980001</v>
      </c>
      <c r="D6" s="1">
        <v>5375.6395790400002</v>
      </c>
      <c r="E6" s="1">
        <v>2166.3297349999998</v>
      </c>
      <c r="F6" s="1">
        <v>26616.461858769999</v>
      </c>
      <c r="G6" s="1">
        <v>300.95631292000002</v>
      </c>
      <c r="H6" s="1">
        <v>217.51214763999999</v>
      </c>
      <c r="I6" s="1">
        <v>299.63143260999999</v>
      </c>
      <c r="J6" s="1"/>
      <c r="K6" s="1">
        <v>754.48756992999995</v>
      </c>
      <c r="L6" s="1"/>
      <c r="M6" s="1">
        <v>1962.8694499999999</v>
      </c>
      <c r="N6" s="1">
        <v>11570.75546</v>
      </c>
      <c r="O6" s="1">
        <v>15.61187</v>
      </c>
      <c r="P6" s="1">
        <v>642.43735000000004</v>
      </c>
      <c r="Q6" s="1">
        <v>351.43551000000002</v>
      </c>
      <c r="R6" s="1">
        <v>5563.4857599999996</v>
      </c>
      <c r="S6" s="1"/>
      <c r="T6" s="1">
        <v>26665.77274</v>
      </c>
      <c r="U6" s="1">
        <v>757.05584999999996</v>
      </c>
      <c r="V6" s="1">
        <v>331.77607</v>
      </c>
      <c r="W6" s="1">
        <v>7048.9307428499997</v>
      </c>
      <c r="X6" s="1">
        <v>317.12791785000002</v>
      </c>
      <c r="Y6" s="1">
        <v>12289.213663279999</v>
      </c>
      <c r="Z6" s="1">
        <v>1925.41365873</v>
      </c>
      <c r="AA6" s="1">
        <v>725.57360249999999</v>
      </c>
      <c r="AB6" s="1">
        <v>27197.81576175</v>
      </c>
      <c r="AC6" s="1">
        <v>352.94347570000002</v>
      </c>
      <c r="AD6" s="1">
        <v>15.611803719999999</v>
      </c>
      <c r="AE6" s="1">
        <v>710.30097928999999</v>
      </c>
      <c r="AF6" s="1"/>
      <c r="AG6" s="1">
        <v>29222.028251579999</v>
      </c>
      <c r="AH6" s="1"/>
      <c r="AI6" s="1">
        <v>14.23234298</v>
      </c>
      <c r="AJ6" s="1">
        <v>713.77450037000006</v>
      </c>
      <c r="AK6" s="1">
        <v>342.53767994999998</v>
      </c>
      <c r="AL6" s="1">
        <v>8333.9910772099993</v>
      </c>
      <c r="AM6" s="1">
        <v>11934.599504620001</v>
      </c>
      <c r="AN6" s="1">
        <v>667.45285435000005</v>
      </c>
      <c r="AO6" s="49" t="s">
        <v>266</v>
      </c>
      <c r="AP6" s="1">
        <v>2191.8791631700001</v>
      </c>
      <c r="AQ6" s="1">
        <v>706.58568891000004</v>
      </c>
      <c r="AR6" s="1">
        <v>8650.5728494800005</v>
      </c>
      <c r="AS6" s="1">
        <v>29414.229040279999</v>
      </c>
      <c r="AT6" s="1">
        <v>13363.92577926</v>
      </c>
      <c r="AU6" s="1"/>
      <c r="AV6" s="49" t="s">
        <v>265</v>
      </c>
      <c r="AW6" s="1">
        <v>14.23234171</v>
      </c>
      <c r="AX6" s="1">
        <v>343.40451827999999</v>
      </c>
      <c r="AY6" s="1">
        <v>667.45280835999995</v>
      </c>
      <c r="AZ6" s="1">
        <v>2221.9514297199999</v>
      </c>
    </row>
    <row r="7" spans="1:52" x14ac:dyDescent="0.35">
      <c r="A7" t="s">
        <v>264</v>
      </c>
      <c r="B7" t="s">
        <v>23</v>
      </c>
      <c r="C7" s="1">
        <v>51.673380229999999</v>
      </c>
      <c r="D7" s="49" t="s">
        <v>263</v>
      </c>
      <c r="E7" s="1">
        <v>873.08811363999996</v>
      </c>
      <c r="F7" s="1">
        <v>10131.92331679</v>
      </c>
      <c r="G7" s="1">
        <v>1505.1031297899999</v>
      </c>
      <c r="H7" s="1">
        <v>1103.27779134</v>
      </c>
      <c r="I7" s="1"/>
      <c r="J7" s="1"/>
      <c r="K7" s="1">
        <v>0.3521185</v>
      </c>
      <c r="L7" s="1"/>
      <c r="M7" s="1">
        <v>915.56197999999995</v>
      </c>
      <c r="N7" s="1">
        <v>67.471699999999998</v>
      </c>
      <c r="O7" s="49" t="s">
        <v>262</v>
      </c>
      <c r="P7" s="1">
        <v>1570.3111899999999</v>
      </c>
      <c r="Q7" s="1">
        <v>1030.3830399999999</v>
      </c>
      <c r="R7" s="49" t="s">
        <v>261</v>
      </c>
      <c r="S7" s="1"/>
      <c r="T7" s="1">
        <v>9427.5386899999994</v>
      </c>
      <c r="U7" s="1"/>
      <c r="V7" s="1"/>
      <c r="W7" s="1">
        <v>943.03073257999995</v>
      </c>
      <c r="X7" s="1">
        <v>928.37140073</v>
      </c>
      <c r="Y7" s="1">
        <v>121.26725279999999</v>
      </c>
      <c r="Z7" s="1">
        <v>489.42550604000002</v>
      </c>
      <c r="AA7" s="49" t="s">
        <v>260</v>
      </c>
      <c r="AB7" s="1">
        <v>125.52323371</v>
      </c>
      <c r="AC7" s="1">
        <v>9.7279489899999998</v>
      </c>
      <c r="AD7" s="49" t="s">
        <v>259</v>
      </c>
      <c r="AE7" s="49" t="s">
        <v>258</v>
      </c>
      <c r="AF7" s="1"/>
      <c r="AG7" s="1">
        <v>22.608501910000001</v>
      </c>
      <c r="AH7" s="1"/>
      <c r="AI7" s="1">
        <v>7.09420831</v>
      </c>
      <c r="AJ7" s="1">
        <v>6.7027540200000004</v>
      </c>
      <c r="AK7" s="1"/>
      <c r="AL7" s="49" t="s">
        <v>257</v>
      </c>
      <c r="AM7" s="49" t="s">
        <v>256</v>
      </c>
      <c r="AN7" s="1">
        <v>532.67435723000006</v>
      </c>
      <c r="AO7" s="1">
        <v>1259.2629148200001</v>
      </c>
      <c r="AP7" s="1">
        <v>461.92246342999999</v>
      </c>
      <c r="AQ7" s="1">
        <v>11.353798619999999</v>
      </c>
      <c r="AR7" s="1">
        <v>15.679205100000001</v>
      </c>
      <c r="AS7" s="1">
        <v>21.873809619999999</v>
      </c>
      <c r="AT7" s="1">
        <v>91.353784289999993</v>
      </c>
      <c r="AU7" s="1"/>
      <c r="AV7" s="1">
        <v>1219.0173916399999</v>
      </c>
      <c r="AW7" s="1">
        <v>7.0942070800000003</v>
      </c>
      <c r="AX7" s="1">
        <v>0.78826764000000005</v>
      </c>
      <c r="AY7" s="1">
        <v>528.86783365999997</v>
      </c>
      <c r="AZ7" s="1">
        <v>353.64050843000001</v>
      </c>
    </row>
    <row r="8" spans="1:52" x14ac:dyDescent="0.35">
      <c r="A8" t="s">
        <v>255</v>
      </c>
      <c r="B8" t="s">
        <v>24</v>
      </c>
      <c r="C8" s="1">
        <v>2802.5135009700002</v>
      </c>
      <c r="D8" s="49" t="s">
        <v>254</v>
      </c>
      <c r="E8" s="1">
        <v>19.08560057</v>
      </c>
      <c r="F8" s="1">
        <v>1227.0165722500001</v>
      </c>
      <c r="G8" s="1"/>
      <c r="H8" s="1">
        <v>2.8794356900000002</v>
      </c>
      <c r="I8" s="1"/>
      <c r="J8" s="1"/>
      <c r="K8" s="1">
        <v>10.207387929999999</v>
      </c>
      <c r="L8" s="1"/>
      <c r="M8" s="1">
        <v>21.235900000000001</v>
      </c>
      <c r="N8" s="1">
        <v>3108.2734799999998</v>
      </c>
      <c r="O8" s="1"/>
      <c r="P8" s="1"/>
      <c r="Q8" s="1">
        <v>2.8794400000000002</v>
      </c>
      <c r="R8" s="1">
        <v>104.5882</v>
      </c>
      <c r="S8" s="1"/>
      <c r="T8" s="1">
        <v>1485.6704500000001</v>
      </c>
      <c r="U8" s="1">
        <v>6.3973300000000002</v>
      </c>
      <c r="V8" s="1"/>
      <c r="W8" s="49" t="s">
        <v>253</v>
      </c>
      <c r="X8" s="1">
        <v>2.8794241899999999</v>
      </c>
      <c r="Y8" s="1">
        <v>3125.99923653</v>
      </c>
      <c r="Z8" s="1">
        <v>19.085535589999999</v>
      </c>
      <c r="AA8" s="49" t="s">
        <v>252</v>
      </c>
      <c r="AB8" s="1">
        <v>2148.14485522</v>
      </c>
      <c r="AC8" s="1"/>
      <c r="AD8" s="1"/>
      <c r="AE8" s="1"/>
      <c r="AF8" s="1"/>
      <c r="AG8" s="1">
        <v>2113.8536536400002</v>
      </c>
      <c r="AH8" s="1"/>
      <c r="AI8" s="1"/>
      <c r="AJ8" s="1">
        <v>6.3973306000000001</v>
      </c>
      <c r="AK8" s="1"/>
      <c r="AL8" s="49" t="s">
        <v>251</v>
      </c>
      <c r="AM8" s="1">
        <v>3078.7766913099999</v>
      </c>
      <c r="AN8" s="1"/>
      <c r="AO8" s="1">
        <v>8.31463441</v>
      </c>
      <c r="AP8" s="1">
        <v>19.085601050000001</v>
      </c>
      <c r="AQ8" s="1">
        <v>6.39733369</v>
      </c>
      <c r="AR8" s="1">
        <v>113.18717813000001</v>
      </c>
      <c r="AS8" s="1">
        <v>2096.2069373999998</v>
      </c>
      <c r="AT8" s="1">
        <v>3068.1494885000002</v>
      </c>
      <c r="AU8" s="1"/>
      <c r="AV8" s="1"/>
      <c r="AW8" s="1"/>
      <c r="AX8" s="1"/>
      <c r="AY8" s="1"/>
      <c r="AZ8" s="1">
        <v>19.08560057</v>
      </c>
    </row>
    <row r="9" spans="1:52" x14ac:dyDescent="0.35">
      <c r="A9" t="s">
        <v>250</v>
      </c>
      <c r="B9" t="s">
        <v>25</v>
      </c>
      <c r="C9" s="1">
        <v>1279.0272303500001</v>
      </c>
      <c r="D9" s="1">
        <v>2733.4222448400001</v>
      </c>
      <c r="E9" s="1">
        <v>2496.8094368400002</v>
      </c>
      <c r="F9" s="1">
        <v>979.97278486000005</v>
      </c>
      <c r="G9" s="1">
        <v>13.110853690000001</v>
      </c>
      <c r="H9" s="1">
        <v>292.82474138999999</v>
      </c>
      <c r="I9" s="1">
        <v>1895.41577465</v>
      </c>
      <c r="J9" s="1"/>
      <c r="K9" s="1">
        <v>60.935174420000003</v>
      </c>
      <c r="L9" s="1">
        <v>30.929891600000001</v>
      </c>
      <c r="M9" s="1">
        <v>2540.3160499999999</v>
      </c>
      <c r="N9" s="1">
        <v>1360.39237</v>
      </c>
      <c r="O9" s="1">
        <v>58.65043</v>
      </c>
      <c r="P9" s="1">
        <v>14.71477</v>
      </c>
      <c r="Q9" s="1">
        <v>283.95294999999999</v>
      </c>
      <c r="R9" s="1">
        <v>2358.14905</v>
      </c>
      <c r="S9" s="1"/>
      <c r="T9" s="1">
        <v>956.96676774000002</v>
      </c>
      <c r="U9" s="1">
        <v>60.935169999999999</v>
      </c>
      <c r="V9" s="1">
        <v>1874.2974300000001</v>
      </c>
      <c r="W9" s="1">
        <v>2076.68826051</v>
      </c>
      <c r="X9" s="1">
        <v>257.65627243</v>
      </c>
      <c r="Y9" s="1">
        <v>859.45364413000004</v>
      </c>
      <c r="Z9" s="1">
        <v>2607.3460466199999</v>
      </c>
      <c r="AA9" s="1">
        <v>66.227341850000002</v>
      </c>
      <c r="AB9" s="1">
        <v>910.16903178999996</v>
      </c>
      <c r="AC9" s="1">
        <v>1842.0017399000001</v>
      </c>
      <c r="AD9" s="1">
        <v>54.923043960000001</v>
      </c>
      <c r="AE9" s="1">
        <v>11.78383303</v>
      </c>
      <c r="AF9" s="1"/>
      <c r="AG9" s="1">
        <v>729.22508254000002</v>
      </c>
      <c r="AH9" s="1"/>
      <c r="AI9" s="49" t="s">
        <v>249</v>
      </c>
      <c r="AJ9" s="1">
        <v>34.781497010000002</v>
      </c>
      <c r="AK9" s="1">
        <v>1875.9513269399999</v>
      </c>
      <c r="AL9" s="1">
        <v>1978.5553924799999</v>
      </c>
      <c r="AM9" s="1">
        <v>768.50151791999997</v>
      </c>
      <c r="AN9" s="1">
        <v>11.78387721</v>
      </c>
      <c r="AO9" s="1">
        <v>267.45403318000001</v>
      </c>
      <c r="AP9" s="1">
        <v>2582.2752839499999</v>
      </c>
      <c r="AQ9" s="1">
        <v>36.245057709999998</v>
      </c>
      <c r="AR9" s="1">
        <v>1760.49127088</v>
      </c>
      <c r="AS9" s="1">
        <v>1086.443444</v>
      </c>
      <c r="AT9" s="1">
        <v>601.06123515000002</v>
      </c>
      <c r="AU9" s="1"/>
      <c r="AV9" s="1">
        <v>224.8017687</v>
      </c>
      <c r="AW9" s="49" t="s">
        <v>248</v>
      </c>
      <c r="AX9" s="1">
        <v>1793.97363791</v>
      </c>
      <c r="AY9" s="1">
        <v>12.2710147</v>
      </c>
      <c r="AZ9" s="1">
        <v>2786.5607556599998</v>
      </c>
    </row>
    <row r="10" spans="1:52" x14ac:dyDescent="0.35">
      <c r="A10" t="s">
        <v>247</v>
      </c>
      <c r="B10" t="s">
        <v>26</v>
      </c>
      <c r="C10" s="1">
        <v>6679.8726886000004</v>
      </c>
      <c r="D10" s="1">
        <v>7914.2121977699999</v>
      </c>
      <c r="E10" s="1">
        <v>522.19466648000002</v>
      </c>
      <c r="F10" s="1">
        <v>5785.93643909</v>
      </c>
      <c r="G10" s="1">
        <v>327.84130880999999</v>
      </c>
      <c r="H10" s="1">
        <v>445.37816004000001</v>
      </c>
      <c r="I10" s="1">
        <v>376.43839000000003</v>
      </c>
      <c r="J10" s="1"/>
      <c r="K10" s="1">
        <v>308.23228800999999</v>
      </c>
      <c r="L10" s="1">
        <v>183.26339302</v>
      </c>
      <c r="M10" s="1">
        <v>542.18192999999997</v>
      </c>
      <c r="N10" s="1">
        <v>6668.59465</v>
      </c>
      <c r="O10" s="1">
        <v>512.48</v>
      </c>
      <c r="P10" s="1">
        <v>428.45404000000002</v>
      </c>
      <c r="Q10" s="1">
        <v>466.66629999999998</v>
      </c>
      <c r="R10" s="1">
        <v>7807.4857400000001</v>
      </c>
      <c r="S10" s="1">
        <v>2.7215500000000001</v>
      </c>
      <c r="T10" s="1">
        <v>5250.4963299999999</v>
      </c>
      <c r="U10" s="1">
        <v>290.71622000000002</v>
      </c>
      <c r="V10" s="1">
        <v>353.53203000000002</v>
      </c>
      <c r="W10" s="1">
        <v>8205.5804349800001</v>
      </c>
      <c r="X10" s="1">
        <v>395.37678832</v>
      </c>
      <c r="Y10" s="1">
        <v>7591.0155385300004</v>
      </c>
      <c r="Z10" s="1">
        <v>610.52171117</v>
      </c>
      <c r="AA10" s="1">
        <v>309.12339157999997</v>
      </c>
      <c r="AB10" s="1">
        <v>5312.7559071599999</v>
      </c>
      <c r="AC10" s="1">
        <v>303.28544935000002</v>
      </c>
      <c r="AD10" s="1">
        <v>268.02747698000002</v>
      </c>
      <c r="AE10" s="1">
        <v>557.72240513999998</v>
      </c>
      <c r="AF10" s="1">
        <v>2.0347873299999999</v>
      </c>
      <c r="AG10" s="1">
        <v>2800.0489269700001</v>
      </c>
      <c r="AH10" s="1">
        <v>2.0347855500000001</v>
      </c>
      <c r="AI10" s="1">
        <v>262.91122440999999</v>
      </c>
      <c r="AJ10" s="1">
        <v>300.72539030000002</v>
      </c>
      <c r="AK10" s="1">
        <v>285.14661407</v>
      </c>
      <c r="AL10" s="1">
        <v>8124.39099162</v>
      </c>
      <c r="AM10" s="1">
        <v>4909.9711341000002</v>
      </c>
      <c r="AN10" s="1">
        <v>417.67239990000002</v>
      </c>
      <c r="AO10" s="1">
        <v>419.29963113000002</v>
      </c>
      <c r="AP10" s="1">
        <v>710.00527732</v>
      </c>
      <c r="AQ10" s="1">
        <v>305.91044765999999</v>
      </c>
      <c r="AR10" s="1">
        <v>8418.4557191000004</v>
      </c>
      <c r="AS10" s="49" t="s">
        <v>246</v>
      </c>
      <c r="AT10" s="1">
        <v>4351.4600152100002</v>
      </c>
      <c r="AU10" s="1">
        <v>2.0347853100000002</v>
      </c>
      <c r="AV10" s="1">
        <v>385.80700568999998</v>
      </c>
      <c r="AW10" s="1">
        <v>229.41336896999999</v>
      </c>
      <c r="AX10" s="1">
        <v>275.25841373999998</v>
      </c>
      <c r="AY10" s="49" t="s">
        <v>245</v>
      </c>
      <c r="AZ10" s="1">
        <v>603.72352422999995</v>
      </c>
    </row>
    <row r="11" spans="1:52" x14ac:dyDescent="0.35">
      <c r="A11" t="s">
        <v>244</v>
      </c>
      <c r="B11" t="s">
        <v>17</v>
      </c>
      <c r="C11" s="1">
        <v>469462.59817056998</v>
      </c>
      <c r="D11" s="1">
        <v>518431.87825384998</v>
      </c>
      <c r="E11" s="1">
        <v>2345.6806266399999</v>
      </c>
      <c r="F11" s="1">
        <v>201178.85798448999</v>
      </c>
      <c r="G11" s="1"/>
      <c r="H11" s="1">
        <v>1.8914514600000001</v>
      </c>
      <c r="I11" s="1"/>
      <c r="J11" s="1"/>
      <c r="K11" s="1">
        <v>11.777457419999999</v>
      </c>
      <c r="L11" s="1"/>
      <c r="M11" s="1">
        <v>2292.9298800000001</v>
      </c>
      <c r="N11" s="1">
        <v>539107.59363000002</v>
      </c>
      <c r="O11" s="1"/>
      <c r="P11" s="1">
        <v>6.0732499999999998</v>
      </c>
      <c r="Q11" s="1"/>
      <c r="R11" s="1">
        <v>584457.9007</v>
      </c>
      <c r="S11" s="1"/>
      <c r="T11" s="1">
        <v>241826.82763000001</v>
      </c>
      <c r="U11" s="1">
        <v>17.520399999999999</v>
      </c>
      <c r="V11" s="1"/>
      <c r="W11" s="1">
        <v>643565.74575892999</v>
      </c>
      <c r="X11" s="1"/>
      <c r="Y11" s="1">
        <v>604208.51978460001</v>
      </c>
      <c r="Z11" s="1">
        <v>2222.7840855300001</v>
      </c>
      <c r="AA11" s="1">
        <v>7.8723175799999998</v>
      </c>
      <c r="AB11" s="1">
        <v>263966.84971613</v>
      </c>
      <c r="AC11" s="1"/>
      <c r="AD11" s="1"/>
      <c r="AE11" s="1">
        <v>6.0732016700000004</v>
      </c>
      <c r="AF11" s="1"/>
      <c r="AG11" s="1">
        <v>279717.00543736003</v>
      </c>
      <c r="AH11" s="1"/>
      <c r="AI11" s="1"/>
      <c r="AJ11" s="1">
        <v>221.32493138999999</v>
      </c>
      <c r="AK11" s="1"/>
      <c r="AL11" s="1">
        <v>646527.09202084003</v>
      </c>
      <c r="AM11" s="1">
        <v>594584.19501511997</v>
      </c>
      <c r="AN11" s="1">
        <v>6.0732479000000001</v>
      </c>
      <c r="AO11" s="1"/>
      <c r="AP11" s="1">
        <v>2186.16583412</v>
      </c>
      <c r="AQ11" s="1">
        <v>221.32492703</v>
      </c>
      <c r="AR11" s="49" t="s">
        <v>243</v>
      </c>
      <c r="AS11" s="1">
        <v>290889.70246840001</v>
      </c>
      <c r="AT11" s="1">
        <v>614858.81942193001</v>
      </c>
      <c r="AU11" s="1"/>
      <c r="AV11" s="1"/>
      <c r="AW11" s="1"/>
      <c r="AX11" s="1"/>
      <c r="AY11" s="1">
        <v>6.0732466900000004</v>
      </c>
      <c r="AZ11" s="1">
        <v>1772.1890819299999</v>
      </c>
    </row>
    <row r="12" spans="1:52" x14ac:dyDescent="0.35">
      <c r="A12" t="s">
        <v>242</v>
      </c>
      <c r="B12" t="s">
        <v>27</v>
      </c>
      <c r="C12" s="1">
        <v>67840.644262419999</v>
      </c>
      <c r="D12" s="1">
        <v>110370.20612333</v>
      </c>
      <c r="E12" s="1">
        <v>5542.1137772800002</v>
      </c>
      <c r="F12" s="1">
        <v>205880.24073866999</v>
      </c>
      <c r="G12" s="1"/>
      <c r="H12" s="1">
        <v>162.96989828</v>
      </c>
      <c r="I12" s="1">
        <v>125.69704681</v>
      </c>
      <c r="J12" s="1"/>
      <c r="K12" s="1">
        <v>582.71142997000004</v>
      </c>
      <c r="L12" s="1"/>
      <c r="M12" s="1">
        <v>5271.4037200000002</v>
      </c>
      <c r="N12" s="1">
        <v>70029.99007</v>
      </c>
      <c r="O12" s="1"/>
      <c r="P12" s="1"/>
      <c r="Q12" s="1">
        <v>138.82315</v>
      </c>
      <c r="R12" s="1">
        <v>116395.32859144</v>
      </c>
      <c r="S12" s="1"/>
      <c r="T12" s="1">
        <v>222431.17554</v>
      </c>
      <c r="U12" s="1">
        <v>641.12840000000006</v>
      </c>
      <c r="V12" s="1">
        <v>131.88917000000001</v>
      </c>
      <c r="W12" s="1">
        <v>121141.63677989</v>
      </c>
      <c r="X12" s="1">
        <v>131.33127438</v>
      </c>
      <c r="Y12" s="1">
        <v>70577.327425609998</v>
      </c>
      <c r="Z12" s="1">
        <v>4754.7861584499997</v>
      </c>
      <c r="AA12" s="1">
        <v>718.13980455000001</v>
      </c>
      <c r="AB12" s="1">
        <v>239826.63061642999</v>
      </c>
      <c r="AC12" s="1">
        <v>247.57504614000001</v>
      </c>
      <c r="AD12" s="1"/>
      <c r="AE12" s="1"/>
      <c r="AF12" s="1"/>
      <c r="AG12" s="1">
        <v>247714.61866774</v>
      </c>
      <c r="AH12" s="1"/>
      <c r="AI12" s="1"/>
      <c r="AJ12" s="1">
        <v>712.71772782000005</v>
      </c>
      <c r="AK12" s="1">
        <v>214.32590574</v>
      </c>
      <c r="AL12" s="1">
        <v>123658.27106018001</v>
      </c>
      <c r="AM12" s="1">
        <v>68419.283832910005</v>
      </c>
      <c r="AN12" s="1"/>
      <c r="AO12" s="1">
        <v>131.33183528000001</v>
      </c>
      <c r="AP12" s="1">
        <v>4489.5411658000003</v>
      </c>
      <c r="AQ12" s="1">
        <v>622.73912054000004</v>
      </c>
      <c r="AR12" s="1">
        <v>122699.49140853999</v>
      </c>
      <c r="AS12" s="1">
        <v>248807.11869562999</v>
      </c>
      <c r="AT12" s="1">
        <v>67743.911085870001</v>
      </c>
      <c r="AU12" s="1"/>
      <c r="AV12" s="1">
        <v>91.337006889999998</v>
      </c>
      <c r="AW12" s="1"/>
      <c r="AX12" s="1">
        <v>192.67798868</v>
      </c>
      <c r="AY12" s="1"/>
      <c r="AZ12" s="1">
        <v>3995.9134537300001</v>
      </c>
    </row>
    <row r="13" spans="1:52" x14ac:dyDescent="0.35">
      <c r="A13" t="s">
        <v>241</v>
      </c>
      <c r="B13" t="s">
        <v>28</v>
      </c>
      <c r="C13" s="1">
        <v>279995.37521934998</v>
      </c>
      <c r="D13" s="1">
        <v>73289.416189120006</v>
      </c>
      <c r="E13" s="1">
        <v>901.27939468</v>
      </c>
      <c r="F13" s="1">
        <v>7707.5612810700004</v>
      </c>
      <c r="G13" s="1">
        <v>70.486709660000002</v>
      </c>
      <c r="H13" s="1">
        <v>17.974644139999999</v>
      </c>
      <c r="I13" s="1"/>
      <c r="J13" s="1"/>
      <c r="K13" s="1">
        <v>118.06724989</v>
      </c>
      <c r="L13" s="1">
        <v>3137.6551504099998</v>
      </c>
      <c r="M13" s="1">
        <v>960.55223000000001</v>
      </c>
      <c r="N13" s="1">
        <v>335223.95672999998</v>
      </c>
      <c r="O13" s="1">
        <v>3177.96117</v>
      </c>
      <c r="P13" s="1">
        <v>39.073819999999998</v>
      </c>
      <c r="Q13" s="1">
        <v>23.51867</v>
      </c>
      <c r="R13" s="1">
        <v>83131.530369999993</v>
      </c>
      <c r="S13" s="1"/>
      <c r="T13" s="1">
        <v>11038.915279999999</v>
      </c>
      <c r="U13" s="1">
        <v>118.26185</v>
      </c>
      <c r="V13" s="1"/>
      <c r="W13" s="1">
        <v>91491.756229229999</v>
      </c>
      <c r="X13" s="1">
        <v>21.87993136</v>
      </c>
      <c r="Y13" s="1">
        <v>388709.40954780002</v>
      </c>
      <c r="Z13" s="1">
        <v>1275.19194113</v>
      </c>
      <c r="AA13" s="1">
        <v>118.26135592999999</v>
      </c>
      <c r="AB13" s="1">
        <v>12948.922020829999</v>
      </c>
      <c r="AC13" s="1"/>
      <c r="AD13" s="1">
        <v>3570.3326975199998</v>
      </c>
      <c r="AE13" s="1">
        <v>39.07368211</v>
      </c>
      <c r="AF13" s="1"/>
      <c r="AG13" s="1">
        <v>15103.957563170001</v>
      </c>
      <c r="AH13" s="1"/>
      <c r="AI13" s="1">
        <v>3563.5852496299999</v>
      </c>
      <c r="AJ13" s="1">
        <v>118.26188074</v>
      </c>
      <c r="AK13" s="1"/>
      <c r="AL13" s="1">
        <v>97328.856028280003</v>
      </c>
      <c r="AM13" s="1">
        <v>400644.64148738002</v>
      </c>
      <c r="AN13" s="1">
        <v>41.37104643</v>
      </c>
      <c r="AO13" s="1">
        <v>5.7605267600000003</v>
      </c>
      <c r="AP13" s="1">
        <v>1773.90489561</v>
      </c>
      <c r="AQ13" s="49" t="s">
        <v>240</v>
      </c>
      <c r="AR13" s="1">
        <v>100514.52164573999</v>
      </c>
      <c r="AS13" s="1">
        <v>17457.853210469999</v>
      </c>
      <c r="AT13" s="1">
        <v>429564.43923974998</v>
      </c>
      <c r="AU13" s="1"/>
      <c r="AV13" s="1">
        <v>0.73058310999999998</v>
      </c>
      <c r="AW13" s="1">
        <v>3526.7612503400001</v>
      </c>
      <c r="AX13" s="1"/>
      <c r="AY13" s="1">
        <v>85.221076060000001</v>
      </c>
      <c r="AZ13" s="49" t="s">
        <v>239</v>
      </c>
    </row>
    <row r="14" spans="1:52" x14ac:dyDescent="0.35">
      <c r="A14" t="s">
        <v>238</v>
      </c>
      <c r="B14" t="s">
        <v>29</v>
      </c>
      <c r="C14" s="1">
        <v>18269.87429191</v>
      </c>
      <c r="D14" s="1">
        <v>4069.6287669100002</v>
      </c>
      <c r="E14" s="1">
        <v>47.28780708</v>
      </c>
      <c r="F14" s="49" t="s">
        <v>237</v>
      </c>
      <c r="G14" s="1"/>
      <c r="H14" s="1">
        <v>19.840433659999999</v>
      </c>
      <c r="I14" s="1"/>
      <c r="J14" s="1"/>
      <c r="K14" s="1"/>
      <c r="L14" s="1"/>
      <c r="M14" s="1">
        <v>109.51846</v>
      </c>
      <c r="N14" s="1">
        <v>17648.2601</v>
      </c>
      <c r="O14" s="1"/>
      <c r="P14" s="1"/>
      <c r="Q14" s="1">
        <v>24.578009999999999</v>
      </c>
      <c r="R14" s="1">
        <v>3686.4670500000002</v>
      </c>
      <c r="S14" s="1"/>
      <c r="T14" s="1">
        <v>96.629300000000001</v>
      </c>
      <c r="U14" s="1"/>
      <c r="V14" s="1"/>
      <c r="W14" s="1">
        <v>3603.62566896</v>
      </c>
      <c r="X14" s="1">
        <v>19.030282039999999</v>
      </c>
      <c r="Y14" s="1">
        <v>17453.1325488</v>
      </c>
      <c r="Z14" s="1">
        <v>98.434857339999994</v>
      </c>
      <c r="AA14" s="1"/>
      <c r="AB14" s="1">
        <v>107.3650449</v>
      </c>
      <c r="AC14" s="1"/>
      <c r="AD14" s="1"/>
      <c r="AE14" s="1"/>
      <c r="AF14" s="1"/>
      <c r="AG14" s="1">
        <v>125.9363075</v>
      </c>
      <c r="AH14" s="1"/>
      <c r="AI14" s="1"/>
      <c r="AJ14" s="1"/>
      <c r="AK14" s="1"/>
      <c r="AL14" s="1">
        <v>3556.4564198100002</v>
      </c>
      <c r="AM14" s="1">
        <v>17243.637997959999</v>
      </c>
      <c r="AN14" s="1">
        <v>5.1002365000000003</v>
      </c>
      <c r="AO14" s="1">
        <v>19.030356640000001</v>
      </c>
      <c r="AP14" s="1">
        <v>104.96847329000001</v>
      </c>
      <c r="AQ14" s="1"/>
      <c r="AR14" s="1">
        <v>3584.0450851199998</v>
      </c>
      <c r="AS14" s="1">
        <v>133.54761428</v>
      </c>
      <c r="AT14" s="1">
        <v>17785.839880160001</v>
      </c>
      <c r="AU14" s="1"/>
      <c r="AV14" s="1">
        <v>20.01918577</v>
      </c>
      <c r="AW14" s="1"/>
      <c r="AX14" s="1"/>
      <c r="AY14" s="49" t="s">
        <v>236</v>
      </c>
      <c r="AZ14" s="1">
        <v>78.288000370000006</v>
      </c>
    </row>
    <row r="15" spans="1:52" x14ac:dyDescent="0.35">
      <c r="A15" t="s">
        <v>235</v>
      </c>
      <c r="B15" t="s">
        <v>30</v>
      </c>
      <c r="C15" s="1">
        <v>25716.459779199999</v>
      </c>
      <c r="D15" s="1">
        <v>7174.7281188899997</v>
      </c>
      <c r="E15" s="1">
        <v>283.97928916000001</v>
      </c>
      <c r="F15" s="1">
        <v>45646.040030650001</v>
      </c>
      <c r="G15" s="1"/>
      <c r="H15" s="49" t="s">
        <v>234</v>
      </c>
      <c r="I15" s="1"/>
      <c r="J15" s="1"/>
      <c r="K15" s="1">
        <v>170.74473144999999</v>
      </c>
      <c r="L15" s="49" t="s">
        <v>233</v>
      </c>
      <c r="M15" s="1">
        <v>374.85221999999999</v>
      </c>
      <c r="N15" s="1">
        <v>24692.902419999999</v>
      </c>
      <c r="O15" s="49" t="s">
        <v>232</v>
      </c>
      <c r="P15" s="1"/>
      <c r="Q15" s="1">
        <v>23.945209999999999</v>
      </c>
      <c r="R15" s="1">
        <v>6388.18649</v>
      </c>
      <c r="S15" s="1"/>
      <c r="T15" s="1">
        <v>43182.437290000002</v>
      </c>
      <c r="U15" s="1">
        <v>439.00571000000002</v>
      </c>
      <c r="V15" s="1"/>
      <c r="W15" s="1">
        <v>5806.2826543499996</v>
      </c>
      <c r="X15" s="49" t="s">
        <v>231</v>
      </c>
      <c r="Y15" s="1">
        <v>23179.927264319998</v>
      </c>
      <c r="Z15" s="1">
        <v>383.81647541000001</v>
      </c>
      <c r="AA15" s="1">
        <v>383.09046887</v>
      </c>
      <c r="AB15" s="1">
        <v>24953.525149320001</v>
      </c>
      <c r="AC15" s="1">
        <v>2.4951905999999999</v>
      </c>
      <c r="AD15" s="1">
        <v>44.913779890000001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35">
      <c r="A16" t="s">
        <v>230</v>
      </c>
      <c r="B16" t="s">
        <v>31</v>
      </c>
      <c r="C16" s="1">
        <v>13873.700604490001</v>
      </c>
      <c r="D16" s="1">
        <v>23478.189296460001</v>
      </c>
      <c r="E16" s="1">
        <v>1153.46554206</v>
      </c>
      <c r="F16" s="1">
        <v>1474.15724669</v>
      </c>
      <c r="G16" s="1"/>
      <c r="H16" s="49" t="s">
        <v>227</v>
      </c>
      <c r="I16" s="1"/>
      <c r="J16" s="1"/>
      <c r="K16" s="1">
        <v>384.21354967000002</v>
      </c>
      <c r="L16" s="1">
        <v>19.99488925</v>
      </c>
      <c r="M16" s="1">
        <v>1225.6568</v>
      </c>
      <c r="N16" s="1">
        <v>12174.134309999999</v>
      </c>
      <c r="O16" s="1">
        <v>19.994879999999998</v>
      </c>
      <c r="P16" s="1"/>
      <c r="Q16" s="1">
        <v>3.1597</v>
      </c>
      <c r="R16" s="1">
        <v>23624.819920000002</v>
      </c>
      <c r="S16" s="1"/>
      <c r="T16" s="49" t="s">
        <v>229</v>
      </c>
      <c r="U16" s="1">
        <v>361.60399000000001</v>
      </c>
      <c r="V16" s="1"/>
      <c r="W16" s="1">
        <v>24178.207862300002</v>
      </c>
      <c r="X16" s="1">
        <v>3.1596979300000001</v>
      </c>
      <c r="Y16" s="1">
        <v>11664.89653822</v>
      </c>
      <c r="Z16" s="1">
        <v>1183.5570358499999</v>
      </c>
      <c r="AA16" s="1">
        <v>358.95142886000002</v>
      </c>
      <c r="AB16" s="1">
        <v>1283.4718959899999</v>
      </c>
      <c r="AC16" s="1"/>
      <c r="AD16" s="1">
        <v>19.99480677</v>
      </c>
      <c r="AE16" s="1"/>
      <c r="AF16" s="1"/>
      <c r="AG16" s="1">
        <v>1395.6542892299999</v>
      </c>
      <c r="AH16" s="1"/>
      <c r="AI16" s="1">
        <v>27.87854415</v>
      </c>
      <c r="AJ16" s="1">
        <v>368.11958996999999</v>
      </c>
      <c r="AK16" s="1"/>
      <c r="AL16" s="49" t="s">
        <v>228</v>
      </c>
      <c r="AM16" s="1">
        <v>11294.81207038</v>
      </c>
      <c r="AN16" s="1"/>
      <c r="AO16" s="1">
        <v>3.15971073</v>
      </c>
      <c r="AP16" s="1">
        <v>1220.7074963499999</v>
      </c>
      <c r="AQ16" s="1">
        <v>362.27398274000001</v>
      </c>
      <c r="AR16" s="1">
        <v>25656.692842289998</v>
      </c>
      <c r="AS16" s="1">
        <v>1257.90198966</v>
      </c>
      <c r="AT16" s="1">
        <v>11225.2020042</v>
      </c>
      <c r="AU16" s="1"/>
      <c r="AV16" s="49" t="s">
        <v>227</v>
      </c>
      <c r="AW16" s="1">
        <v>25.559259709999999</v>
      </c>
      <c r="AX16" s="1"/>
      <c r="AY16" s="1"/>
      <c r="AZ16" s="1">
        <v>1247.1640600000001</v>
      </c>
    </row>
    <row r="17" spans="1:52" x14ac:dyDescent="0.35">
      <c r="A17" t="s">
        <v>226</v>
      </c>
      <c r="B17" t="s">
        <v>32</v>
      </c>
      <c r="C17" s="1">
        <v>50613.30386647</v>
      </c>
      <c r="D17" s="1">
        <v>10577.444311380001</v>
      </c>
      <c r="E17" s="1">
        <v>1.5694198100000001</v>
      </c>
      <c r="F17" s="1">
        <v>12537.17620932</v>
      </c>
      <c r="G17" s="1"/>
      <c r="H17" s="1">
        <v>15.296680739999999</v>
      </c>
      <c r="I17" s="1">
        <v>4.5707790299999997</v>
      </c>
      <c r="J17" s="1"/>
      <c r="K17" s="1">
        <v>31.140946079999999</v>
      </c>
      <c r="L17" s="1">
        <v>255.88545169</v>
      </c>
      <c r="M17" s="1">
        <v>1.4896499999999999</v>
      </c>
      <c r="N17" s="1">
        <v>48303.322460000003</v>
      </c>
      <c r="O17" s="1">
        <v>190.85339999999999</v>
      </c>
      <c r="P17" s="1"/>
      <c r="Q17" s="1">
        <v>17.188130000000001</v>
      </c>
      <c r="R17" s="1">
        <v>10142.87241</v>
      </c>
      <c r="S17" s="1"/>
      <c r="T17" s="1">
        <v>11653.069579999999</v>
      </c>
      <c r="U17" s="1">
        <v>32.916719999999998</v>
      </c>
      <c r="V17" s="1">
        <v>4.5707800000000001</v>
      </c>
      <c r="W17" s="1">
        <v>8711.2763993099998</v>
      </c>
      <c r="X17" s="1">
        <v>17.188058430000002</v>
      </c>
      <c r="Y17" s="1">
        <v>48187.846116380002</v>
      </c>
      <c r="Z17" s="1">
        <v>1.48964322</v>
      </c>
      <c r="AA17" s="1">
        <v>31.70382227</v>
      </c>
      <c r="AB17" s="1">
        <v>11248.081125999999</v>
      </c>
      <c r="AC17" s="1">
        <v>4.5708425799999999</v>
      </c>
      <c r="AD17" s="1">
        <v>173.72042300999999</v>
      </c>
      <c r="AE17" s="1">
        <v>4.5355269199999997</v>
      </c>
      <c r="AF17" s="1"/>
      <c r="AG17" s="1">
        <v>10431.355011559999</v>
      </c>
      <c r="AH17" s="1"/>
      <c r="AI17" s="1">
        <v>191.83285470999999</v>
      </c>
      <c r="AJ17" s="1">
        <v>19.362410860000001</v>
      </c>
      <c r="AK17" s="1">
        <v>4.5707774499999996</v>
      </c>
      <c r="AL17" s="1">
        <v>7635.4741432700002</v>
      </c>
      <c r="AM17" s="1">
        <v>44912.801778089997</v>
      </c>
      <c r="AN17" s="1">
        <v>554.96961059</v>
      </c>
      <c r="AO17" s="1">
        <v>17.188130699999999</v>
      </c>
      <c r="AP17" s="1">
        <v>1.4896485399999999</v>
      </c>
      <c r="AQ17" s="1">
        <v>13.08242693</v>
      </c>
      <c r="AR17" s="1">
        <v>7102.4712876399999</v>
      </c>
      <c r="AS17" s="1">
        <v>9619.1038870299999</v>
      </c>
      <c r="AT17" s="1">
        <v>46328.174897320001</v>
      </c>
      <c r="AU17" s="1"/>
      <c r="AV17" s="1">
        <v>17.188132199999998</v>
      </c>
      <c r="AW17" s="1">
        <v>105.31669836</v>
      </c>
      <c r="AX17" s="1">
        <v>4.5707790299999997</v>
      </c>
      <c r="AY17" s="1">
        <v>542.35118660000001</v>
      </c>
      <c r="AZ17" s="1">
        <v>9.4889859899999998</v>
      </c>
    </row>
    <row r="18" spans="1:52" x14ac:dyDescent="0.35">
      <c r="A18" t="s">
        <v>225</v>
      </c>
      <c r="B18" t="s">
        <v>33</v>
      </c>
      <c r="C18" s="1">
        <v>1044.28609738</v>
      </c>
      <c r="D18" s="1">
        <v>318.15622227</v>
      </c>
      <c r="E18" s="1"/>
      <c r="F18" s="1">
        <v>7835.3559618299996</v>
      </c>
      <c r="G18" s="1"/>
      <c r="H18" s="1"/>
      <c r="I18" s="1">
        <v>1296.94226553</v>
      </c>
      <c r="J18" s="1"/>
      <c r="K18" s="1">
        <v>1.15473607</v>
      </c>
      <c r="L18" s="1"/>
      <c r="M18" s="1"/>
      <c r="N18" s="1">
        <v>853.37293</v>
      </c>
      <c r="O18" s="1"/>
      <c r="P18" s="1"/>
      <c r="Q18" s="1"/>
      <c r="R18" s="1">
        <v>279.3458</v>
      </c>
      <c r="S18" s="1"/>
      <c r="T18" s="1">
        <v>7567.7104399999998</v>
      </c>
      <c r="U18" s="1">
        <v>17.01681</v>
      </c>
      <c r="V18" s="1">
        <v>1183.2238299999999</v>
      </c>
      <c r="W18" s="1">
        <v>192.91914492000001</v>
      </c>
      <c r="X18" s="1"/>
      <c r="Y18" s="1"/>
      <c r="Z18" s="1"/>
      <c r="AA18" s="1"/>
      <c r="AB18" s="1">
        <v>7199.0302658299997</v>
      </c>
      <c r="AC18" s="1">
        <v>1137.1735795899999</v>
      </c>
      <c r="AD18" s="1"/>
      <c r="AE18" s="1"/>
      <c r="AF18" s="1"/>
      <c r="AG18" s="1">
        <v>6980.6092117999997</v>
      </c>
      <c r="AH18" s="1"/>
      <c r="AI18" s="1"/>
      <c r="AJ18" s="1">
        <v>0.15697017999999999</v>
      </c>
      <c r="AK18" s="1">
        <v>1136.0168920399999</v>
      </c>
      <c r="AL18" s="1">
        <v>224.02580441999999</v>
      </c>
      <c r="AM18" s="1">
        <v>14.42861549</v>
      </c>
      <c r="AN18" s="1"/>
      <c r="AO18" s="1"/>
      <c r="AP18" s="1"/>
      <c r="AQ18" s="1"/>
      <c r="AR18" s="1">
        <v>224.46437646000001</v>
      </c>
      <c r="AS18" s="1">
        <v>6704.6697000499998</v>
      </c>
      <c r="AT18" s="1">
        <v>522.81302942000002</v>
      </c>
      <c r="AU18" s="1"/>
      <c r="AV18" s="1"/>
      <c r="AW18" s="1"/>
      <c r="AX18" s="1">
        <v>1100.3614954</v>
      </c>
      <c r="AY18" s="1"/>
      <c r="AZ18" s="1">
        <v>2.10125093</v>
      </c>
    </row>
    <row r="19" spans="1:52" x14ac:dyDescent="0.35">
      <c r="A19" t="s">
        <v>224</v>
      </c>
      <c r="B19" t="s">
        <v>34</v>
      </c>
      <c r="C19" s="1">
        <v>149528.97752766</v>
      </c>
      <c r="D19" s="1">
        <v>65285.81334624</v>
      </c>
      <c r="E19" s="1"/>
      <c r="F19" s="1">
        <v>3108.0240103599999</v>
      </c>
      <c r="G19" s="1">
        <v>5407.47674783</v>
      </c>
      <c r="H19" s="1"/>
      <c r="I19" s="1"/>
      <c r="J19" s="1"/>
      <c r="K19" s="1"/>
      <c r="L19" s="1"/>
      <c r="M19" s="1"/>
      <c r="N19" s="1">
        <v>174506.75068</v>
      </c>
      <c r="O19" s="1"/>
      <c r="P19" s="1">
        <v>9771.2928400000001</v>
      </c>
      <c r="Q19" s="1"/>
      <c r="R19" s="1">
        <v>66986.514670000004</v>
      </c>
      <c r="S19" s="1"/>
      <c r="T19" s="1">
        <v>3447.77405</v>
      </c>
      <c r="U19" s="1"/>
      <c r="V19" s="1"/>
      <c r="W19" s="1">
        <v>49772.729322079998</v>
      </c>
      <c r="X19" s="1"/>
      <c r="Y19" s="1">
        <v>121078.25344586</v>
      </c>
      <c r="Z19" s="1"/>
      <c r="AA19" s="1"/>
      <c r="AB19" s="1">
        <v>1828.08038779</v>
      </c>
      <c r="AC19" s="1"/>
      <c r="AD19" s="1"/>
      <c r="AE19" s="1">
        <v>7311.9565566499996</v>
      </c>
      <c r="AF19" s="1"/>
      <c r="AG19" s="1">
        <v>1391.96131446</v>
      </c>
      <c r="AH19" s="1"/>
      <c r="AI19" s="1"/>
      <c r="AJ19" s="1"/>
      <c r="AK19" s="1"/>
      <c r="AL19" s="1">
        <v>37262.67850365</v>
      </c>
      <c r="AM19" s="1">
        <v>64946.301377830001</v>
      </c>
      <c r="AN19" s="1">
        <v>9328.6346187500003</v>
      </c>
      <c r="AO19" s="1"/>
      <c r="AP19" s="1"/>
      <c r="AQ19" s="1"/>
      <c r="AR19" s="1">
        <v>48486.782921309998</v>
      </c>
      <c r="AS19" s="49" t="s">
        <v>223</v>
      </c>
      <c r="AT19" s="1">
        <v>80660.668771020006</v>
      </c>
      <c r="AU19" s="1"/>
      <c r="AV19" s="1"/>
      <c r="AW19" s="1"/>
      <c r="AX19" s="1"/>
      <c r="AY19" s="1">
        <v>8128.4315961599996</v>
      </c>
      <c r="AZ19" s="1"/>
    </row>
    <row r="20" spans="1:52" x14ac:dyDescent="0.35">
      <c r="A20" t="s">
        <v>222</v>
      </c>
      <c r="B20" t="s">
        <v>35</v>
      </c>
      <c r="C20" s="1">
        <v>10055.734453569999</v>
      </c>
      <c r="D20" s="1">
        <v>23547.322104769999</v>
      </c>
      <c r="E20" s="1">
        <v>1281.8583632499999</v>
      </c>
      <c r="F20" s="1">
        <v>14005.407840989999</v>
      </c>
      <c r="G20" s="1"/>
      <c r="H20" s="1"/>
      <c r="I20" s="1"/>
      <c r="J20" s="1"/>
      <c r="K20" s="49" t="s">
        <v>221</v>
      </c>
      <c r="L20" s="1"/>
      <c r="M20" s="1">
        <v>733.19659999999999</v>
      </c>
      <c r="N20" s="1">
        <v>11128.247670000001</v>
      </c>
      <c r="O20" s="1"/>
      <c r="P20" s="1"/>
      <c r="Q20" s="1"/>
      <c r="R20" s="1">
        <v>13932.20721</v>
      </c>
      <c r="S20" s="1"/>
      <c r="T20" s="1">
        <v>15723.98228</v>
      </c>
      <c r="U20" s="1">
        <v>176.66949</v>
      </c>
      <c r="V20" s="1"/>
      <c r="W20" s="1">
        <v>11484.97393375</v>
      </c>
      <c r="X20" s="1">
        <v>1153.44227847</v>
      </c>
      <c r="Y20" s="1">
        <v>4005.4516346099999</v>
      </c>
      <c r="Z20" s="1">
        <v>1568.80103007</v>
      </c>
      <c r="AA20" s="1">
        <v>95.048561840000005</v>
      </c>
      <c r="AB20" s="1">
        <v>12030.403406650001</v>
      </c>
      <c r="AC20" s="1">
        <v>33.310785670000001</v>
      </c>
      <c r="AD20" s="1"/>
      <c r="AE20" s="1">
        <v>127.42333875</v>
      </c>
      <c r="AF20" s="1"/>
      <c r="AG20" s="1">
        <v>6343.0037801999997</v>
      </c>
      <c r="AH20" s="1"/>
      <c r="AI20" s="1"/>
      <c r="AJ20" s="1">
        <v>23.97549764</v>
      </c>
      <c r="AK20" s="1"/>
      <c r="AL20" s="1">
        <v>7461.5987727499996</v>
      </c>
      <c r="AM20" s="1">
        <v>3897.9169282600001</v>
      </c>
      <c r="AN20" s="1">
        <v>49.756225630000003</v>
      </c>
      <c r="AO20" s="1">
        <v>992.06030540999996</v>
      </c>
      <c r="AP20" s="1">
        <v>1188.9599166200001</v>
      </c>
      <c r="AQ20" s="1">
        <v>24.885012679999999</v>
      </c>
      <c r="AR20" s="1">
        <v>3528.4541036400001</v>
      </c>
      <c r="AS20" s="1">
        <v>4610.5985305100003</v>
      </c>
      <c r="AT20" s="1">
        <v>1439.15323117</v>
      </c>
      <c r="AU20" s="1"/>
      <c r="AV20" s="1">
        <v>354.20820742000001</v>
      </c>
      <c r="AW20" s="1"/>
      <c r="AX20" s="1"/>
      <c r="AY20" s="1">
        <v>13.6246087</v>
      </c>
      <c r="AZ20" s="1">
        <v>975.18509899000003</v>
      </c>
    </row>
    <row r="21" spans="1:52" x14ac:dyDescent="0.35">
      <c r="A21" t="s">
        <v>220</v>
      </c>
      <c r="B21" t="s">
        <v>36</v>
      </c>
      <c r="C21" s="1">
        <v>22.63502806</v>
      </c>
      <c r="D21" s="1"/>
      <c r="E21" s="1"/>
      <c r="F21" s="49" t="s">
        <v>219</v>
      </c>
      <c r="G21" s="1">
        <v>13238.739124670001</v>
      </c>
      <c r="H21" s="1">
        <v>549.35468682999999</v>
      </c>
      <c r="I21" s="1">
        <v>165.29023989000001</v>
      </c>
      <c r="J21" s="1"/>
      <c r="K21" s="1">
        <v>23.716544129999999</v>
      </c>
      <c r="L21" s="1"/>
      <c r="M21" s="1">
        <v>0.46176</v>
      </c>
      <c r="N21" s="1">
        <v>701.22331999999994</v>
      </c>
      <c r="O21" s="1">
        <v>193.33895000000001</v>
      </c>
      <c r="P21" s="1">
        <v>26068.593690000002</v>
      </c>
      <c r="Q21" s="1">
        <v>47.477339999999998</v>
      </c>
      <c r="R21" s="1">
        <v>1109.8125299999999</v>
      </c>
      <c r="S21" s="1"/>
      <c r="T21" s="1">
        <v>406.17822000000001</v>
      </c>
      <c r="U21" s="49" t="s">
        <v>218</v>
      </c>
      <c r="V21" s="1">
        <v>2882.6521499999999</v>
      </c>
      <c r="W21" s="49" t="s">
        <v>217</v>
      </c>
      <c r="X21" s="1">
        <v>814.49564508000003</v>
      </c>
      <c r="Y21" s="1">
        <v>1825.05546951</v>
      </c>
      <c r="Z21" s="1">
        <v>169.75567638000001</v>
      </c>
      <c r="AA21" s="1">
        <v>7.6987531200000001</v>
      </c>
      <c r="AB21" s="1">
        <v>2189.5915905100001</v>
      </c>
      <c r="AC21" s="1">
        <v>2494.9314611499999</v>
      </c>
      <c r="AD21" s="1"/>
      <c r="AE21" s="1">
        <v>21060.636215099999</v>
      </c>
      <c r="AF21" s="1">
        <v>85.733362290000002</v>
      </c>
      <c r="AG21" s="1">
        <v>919.53243798999995</v>
      </c>
      <c r="AH21" s="1"/>
      <c r="AI21" s="1">
        <v>105.62501616</v>
      </c>
      <c r="AJ21" s="1"/>
      <c r="AK21" s="1">
        <v>1796.81901653</v>
      </c>
      <c r="AL21" s="1">
        <v>1141.2223141899999</v>
      </c>
      <c r="AM21" s="1">
        <v>547.06147496000006</v>
      </c>
      <c r="AN21" s="1">
        <v>354.24378911999997</v>
      </c>
      <c r="AO21" s="1">
        <v>32.883572520000001</v>
      </c>
      <c r="AP21" s="1">
        <v>162.91221494999999</v>
      </c>
      <c r="AQ21" s="1"/>
      <c r="AR21" s="1">
        <v>439.0034905</v>
      </c>
      <c r="AS21" s="1">
        <v>785.28066076000005</v>
      </c>
      <c r="AT21" s="1">
        <v>207.51707031000001</v>
      </c>
      <c r="AU21" s="1"/>
      <c r="AV21" s="1">
        <v>4.2217804799999996</v>
      </c>
      <c r="AW21" s="1"/>
      <c r="AX21" s="1">
        <v>1379.3993378</v>
      </c>
      <c r="AY21" s="49" t="s">
        <v>216</v>
      </c>
      <c r="AZ21" s="1">
        <v>119.60148458</v>
      </c>
    </row>
    <row r="22" spans="1:52" x14ac:dyDescent="0.35">
      <c r="A22" t="s">
        <v>215</v>
      </c>
      <c r="B22" t="s">
        <v>37</v>
      </c>
      <c r="C22" s="49" t="s">
        <v>214</v>
      </c>
      <c r="D22" s="49" t="s">
        <v>213</v>
      </c>
      <c r="E22" s="1"/>
      <c r="F22" s="1">
        <v>48043.872888739999</v>
      </c>
      <c r="G22" s="49" t="s">
        <v>212</v>
      </c>
      <c r="H22" s="1"/>
      <c r="I22" s="1"/>
      <c r="J22" s="1"/>
      <c r="K22" s="1">
        <v>31.2757951</v>
      </c>
      <c r="L22" s="1"/>
      <c r="M22" s="1">
        <v>131.91728000000001</v>
      </c>
      <c r="N22" s="1"/>
      <c r="O22" s="1"/>
      <c r="P22" s="1">
        <v>1822.9837</v>
      </c>
      <c r="Q22" s="1"/>
      <c r="R22" s="1">
        <v>544.99094000000002</v>
      </c>
      <c r="S22" s="1"/>
      <c r="T22" s="1">
        <v>57938.921139999999</v>
      </c>
      <c r="U22" s="49" t="s">
        <v>211</v>
      </c>
      <c r="V22" s="1"/>
      <c r="W22" s="1">
        <v>316.27282795999997</v>
      </c>
      <c r="X22" s="1"/>
      <c r="Y22" s="1"/>
      <c r="Z22" s="1">
        <v>184.46812911000001</v>
      </c>
      <c r="AA22" s="1">
        <v>24.929364849999999</v>
      </c>
      <c r="AB22" s="1">
        <v>43805.838656020002</v>
      </c>
      <c r="AC22" s="1"/>
      <c r="AD22" s="1"/>
      <c r="AE22" s="1">
        <v>1062.63000945</v>
      </c>
      <c r="AF22" s="1"/>
      <c r="AG22" s="1">
        <v>46983.468123550003</v>
      </c>
      <c r="AH22" s="1"/>
      <c r="AI22" s="1"/>
      <c r="AJ22" s="1"/>
      <c r="AK22" s="1"/>
      <c r="AL22" s="1">
        <v>695.48496594000005</v>
      </c>
      <c r="AM22" s="1"/>
      <c r="AN22" s="1"/>
      <c r="AO22" s="1"/>
      <c r="AP22" s="1">
        <v>71.44006546</v>
      </c>
      <c r="AQ22" s="1"/>
      <c r="AR22" s="1"/>
      <c r="AS22" s="1">
        <v>35115.044954559999</v>
      </c>
      <c r="AT22" s="1"/>
      <c r="AU22" s="1"/>
      <c r="AV22" s="1"/>
      <c r="AW22" s="1"/>
      <c r="AX22" s="1"/>
      <c r="AY22" s="1">
        <v>12.90376317</v>
      </c>
      <c r="AZ22" s="1">
        <v>302.23208928000003</v>
      </c>
    </row>
    <row r="23" spans="1:52" x14ac:dyDescent="0.35">
      <c r="A23" t="s">
        <v>210</v>
      </c>
      <c r="B23" t="s">
        <v>38</v>
      </c>
      <c r="C23" s="1">
        <v>255000.00584115001</v>
      </c>
      <c r="D23" s="1">
        <v>253138.41580032001</v>
      </c>
      <c r="E23" s="1">
        <v>503.22846659999999</v>
      </c>
      <c r="F23" s="1">
        <v>59234.557091479997</v>
      </c>
      <c r="G23" s="1">
        <v>20692.089316419999</v>
      </c>
      <c r="H23" s="1">
        <v>1591.5882443</v>
      </c>
      <c r="I23" s="49" t="s">
        <v>209</v>
      </c>
      <c r="J23" s="1"/>
      <c r="K23" s="49" t="s">
        <v>208</v>
      </c>
      <c r="L23" s="1">
        <v>653.16086569000004</v>
      </c>
      <c r="M23" s="1">
        <v>328.99725999999998</v>
      </c>
      <c r="N23" s="1">
        <v>254803.34774</v>
      </c>
      <c r="O23" s="1">
        <v>792.19151999999997</v>
      </c>
      <c r="P23" s="1">
        <v>30117.749800000001</v>
      </c>
      <c r="Q23" s="1">
        <v>1555.3985399999999</v>
      </c>
      <c r="R23" s="1">
        <v>254133.77054999999</v>
      </c>
      <c r="S23" s="1">
        <v>16.46837</v>
      </c>
      <c r="T23" s="1">
        <v>61465.59143</v>
      </c>
      <c r="U23" s="1">
        <v>64.937510000000003</v>
      </c>
      <c r="V23" s="1">
        <v>1197.5959399999999</v>
      </c>
      <c r="W23" s="1">
        <v>250767.82816221</v>
      </c>
      <c r="X23" s="1">
        <v>1912.0825114500001</v>
      </c>
      <c r="Y23" s="1">
        <v>256143.34994494999</v>
      </c>
      <c r="Z23" s="1">
        <v>841.92431308000005</v>
      </c>
      <c r="AA23" s="1">
        <v>140.05546820999999</v>
      </c>
      <c r="AB23" s="1">
        <v>60090.503523480002</v>
      </c>
      <c r="AC23" s="1">
        <v>982.06735249999997</v>
      </c>
      <c r="AD23" s="1">
        <v>862.73664035000002</v>
      </c>
      <c r="AE23" s="1">
        <v>55999.1564678</v>
      </c>
      <c r="AF23" s="1">
        <v>5.6793369199999999</v>
      </c>
      <c r="AG23" s="1">
        <v>51463.745398619998</v>
      </c>
      <c r="AH23" s="1">
        <v>12.01063527</v>
      </c>
      <c r="AI23" s="1">
        <v>744.62793867000005</v>
      </c>
      <c r="AJ23" s="1">
        <v>310.17857729000002</v>
      </c>
      <c r="AK23" s="1">
        <v>1946.9718254700001</v>
      </c>
      <c r="AL23" s="1">
        <v>240922.76818131001</v>
      </c>
      <c r="AM23" s="1">
        <v>238691.43749767001</v>
      </c>
      <c r="AN23" s="1">
        <v>56215.689684719997</v>
      </c>
      <c r="AO23" s="1">
        <v>2617.8356939099999</v>
      </c>
      <c r="AP23" s="1">
        <v>1283.13476446</v>
      </c>
      <c r="AQ23" s="1">
        <v>348.12562874000002</v>
      </c>
      <c r="AR23" s="1">
        <v>233124.71283442</v>
      </c>
      <c r="AS23" s="1">
        <v>44375.152187339998</v>
      </c>
      <c r="AT23" s="1">
        <v>239456.32768767999</v>
      </c>
      <c r="AU23" s="1">
        <v>804.52754907999997</v>
      </c>
      <c r="AV23" s="1">
        <v>2389.7777655499999</v>
      </c>
      <c r="AW23" s="1">
        <v>372.83555895000001</v>
      </c>
      <c r="AX23" s="1">
        <v>1865.68728827</v>
      </c>
      <c r="AY23" s="1">
        <v>63098.960121869997</v>
      </c>
      <c r="AZ23" s="1">
        <v>1324.3558465999999</v>
      </c>
    </row>
    <row r="24" spans="1:52" x14ac:dyDescent="0.35">
      <c r="A24" t="s">
        <v>207</v>
      </c>
      <c r="B24" t="s">
        <v>39</v>
      </c>
      <c r="C24" s="1">
        <v>34025.571012499997</v>
      </c>
      <c r="D24" s="1">
        <v>7967.9169932200002</v>
      </c>
      <c r="E24" s="49" t="s">
        <v>206</v>
      </c>
      <c r="F24" s="1">
        <v>20113.760256649999</v>
      </c>
      <c r="G24" s="1"/>
      <c r="H24" s="1"/>
      <c r="I24" s="1"/>
      <c r="J24" s="1"/>
      <c r="K24" s="1">
        <v>382.52917801000001</v>
      </c>
      <c r="L24" s="1"/>
      <c r="M24" s="1">
        <v>1293.34564</v>
      </c>
      <c r="N24" s="1">
        <v>36494.421419999999</v>
      </c>
      <c r="O24" s="1"/>
      <c r="P24" s="1"/>
      <c r="Q24" s="1"/>
      <c r="R24" s="1">
        <v>3247.08374</v>
      </c>
      <c r="S24" s="1"/>
      <c r="T24" s="1">
        <v>18332.956050000001</v>
      </c>
      <c r="U24" s="1">
        <v>78.318579999999997</v>
      </c>
      <c r="V24" s="1"/>
      <c r="W24" s="1">
        <v>4096.1624761399999</v>
      </c>
      <c r="X24" s="1">
        <v>346.51759380999999</v>
      </c>
      <c r="Y24" s="1">
        <v>13447.87736024</v>
      </c>
      <c r="Z24" s="1">
        <v>1738.5914344</v>
      </c>
      <c r="AA24" s="1">
        <v>184.02190861</v>
      </c>
      <c r="AB24" s="1">
        <v>17612.286994549999</v>
      </c>
      <c r="AC24" s="1"/>
      <c r="AD24" s="1"/>
      <c r="AE24" s="1">
        <v>32.808344730000002</v>
      </c>
      <c r="AF24" s="1"/>
      <c r="AG24" s="1">
        <v>8159.1906285599998</v>
      </c>
      <c r="AH24" s="1"/>
      <c r="AI24" s="1"/>
      <c r="AJ24" s="1">
        <v>41.825724860000001</v>
      </c>
      <c r="AK24" s="1"/>
      <c r="AL24" s="1">
        <v>2370.5245949099999</v>
      </c>
      <c r="AM24" s="1">
        <v>30157.635883859999</v>
      </c>
      <c r="AN24" s="1"/>
      <c r="AO24" s="1"/>
      <c r="AP24" s="1">
        <v>96.904539229999997</v>
      </c>
      <c r="AQ24" s="1">
        <v>262.38844644</v>
      </c>
      <c r="AR24" s="49" t="s">
        <v>205</v>
      </c>
      <c r="AS24" s="1">
        <v>15623.6319747</v>
      </c>
      <c r="AT24" s="1">
        <v>32107.737584930001</v>
      </c>
      <c r="AU24" s="1"/>
      <c r="AV24" s="1"/>
      <c r="AW24" s="1"/>
      <c r="AX24" s="1">
        <v>65.340522739999997</v>
      </c>
      <c r="AY24" s="1">
        <v>156.80420093999999</v>
      </c>
      <c r="AZ24" s="1">
        <v>103.72152654999999</v>
      </c>
    </row>
    <row r="25" spans="1:52" x14ac:dyDescent="0.35">
      <c r="A25" t="s">
        <v>10</v>
      </c>
      <c r="B25" t="s">
        <v>40</v>
      </c>
      <c r="C25" s="1">
        <v>11220.29191446</v>
      </c>
      <c r="D25" s="1">
        <v>14851.44182765</v>
      </c>
      <c r="E25" s="1"/>
      <c r="F25" s="1"/>
      <c r="G25" s="1"/>
      <c r="H25" s="1"/>
      <c r="I25" s="1">
        <v>23.92394182</v>
      </c>
      <c r="J25" s="1"/>
      <c r="K25" s="1"/>
      <c r="L25" s="1"/>
      <c r="M25" s="1">
        <v>46.864069999999998</v>
      </c>
      <c r="N25" s="1"/>
      <c r="O25" s="1"/>
      <c r="P25" s="1"/>
      <c r="Q25" s="1"/>
      <c r="R25" s="1">
        <v>215.54920999999999</v>
      </c>
      <c r="S25" s="1"/>
      <c r="T25" s="1">
        <v>518.29630999999995</v>
      </c>
      <c r="U25" s="49" t="s">
        <v>204</v>
      </c>
      <c r="V25" s="1">
        <v>206.14278999999999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35">
      <c r="A26" t="s">
        <v>203</v>
      </c>
      <c r="B26" t="s">
        <v>41</v>
      </c>
      <c r="C26" s="1">
        <v>151639.91280844001</v>
      </c>
      <c r="D26" s="1">
        <v>57720.033689650001</v>
      </c>
      <c r="E26" s="1">
        <v>289.22171737000002</v>
      </c>
      <c r="F26" s="1">
        <v>64106.941649239998</v>
      </c>
      <c r="G26" s="1">
        <v>28355.90655335</v>
      </c>
      <c r="H26" s="1">
        <v>1601.83101893</v>
      </c>
      <c r="I26" s="1">
        <v>23027.716334609999</v>
      </c>
      <c r="J26" s="1">
        <v>1450.37274172</v>
      </c>
      <c r="K26" s="1">
        <v>554.40531693000003</v>
      </c>
      <c r="L26" s="1">
        <v>605.68712612000002</v>
      </c>
      <c r="M26" s="1">
        <v>230.93742</v>
      </c>
      <c r="N26" s="1">
        <v>92513.012199999997</v>
      </c>
      <c r="O26" s="1">
        <v>2276.1083899999999</v>
      </c>
      <c r="P26" s="1">
        <v>3378.2440299999998</v>
      </c>
      <c r="Q26" s="1">
        <v>2151.0934600000001</v>
      </c>
      <c r="R26" s="1">
        <v>55065.23719</v>
      </c>
      <c r="S26" s="1">
        <v>1182.5154</v>
      </c>
      <c r="T26" s="1">
        <v>59499.03976</v>
      </c>
      <c r="U26" s="1">
        <v>2188.0696499999999</v>
      </c>
      <c r="V26" s="1">
        <v>31011.87588</v>
      </c>
      <c r="W26" s="1">
        <v>40152.31476678</v>
      </c>
      <c r="X26" s="1">
        <v>3432.9924340100001</v>
      </c>
      <c r="Y26" s="1">
        <v>74494.4690366</v>
      </c>
      <c r="Z26" s="1">
        <v>1.54625927</v>
      </c>
      <c r="AA26" s="49" t="s">
        <v>202</v>
      </c>
      <c r="AB26" s="1">
        <v>36530.540236139997</v>
      </c>
      <c r="AC26" s="1"/>
      <c r="AD26" s="1">
        <v>108.92620253</v>
      </c>
      <c r="AE26" s="1">
        <v>13742.406277739999</v>
      </c>
      <c r="AF26" s="1"/>
      <c r="AG26" s="1">
        <v>44118.15999683</v>
      </c>
      <c r="AH26" s="1"/>
      <c r="AI26" s="1"/>
      <c r="AJ26" s="1">
        <v>667.59440352000001</v>
      </c>
      <c r="AK26" s="1"/>
      <c r="AL26" s="1">
        <v>42584.28283045</v>
      </c>
      <c r="AM26" s="1">
        <v>35442.91543003</v>
      </c>
      <c r="AN26" s="1">
        <v>11306.42391462</v>
      </c>
      <c r="AO26" s="1">
        <v>884.49804108000001</v>
      </c>
      <c r="AP26" s="1"/>
      <c r="AQ26" s="1">
        <v>4360.78418728</v>
      </c>
      <c r="AR26" s="1">
        <v>47054.173323130002</v>
      </c>
      <c r="AS26" s="1">
        <v>64878.432621100001</v>
      </c>
      <c r="AT26" s="1">
        <v>80678.318688109997</v>
      </c>
      <c r="AU26" s="1">
        <v>126.79392221000001</v>
      </c>
      <c r="AV26" s="1">
        <v>5476.4359024900004</v>
      </c>
      <c r="AW26" s="1">
        <v>439.60955813999999</v>
      </c>
      <c r="AX26" s="1">
        <v>5757.8327912599998</v>
      </c>
      <c r="AY26" s="1">
        <v>36786.975637340001</v>
      </c>
      <c r="AZ26" s="1">
        <v>959.25429188999999</v>
      </c>
    </row>
    <row r="27" spans="1:52" x14ac:dyDescent="0.35">
      <c r="A27" t="s">
        <v>201</v>
      </c>
      <c r="B27" t="s">
        <v>42</v>
      </c>
      <c r="C27" s="1">
        <v>60421.958506559997</v>
      </c>
      <c r="D27" s="1">
        <v>47144.548458459998</v>
      </c>
      <c r="E27" s="1">
        <v>54809.707810200001</v>
      </c>
      <c r="F27" s="1">
        <v>71015.843950499999</v>
      </c>
      <c r="G27" s="1">
        <v>4264.0246190600001</v>
      </c>
      <c r="H27" s="1">
        <v>6629.4212853199997</v>
      </c>
      <c r="I27" s="1">
        <v>29220.057869749999</v>
      </c>
      <c r="J27" s="1">
        <v>5745.6931985900001</v>
      </c>
      <c r="K27" s="1">
        <v>21023.985194289999</v>
      </c>
      <c r="L27" s="49" t="s">
        <v>200</v>
      </c>
      <c r="M27" s="1">
        <v>62293.934889999997</v>
      </c>
      <c r="N27" s="1">
        <v>53606.277710000002</v>
      </c>
      <c r="O27" s="1">
        <v>3247.2195499999998</v>
      </c>
      <c r="P27" s="1">
        <v>20634.06163</v>
      </c>
      <c r="Q27" s="1">
        <v>9714.6539799999991</v>
      </c>
      <c r="R27" s="1">
        <v>67858.388869999995</v>
      </c>
      <c r="S27" s="1">
        <v>9614.3168499999992</v>
      </c>
      <c r="T27" s="1">
        <v>116599.78487</v>
      </c>
      <c r="U27" s="1">
        <v>29369.621999999999</v>
      </c>
      <c r="V27" s="1">
        <v>22086.614290000001</v>
      </c>
      <c r="W27" s="1">
        <v>66497.479271050004</v>
      </c>
      <c r="X27" s="1">
        <v>15548.31259148</v>
      </c>
      <c r="Y27" s="1">
        <v>72730.624107569995</v>
      </c>
      <c r="Z27" s="1">
        <v>54334.430616170001</v>
      </c>
      <c r="AA27" s="1">
        <v>25551.354256139999</v>
      </c>
      <c r="AB27" s="1">
        <v>122762.18270172</v>
      </c>
      <c r="AC27" s="1">
        <v>59615.888331399998</v>
      </c>
      <c r="AD27" s="1">
        <v>7212.3961986900003</v>
      </c>
      <c r="AE27" s="1">
        <v>9337.6582113299992</v>
      </c>
      <c r="AF27" s="1">
        <v>15806.57690244</v>
      </c>
      <c r="AG27" s="1">
        <v>99080.693442450007</v>
      </c>
      <c r="AH27" s="1">
        <v>8857.9053474400007</v>
      </c>
      <c r="AI27" s="1">
        <v>3567.7376633200001</v>
      </c>
      <c r="AJ27" s="1">
        <v>23196.966025639998</v>
      </c>
      <c r="AK27" s="1">
        <v>51035.031180830003</v>
      </c>
      <c r="AL27" s="1">
        <v>62290.076379890001</v>
      </c>
      <c r="AM27" s="49" t="s">
        <v>199</v>
      </c>
      <c r="AN27" s="1">
        <v>12961.05829357</v>
      </c>
      <c r="AO27" s="1">
        <v>14736.01488341</v>
      </c>
      <c r="AP27" s="1">
        <v>44946.006253029998</v>
      </c>
      <c r="AQ27" s="1">
        <v>25486.570771639999</v>
      </c>
      <c r="AR27" s="1">
        <v>53617.726561119998</v>
      </c>
      <c r="AS27" s="1">
        <v>97851.301551829994</v>
      </c>
      <c r="AT27" s="1">
        <v>47882.628049220002</v>
      </c>
      <c r="AU27" s="1">
        <v>14630.057857530001</v>
      </c>
      <c r="AV27" s="1">
        <v>6155.2946265399996</v>
      </c>
      <c r="AW27" s="1">
        <v>3367.1637954399998</v>
      </c>
      <c r="AX27" s="1">
        <v>45189.132064819998</v>
      </c>
      <c r="AY27" s="1">
        <v>3513.2330470699999</v>
      </c>
      <c r="AZ27" s="1">
        <v>45939.97404832</v>
      </c>
    </row>
    <row r="28" spans="1:52" x14ac:dyDescent="0.35">
      <c r="A28" t="s">
        <v>198</v>
      </c>
      <c r="B28" t="s">
        <v>16</v>
      </c>
      <c r="C28" s="1">
        <v>165919.53396716999</v>
      </c>
      <c r="D28" s="1">
        <v>163290.77222491999</v>
      </c>
      <c r="E28" s="1">
        <v>3998.0689130699998</v>
      </c>
      <c r="F28" s="1">
        <v>137002.68141565</v>
      </c>
      <c r="G28" s="1">
        <v>191779.44323100001</v>
      </c>
      <c r="H28" s="1">
        <v>4571.9514646400003</v>
      </c>
      <c r="I28" s="1">
        <v>64768.016896280002</v>
      </c>
      <c r="J28" s="1">
        <v>33548.188575679997</v>
      </c>
      <c r="K28" s="1">
        <v>512.29663439000001</v>
      </c>
      <c r="L28" s="1">
        <v>27376.13492737</v>
      </c>
      <c r="M28" s="1">
        <v>2458.0304999999998</v>
      </c>
      <c r="N28" s="1">
        <v>125101.20438</v>
      </c>
      <c r="O28" s="1">
        <v>21274.339779999998</v>
      </c>
      <c r="P28" s="1">
        <v>165889.70603999999</v>
      </c>
      <c r="Q28" s="1">
        <v>3556.1782199999998</v>
      </c>
      <c r="R28" s="1">
        <v>123551.01485000001</v>
      </c>
      <c r="S28" s="1">
        <v>32216.033530000001</v>
      </c>
      <c r="T28" s="1">
        <v>100770.212</v>
      </c>
      <c r="U28" s="1">
        <v>75.187129999999996</v>
      </c>
      <c r="V28" s="1">
        <v>68007.175820000004</v>
      </c>
      <c r="W28" s="1">
        <v>128431.35504761001</v>
      </c>
      <c r="X28" s="1">
        <v>3685.8304137099999</v>
      </c>
      <c r="Y28" s="1">
        <v>123941.93713830999</v>
      </c>
      <c r="Z28" s="1">
        <v>2356.1877826899999</v>
      </c>
      <c r="AA28" s="1">
        <v>346.93814046</v>
      </c>
      <c r="AB28" s="1">
        <v>101510.12429450999</v>
      </c>
      <c r="AC28" s="1">
        <v>60752.826987319997</v>
      </c>
      <c r="AD28" s="1">
        <v>18885.393223079998</v>
      </c>
      <c r="AE28" s="1">
        <v>187466.16194156001</v>
      </c>
      <c r="AF28" s="1">
        <v>32831.119260239997</v>
      </c>
      <c r="AG28" s="1">
        <v>93833.836199020006</v>
      </c>
      <c r="AH28" s="1">
        <v>31440.990222749999</v>
      </c>
      <c r="AI28" s="1">
        <v>16131.843728289999</v>
      </c>
      <c r="AJ28" s="1">
        <v>345.23787537999999</v>
      </c>
      <c r="AK28" s="1">
        <v>59703.395890849999</v>
      </c>
      <c r="AL28" s="1">
        <v>126459.86528658999</v>
      </c>
      <c r="AM28" s="1">
        <v>117142.44181588999</v>
      </c>
      <c r="AN28" s="1">
        <v>194831.06849492001</v>
      </c>
      <c r="AO28" s="1">
        <v>2968.7067766499999</v>
      </c>
      <c r="AP28" s="1">
        <v>2177.6194876300001</v>
      </c>
      <c r="AQ28" s="1">
        <v>338.49664872</v>
      </c>
      <c r="AR28" s="1">
        <v>105301.83353911</v>
      </c>
      <c r="AS28" s="1">
        <v>82906.324832269995</v>
      </c>
      <c r="AT28" s="1">
        <v>93028.944221240003</v>
      </c>
      <c r="AU28" s="1">
        <v>29262.67015708</v>
      </c>
      <c r="AV28" s="1">
        <v>3330.1137077499998</v>
      </c>
      <c r="AW28" s="1">
        <v>15899.522343709999</v>
      </c>
      <c r="AX28" s="1">
        <v>56453.227426049998</v>
      </c>
      <c r="AY28" s="1">
        <v>167407.01913435999</v>
      </c>
      <c r="AZ28" s="1">
        <v>2193.8956339599999</v>
      </c>
    </row>
    <row r="29" spans="1:52" x14ac:dyDescent="0.35">
      <c r="A29" t="s">
        <v>197</v>
      </c>
      <c r="B29" t="s">
        <v>43</v>
      </c>
      <c r="C29" s="1">
        <v>19224.854100529999</v>
      </c>
      <c r="D29" s="1">
        <v>95752.784076199998</v>
      </c>
      <c r="E29" s="1">
        <v>14439.819074499999</v>
      </c>
      <c r="F29" s="1">
        <v>210239.29789858</v>
      </c>
      <c r="G29" s="1">
        <v>1112.0118960499999</v>
      </c>
      <c r="H29" s="1">
        <v>2067.3448219299999</v>
      </c>
      <c r="I29" s="1">
        <v>135867.49656348</v>
      </c>
      <c r="J29" s="1">
        <v>74149.076676459998</v>
      </c>
      <c r="K29" s="1">
        <v>5841.4725322300001</v>
      </c>
      <c r="L29" s="1">
        <v>10608.10659868</v>
      </c>
      <c r="M29" s="1">
        <v>22617.773270000002</v>
      </c>
      <c r="N29" s="1">
        <v>18562.80197</v>
      </c>
      <c r="O29" s="1">
        <v>13173.14899</v>
      </c>
      <c r="P29" s="49" t="s">
        <v>196</v>
      </c>
      <c r="Q29" s="1">
        <v>2402.8815300000001</v>
      </c>
      <c r="R29" s="1">
        <v>97555.326289999997</v>
      </c>
      <c r="S29" s="1">
        <v>60191.479529999997</v>
      </c>
      <c r="T29" s="1">
        <v>169707.65551362999</v>
      </c>
      <c r="U29" s="1">
        <v>5519.6264600000004</v>
      </c>
      <c r="V29" s="1">
        <v>78317.536694869996</v>
      </c>
      <c r="W29" s="1">
        <v>84916.08364769</v>
      </c>
      <c r="X29" s="1">
        <v>2742.27277495</v>
      </c>
      <c r="Y29" s="1">
        <v>17155.663716089999</v>
      </c>
      <c r="Z29" s="1">
        <v>17039.403014060001</v>
      </c>
      <c r="AA29" s="1">
        <v>7085.4904237700002</v>
      </c>
      <c r="AB29" s="1">
        <v>164555.17971293</v>
      </c>
      <c r="AC29" s="1">
        <v>77282.142215269996</v>
      </c>
      <c r="AD29" s="1">
        <v>16863.397099049998</v>
      </c>
      <c r="AE29" s="1">
        <v>1201.79831616</v>
      </c>
      <c r="AF29" s="1">
        <v>59760.975157449997</v>
      </c>
      <c r="AG29" s="1">
        <v>164267.22634137</v>
      </c>
      <c r="AH29" s="1">
        <v>63168.338997730003</v>
      </c>
      <c r="AI29" s="1">
        <v>17616.534630689999</v>
      </c>
      <c r="AJ29" s="1">
        <v>7338.00974124</v>
      </c>
      <c r="AK29" s="1">
        <v>76863.007525890003</v>
      </c>
      <c r="AL29" s="1">
        <v>85073.058630340005</v>
      </c>
      <c r="AM29" s="1">
        <v>17223.988937419999</v>
      </c>
      <c r="AN29" s="1">
        <v>1220.2245349699999</v>
      </c>
      <c r="AO29" s="1">
        <v>3124.2222747800001</v>
      </c>
      <c r="AP29" s="1">
        <v>14681.01033546</v>
      </c>
      <c r="AQ29" s="1">
        <v>9174.5579055199996</v>
      </c>
      <c r="AR29" s="1">
        <v>85890.77535281</v>
      </c>
      <c r="AS29" s="1">
        <v>186834.38843508999</v>
      </c>
      <c r="AT29" s="1">
        <v>16658.69403893</v>
      </c>
      <c r="AU29" s="1">
        <v>77635.457443370004</v>
      </c>
      <c r="AV29" s="1">
        <v>2019.8243507</v>
      </c>
      <c r="AW29" s="1">
        <v>19594.932534119998</v>
      </c>
      <c r="AX29" s="1">
        <v>91755.498035650002</v>
      </c>
      <c r="AY29" s="1">
        <v>1162.9179686099999</v>
      </c>
      <c r="AZ29" s="1">
        <v>13146.774062300001</v>
      </c>
    </row>
    <row r="30" spans="1:52" x14ac:dyDescent="0.35">
      <c r="A30" t="s">
        <v>195</v>
      </c>
      <c r="B30" t="s">
        <v>44</v>
      </c>
      <c r="C30" s="1">
        <v>5033.7579132800001</v>
      </c>
      <c r="D30" s="1">
        <v>12758.543045410001</v>
      </c>
      <c r="E30" s="1">
        <v>3946.8649626900001</v>
      </c>
      <c r="F30" s="1">
        <v>17512.546945530001</v>
      </c>
      <c r="G30" s="1">
        <v>74041.204351289998</v>
      </c>
      <c r="H30" s="1">
        <v>4187.7935046299999</v>
      </c>
      <c r="I30" s="1">
        <v>16697.882509520001</v>
      </c>
      <c r="J30" s="1">
        <v>5838.0531382299996</v>
      </c>
      <c r="K30" s="1">
        <v>6945.1623948200004</v>
      </c>
      <c r="L30" s="1">
        <v>4575.6380044400003</v>
      </c>
      <c r="M30" s="1">
        <v>2453.5946800000002</v>
      </c>
      <c r="N30" s="1">
        <v>6094.9525299999996</v>
      </c>
      <c r="O30" s="1">
        <v>2085.77423</v>
      </c>
      <c r="P30" s="1">
        <v>77652.482889999999</v>
      </c>
      <c r="Q30" s="1">
        <v>4716.9447099999998</v>
      </c>
      <c r="R30" s="1">
        <v>15722.61342</v>
      </c>
      <c r="S30" s="1">
        <v>7116.2701699999998</v>
      </c>
      <c r="T30" s="1">
        <v>24804.620900000002</v>
      </c>
      <c r="U30" s="1">
        <v>3952.4539599999998</v>
      </c>
      <c r="V30" s="1">
        <v>22256.993020350001</v>
      </c>
      <c r="W30" s="1">
        <v>12356.365948590001</v>
      </c>
      <c r="X30" s="1">
        <v>3885.0650422200001</v>
      </c>
      <c r="Y30" s="1">
        <v>2824.23335421</v>
      </c>
      <c r="Z30" s="1">
        <v>1213.0225672199999</v>
      </c>
      <c r="AA30" s="1">
        <v>1732.88619554</v>
      </c>
      <c r="AB30" s="1">
        <v>39118.632671749998</v>
      </c>
      <c r="AC30" s="1">
        <v>21442.50001453</v>
      </c>
      <c r="AD30" s="1">
        <v>2772.9799015499998</v>
      </c>
      <c r="AE30" s="1">
        <v>103975.47477842</v>
      </c>
      <c r="AF30" s="1">
        <v>7297.71406871</v>
      </c>
      <c r="AG30" s="1">
        <v>41991.415117260003</v>
      </c>
      <c r="AH30" s="1">
        <v>12410.9574037</v>
      </c>
      <c r="AI30" s="1">
        <v>2349.79149671</v>
      </c>
      <c r="AJ30" s="1">
        <v>862.74071303999995</v>
      </c>
      <c r="AK30" s="1">
        <v>21212.931399069999</v>
      </c>
      <c r="AL30" s="1">
        <v>10818.43899061</v>
      </c>
      <c r="AM30" s="1">
        <v>1523.2689545400001</v>
      </c>
      <c r="AN30" s="1">
        <v>98420.238974020001</v>
      </c>
      <c r="AO30" s="1">
        <v>1341.22590126</v>
      </c>
      <c r="AP30" s="1">
        <v>1386.99540525</v>
      </c>
      <c r="AQ30" s="1">
        <v>1067.3745877900001</v>
      </c>
      <c r="AR30" s="1">
        <v>12151.29756569</v>
      </c>
      <c r="AS30" s="1">
        <v>39419.653147910001</v>
      </c>
      <c r="AT30" s="1">
        <v>4546.5659689599997</v>
      </c>
      <c r="AU30" s="1">
        <v>13778.02850703</v>
      </c>
      <c r="AV30" s="1">
        <v>1647.0737996</v>
      </c>
      <c r="AW30" s="1">
        <v>2345.7242154300002</v>
      </c>
      <c r="AX30" s="1">
        <v>17183.97795918</v>
      </c>
      <c r="AY30" s="1">
        <v>96779.272379479997</v>
      </c>
      <c r="AZ30" s="1">
        <v>997.99788522999995</v>
      </c>
    </row>
    <row r="31" spans="1:52" x14ac:dyDescent="0.35">
      <c r="A31" t="s">
        <v>194</v>
      </c>
      <c r="B31" t="s">
        <v>45</v>
      </c>
      <c r="C31" s="1">
        <v>43582.716248019999</v>
      </c>
      <c r="D31" s="1">
        <v>5147.78391715</v>
      </c>
      <c r="E31" s="1">
        <v>2847.3030844599998</v>
      </c>
      <c r="F31" s="1">
        <v>2466.83787734</v>
      </c>
      <c r="G31" s="1">
        <v>15124.98276431</v>
      </c>
      <c r="H31" s="1">
        <v>116.31449186</v>
      </c>
      <c r="I31" s="1">
        <v>2382.5098252600001</v>
      </c>
      <c r="J31" s="1"/>
      <c r="K31" s="1"/>
      <c r="L31" s="1">
        <v>595.53155244000004</v>
      </c>
      <c r="M31" s="1">
        <v>4888.9970400000002</v>
      </c>
      <c r="N31" s="1">
        <v>39756.915549999998</v>
      </c>
      <c r="O31" s="49" t="s">
        <v>193</v>
      </c>
      <c r="P31" s="1">
        <v>18620.323769999999</v>
      </c>
      <c r="Q31" s="1">
        <v>52.562280000000001</v>
      </c>
      <c r="R31" s="1">
        <v>6586.1893099999998</v>
      </c>
      <c r="S31" s="1"/>
      <c r="T31" s="1">
        <v>539.58069999999998</v>
      </c>
      <c r="U31" s="1">
        <v>20.897400000000001</v>
      </c>
      <c r="V31" s="1">
        <v>1939.67867</v>
      </c>
      <c r="W31" s="1">
        <v>5674.0175417299997</v>
      </c>
      <c r="X31" s="1">
        <v>56.594609269999999</v>
      </c>
      <c r="Y31" s="1">
        <v>39503.272863010003</v>
      </c>
      <c r="Z31" s="1">
        <v>3137.9161339000002</v>
      </c>
      <c r="AA31" s="49" t="s">
        <v>192</v>
      </c>
      <c r="AB31" s="1">
        <v>974.95444793000001</v>
      </c>
      <c r="AC31" s="1">
        <v>2600.6449184200001</v>
      </c>
      <c r="AD31" s="1">
        <v>768.99225897999997</v>
      </c>
      <c r="AE31" s="1">
        <v>14422.00298354</v>
      </c>
      <c r="AF31" s="1"/>
      <c r="AG31" s="1">
        <v>1876.07109702</v>
      </c>
      <c r="AH31" s="1"/>
      <c r="AI31" s="1">
        <v>321.42312898</v>
      </c>
      <c r="AJ31" s="1"/>
      <c r="AK31" s="1">
        <v>1376.3308910799999</v>
      </c>
      <c r="AL31" s="1">
        <v>6573.3586303000002</v>
      </c>
      <c r="AM31" s="1">
        <v>33537.558487230002</v>
      </c>
      <c r="AN31" s="1">
        <v>17170.21522473</v>
      </c>
      <c r="AO31" s="1">
        <v>64.428653819999994</v>
      </c>
      <c r="AP31" s="1">
        <v>3121.8061250300002</v>
      </c>
      <c r="AQ31" s="1"/>
      <c r="AR31" s="49" t="s">
        <v>191</v>
      </c>
      <c r="AS31" s="1">
        <v>1870.35398882</v>
      </c>
      <c r="AT31" s="1">
        <v>28352.779610739999</v>
      </c>
      <c r="AU31" s="1">
        <v>324.80251117</v>
      </c>
      <c r="AV31" s="1"/>
      <c r="AW31" s="1">
        <v>1216.42928938</v>
      </c>
      <c r="AX31" s="1">
        <v>1441.7664061400001</v>
      </c>
      <c r="AY31" s="1">
        <v>19417.523958180002</v>
      </c>
      <c r="AZ31" s="1">
        <v>4640.4608570099999</v>
      </c>
    </row>
    <row r="32" spans="1:52" x14ac:dyDescent="0.35">
      <c r="A32" t="s">
        <v>190</v>
      </c>
      <c r="B32" t="s">
        <v>46</v>
      </c>
      <c r="C32" s="49" t="s">
        <v>189</v>
      </c>
      <c r="D32" s="1">
        <v>87357.891682350004</v>
      </c>
      <c r="E32" s="1">
        <v>258.28790290000001</v>
      </c>
      <c r="F32" s="1">
        <v>72897.330226249993</v>
      </c>
      <c r="G32" s="49" t="s">
        <v>188</v>
      </c>
      <c r="H32" s="49" t="s">
        <v>187</v>
      </c>
      <c r="I32" s="1">
        <v>8.42158461</v>
      </c>
      <c r="J32" s="1"/>
      <c r="K32" s="1"/>
      <c r="L32" s="1"/>
      <c r="M32" s="1">
        <v>2079.5729799999999</v>
      </c>
      <c r="N32" s="1">
        <v>97337.354510000005</v>
      </c>
      <c r="O32" s="1"/>
      <c r="P32" s="1">
        <v>147.44003000000001</v>
      </c>
      <c r="Q32" s="1">
        <v>631.15821000000005</v>
      </c>
      <c r="R32" s="1">
        <v>76558.413310000004</v>
      </c>
      <c r="S32" s="1"/>
      <c r="T32" s="1">
        <v>68355.537389999998</v>
      </c>
      <c r="U32" s="1">
        <v>83.938890000000001</v>
      </c>
      <c r="V32" s="1"/>
      <c r="W32" s="1">
        <v>65174.100935980001</v>
      </c>
      <c r="X32" s="1">
        <v>630.62205948999997</v>
      </c>
      <c r="Y32" s="1">
        <v>93482.72364081</v>
      </c>
      <c r="Z32" s="1">
        <v>1738.82587356</v>
      </c>
      <c r="AA32" s="1"/>
      <c r="AB32" s="1">
        <v>66601.678242630005</v>
      </c>
      <c r="AC32" s="1"/>
      <c r="AD32" s="1"/>
      <c r="AE32" s="1">
        <v>215.46808365999999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35">
      <c r="A33" t="s">
        <v>186</v>
      </c>
      <c r="B33" t="s">
        <v>47</v>
      </c>
      <c r="C33" s="1">
        <v>4083.7546122700001</v>
      </c>
      <c r="D33" s="1">
        <v>5370.86408914</v>
      </c>
      <c r="E33" s="1">
        <v>6844.6636780899998</v>
      </c>
      <c r="F33" s="1">
        <v>2251.3291955</v>
      </c>
      <c r="G33" s="1">
        <v>1236.8181839700001</v>
      </c>
      <c r="H33" s="1">
        <v>9547.0007115200006</v>
      </c>
      <c r="I33" s="1">
        <v>938.97016296000004</v>
      </c>
      <c r="J33" s="1">
        <v>1.80499265</v>
      </c>
      <c r="K33" s="1">
        <v>834.03023519999999</v>
      </c>
      <c r="L33" s="1">
        <v>118.48207355</v>
      </c>
      <c r="M33" s="1">
        <v>5133.0396600000004</v>
      </c>
      <c r="N33" s="1">
        <v>3607.7804099999998</v>
      </c>
      <c r="O33" s="1">
        <v>138.74127999999999</v>
      </c>
      <c r="P33" s="1">
        <v>1010.59289</v>
      </c>
      <c r="Q33" s="1">
        <v>10090.70091</v>
      </c>
      <c r="R33" s="1">
        <v>5147.4928</v>
      </c>
      <c r="S33" s="1">
        <v>1.8049900000000001</v>
      </c>
      <c r="T33" s="1">
        <v>3261.67931</v>
      </c>
      <c r="U33" s="1">
        <v>732.13526999999999</v>
      </c>
      <c r="V33" s="1">
        <v>598.78310999999997</v>
      </c>
      <c r="W33" s="1">
        <v>5705.9506455299997</v>
      </c>
      <c r="X33" s="1">
        <v>10546.775989399999</v>
      </c>
      <c r="Y33" s="1">
        <v>3503.3975980099999</v>
      </c>
      <c r="Z33" s="1">
        <v>5308.8655075699999</v>
      </c>
      <c r="AA33" s="1">
        <v>899.60843211999997</v>
      </c>
      <c r="AB33" s="1">
        <v>3496.37203873</v>
      </c>
      <c r="AC33" s="1">
        <v>768.30189046999999</v>
      </c>
      <c r="AD33" s="1">
        <v>146.58649756</v>
      </c>
      <c r="AE33" s="1">
        <v>1066.3434129</v>
      </c>
      <c r="AF33" s="49" t="s">
        <v>185</v>
      </c>
      <c r="AG33" s="1">
        <v>3355.4503650400002</v>
      </c>
      <c r="AH33" s="1">
        <v>6.9594072300000001</v>
      </c>
      <c r="AI33" s="1">
        <v>171.68710404000001</v>
      </c>
      <c r="AJ33" s="1">
        <v>766.24108691000004</v>
      </c>
      <c r="AK33" s="1">
        <v>1041.1455945800001</v>
      </c>
      <c r="AL33" s="1">
        <v>6214.46823038</v>
      </c>
      <c r="AM33" s="1">
        <v>3620.1269879699998</v>
      </c>
      <c r="AN33" s="1">
        <v>1498.63089455</v>
      </c>
      <c r="AO33" s="1">
        <v>10817.91418437</v>
      </c>
      <c r="AP33" s="1">
        <v>5108.3356344800004</v>
      </c>
      <c r="AQ33" s="1">
        <v>810.02197790000002</v>
      </c>
      <c r="AR33" s="1">
        <v>4844.6676951500003</v>
      </c>
      <c r="AS33" s="1">
        <v>3092.5977824699999</v>
      </c>
      <c r="AT33" s="1">
        <v>4020.8734315900001</v>
      </c>
      <c r="AU33" s="49" t="s">
        <v>184</v>
      </c>
      <c r="AV33" s="1">
        <v>11129.34895757</v>
      </c>
      <c r="AW33" s="1">
        <v>181.17733862</v>
      </c>
      <c r="AX33" s="1">
        <v>818.88868604000004</v>
      </c>
      <c r="AY33" s="1">
        <v>1438.04120457</v>
      </c>
      <c r="AZ33" s="1">
        <v>4745.6101700299996</v>
      </c>
    </row>
    <row r="34" spans="1:52" x14ac:dyDescent="0.35">
      <c r="A34" t="s">
        <v>183</v>
      </c>
      <c r="B34" t="s">
        <v>48</v>
      </c>
      <c r="C34" s="1">
        <v>12321.37349724</v>
      </c>
      <c r="D34" s="1">
        <v>7113.1622924499998</v>
      </c>
      <c r="E34" s="1">
        <v>127745.02497791999</v>
      </c>
      <c r="F34" s="1">
        <v>6261.6013826199996</v>
      </c>
      <c r="G34" s="1">
        <v>21201.80185208</v>
      </c>
      <c r="H34" s="1">
        <v>18703.008522519998</v>
      </c>
      <c r="I34" s="1">
        <v>3934.96580055</v>
      </c>
      <c r="J34" s="49" t="s">
        <v>182</v>
      </c>
      <c r="K34" s="1">
        <v>2510.16599959</v>
      </c>
      <c r="L34" s="1">
        <v>280.62634168</v>
      </c>
      <c r="M34" s="1">
        <v>31447.204659999999</v>
      </c>
      <c r="N34" s="1">
        <v>14191.08424</v>
      </c>
      <c r="O34" s="1">
        <v>117.72841</v>
      </c>
      <c r="P34" s="1">
        <v>7083.77045</v>
      </c>
      <c r="Q34" s="1">
        <v>17887.640289999999</v>
      </c>
      <c r="R34" s="1">
        <v>7953.7010499999997</v>
      </c>
      <c r="S34" s="1">
        <v>22.942489999999999</v>
      </c>
      <c r="T34" s="49" t="s">
        <v>181</v>
      </c>
      <c r="U34" s="1">
        <v>2030.9937199999999</v>
      </c>
      <c r="V34" s="1">
        <v>1208.8395907500001</v>
      </c>
      <c r="W34" s="1">
        <v>6665.4288150399998</v>
      </c>
      <c r="X34" s="1">
        <v>16812.871772499999</v>
      </c>
      <c r="Y34" s="1">
        <v>23009.814743449999</v>
      </c>
      <c r="Z34" s="1">
        <v>41869.732747620001</v>
      </c>
      <c r="AA34" s="1">
        <v>1745.1772180800001</v>
      </c>
      <c r="AB34" s="1">
        <v>5774.43874099</v>
      </c>
      <c r="AC34" s="1">
        <v>1054.94507176</v>
      </c>
      <c r="AD34" s="1">
        <v>577.43482897000001</v>
      </c>
      <c r="AE34" s="1">
        <v>9236.7188016199998</v>
      </c>
      <c r="AF34" s="1">
        <v>10.324172600000001</v>
      </c>
      <c r="AG34" s="1">
        <v>5335.0496419199999</v>
      </c>
      <c r="AH34" s="1">
        <v>16.748889370000001</v>
      </c>
      <c r="AI34" s="1">
        <v>96.327482799999999</v>
      </c>
      <c r="AJ34" s="1">
        <v>1424.35658582</v>
      </c>
      <c r="AK34" s="49" t="s">
        <v>180</v>
      </c>
      <c r="AL34" s="1">
        <v>6093.49446076</v>
      </c>
      <c r="AM34" s="1">
        <v>15105.32935726</v>
      </c>
      <c r="AN34" s="1">
        <v>12918.211950319999</v>
      </c>
      <c r="AO34" s="1">
        <v>16373.19427432</v>
      </c>
      <c r="AP34" s="1">
        <v>45801.37446408</v>
      </c>
      <c r="AQ34" s="1">
        <v>1467.0037173799999</v>
      </c>
      <c r="AR34" s="1">
        <v>5838.72301358</v>
      </c>
      <c r="AS34" s="1">
        <v>5027.0261719700002</v>
      </c>
      <c r="AT34" s="1">
        <v>12851.41850098</v>
      </c>
      <c r="AU34" s="1">
        <v>1.52952066</v>
      </c>
      <c r="AV34" s="1">
        <v>15846.907022339999</v>
      </c>
      <c r="AW34" s="1">
        <v>48.196209600000003</v>
      </c>
      <c r="AX34" s="49" t="s">
        <v>179</v>
      </c>
      <c r="AY34" s="1">
        <v>11784.04796631</v>
      </c>
      <c r="AZ34" s="1">
        <v>38953.221420150003</v>
      </c>
    </row>
    <row r="35" spans="1:52" x14ac:dyDescent="0.35">
      <c r="A35" t="s">
        <v>178</v>
      </c>
      <c r="B35" t="s">
        <v>49</v>
      </c>
      <c r="C35" s="1">
        <v>4488.2431430200004</v>
      </c>
      <c r="D35" s="1">
        <v>1423.61547707</v>
      </c>
      <c r="E35" s="1">
        <v>7987.9789823600004</v>
      </c>
      <c r="F35" s="1">
        <v>266.27366895</v>
      </c>
      <c r="G35" s="1">
        <v>14.85687209</v>
      </c>
      <c r="H35" s="1">
        <v>5775.4142995900002</v>
      </c>
      <c r="I35" s="1">
        <v>72.551631970000003</v>
      </c>
      <c r="J35" s="1"/>
      <c r="K35" s="1">
        <v>13.0936735</v>
      </c>
      <c r="L35" s="1"/>
      <c r="M35" s="1">
        <v>7205.8843200000001</v>
      </c>
      <c r="N35" s="1">
        <v>4828.2808199999999</v>
      </c>
      <c r="O35" s="1"/>
      <c r="P35" s="1"/>
      <c r="Q35" s="1">
        <v>5291.61276</v>
      </c>
      <c r="R35" s="1">
        <v>1851.10285</v>
      </c>
      <c r="S35" s="1"/>
      <c r="T35" s="1">
        <v>236.92274</v>
      </c>
      <c r="U35" s="1">
        <v>16.320029999999999</v>
      </c>
      <c r="V35" s="49" t="s">
        <v>177</v>
      </c>
      <c r="W35" s="1">
        <v>2077.2097051300002</v>
      </c>
      <c r="X35" s="1">
        <v>5912.7764027699995</v>
      </c>
      <c r="Y35" s="1">
        <v>5133.7103965599999</v>
      </c>
      <c r="Z35" s="1">
        <v>6850.5557852600004</v>
      </c>
      <c r="AA35" s="1">
        <v>1.75303849</v>
      </c>
      <c r="AB35" s="1">
        <v>169.55440195</v>
      </c>
      <c r="AC35" s="1">
        <v>91.29683747</v>
      </c>
      <c r="AD35" s="1"/>
      <c r="AE35" s="1"/>
      <c r="AF35" s="1"/>
      <c r="AG35" s="1">
        <v>204.47730652999999</v>
      </c>
      <c r="AH35" s="1"/>
      <c r="AI35" s="1"/>
      <c r="AJ35" s="1">
        <v>13.132146410000001</v>
      </c>
      <c r="AK35" s="1">
        <v>77.794149489999995</v>
      </c>
      <c r="AL35" s="1">
        <v>2081.8042972399999</v>
      </c>
      <c r="AM35" s="1">
        <v>5170.0531283800001</v>
      </c>
      <c r="AN35" s="1">
        <v>47.12781975</v>
      </c>
      <c r="AO35" s="1">
        <v>5435.6889531300003</v>
      </c>
      <c r="AP35" s="1">
        <v>7044.6170636500001</v>
      </c>
      <c r="AQ35" s="49" t="s">
        <v>176</v>
      </c>
      <c r="AR35" s="1">
        <v>2183.7482686899998</v>
      </c>
      <c r="AS35" s="1">
        <v>215.12868760000001</v>
      </c>
      <c r="AT35" s="1">
        <v>5208.73963843</v>
      </c>
      <c r="AU35" s="1"/>
      <c r="AV35" s="1">
        <v>4972.5349227400002</v>
      </c>
      <c r="AW35" s="1"/>
      <c r="AX35" s="1">
        <v>82.519672749999998</v>
      </c>
      <c r="AY35" s="1">
        <v>33.266462109999999</v>
      </c>
      <c r="AZ35" s="1">
        <v>6937.0582133099997</v>
      </c>
    </row>
    <row r="36" spans="1:52" x14ac:dyDescent="0.35">
      <c r="A36" t="s">
        <v>175</v>
      </c>
      <c r="B36" t="s">
        <v>50</v>
      </c>
      <c r="C36" s="1">
        <v>99.548692399999993</v>
      </c>
      <c r="D36" s="1">
        <v>565.71405684000001</v>
      </c>
      <c r="E36" s="1">
        <v>27065.982665439999</v>
      </c>
      <c r="F36" s="49" t="s">
        <v>174</v>
      </c>
      <c r="G36" s="1">
        <v>284.00125392000001</v>
      </c>
      <c r="H36" s="1">
        <v>11929.72701402</v>
      </c>
      <c r="I36" s="49" t="s">
        <v>173</v>
      </c>
      <c r="J36" s="1">
        <v>137.56050759999999</v>
      </c>
      <c r="K36" s="1">
        <v>23.990557110000001</v>
      </c>
      <c r="L36" s="1"/>
      <c r="M36" s="1">
        <v>26116.301309999999</v>
      </c>
      <c r="N36" s="1">
        <v>87.643680000000003</v>
      </c>
      <c r="O36" s="1"/>
      <c r="P36" s="1">
        <v>86.704300000000003</v>
      </c>
      <c r="Q36" s="1">
        <v>8593.14077</v>
      </c>
      <c r="R36" s="1">
        <v>320.27627000000001</v>
      </c>
      <c r="S36" s="1">
        <v>142.26892000000001</v>
      </c>
      <c r="T36" s="1">
        <v>712.42927999999995</v>
      </c>
      <c r="U36" s="1">
        <v>34.062750000000001</v>
      </c>
      <c r="V36" s="1">
        <v>2886.9570399999998</v>
      </c>
      <c r="W36" s="1">
        <v>257.37395642000001</v>
      </c>
      <c r="X36" s="1">
        <v>9091.15163579</v>
      </c>
      <c r="Y36" s="1">
        <v>44.973271529999998</v>
      </c>
      <c r="Z36" s="1">
        <v>27560.998690699998</v>
      </c>
      <c r="AA36" s="1">
        <v>27.380342800000001</v>
      </c>
      <c r="AB36" s="1">
        <v>487.59328463999998</v>
      </c>
      <c r="AC36" s="1">
        <v>2520.5483909899999</v>
      </c>
      <c r="AD36" s="1"/>
      <c r="AE36" s="1"/>
      <c r="AF36" s="1">
        <v>158.87118812</v>
      </c>
      <c r="AG36" s="1">
        <v>550.39787103000003</v>
      </c>
      <c r="AH36" s="49" t="s">
        <v>172</v>
      </c>
      <c r="AI36" s="1"/>
      <c r="AJ36" s="1">
        <v>18.32173585</v>
      </c>
      <c r="AK36" s="1">
        <v>3086.72313145</v>
      </c>
      <c r="AL36" s="1">
        <v>469.05886319000001</v>
      </c>
      <c r="AM36" s="1">
        <v>43.72725818</v>
      </c>
      <c r="AN36" s="1">
        <v>40.294680749999998</v>
      </c>
      <c r="AO36" s="1">
        <v>9204.2221969500006</v>
      </c>
      <c r="AP36" s="1">
        <v>28856.888822569999</v>
      </c>
      <c r="AQ36" s="1">
        <v>27.20824253</v>
      </c>
      <c r="AR36" s="1">
        <v>900.23149301000001</v>
      </c>
      <c r="AS36" s="1">
        <v>401.11701514999999</v>
      </c>
      <c r="AT36" s="1">
        <v>38.935802539999997</v>
      </c>
      <c r="AU36" s="1">
        <v>213.67968922</v>
      </c>
      <c r="AV36" s="1">
        <v>9381.3670418300007</v>
      </c>
      <c r="AW36" s="1"/>
      <c r="AX36" s="1">
        <v>3157.7123300600001</v>
      </c>
      <c r="AY36" s="1">
        <v>75.785586710000004</v>
      </c>
      <c r="AZ36" s="1">
        <v>32131.367801290002</v>
      </c>
    </row>
    <row r="37" spans="1:52" x14ac:dyDescent="0.35">
      <c r="A37" t="s">
        <v>171</v>
      </c>
      <c r="B37" t="s">
        <v>51</v>
      </c>
      <c r="C37" s="1">
        <v>3394.4564645</v>
      </c>
      <c r="D37" s="1">
        <v>1592.23239528</v>
      </c>
      <c r="E37" s="1">
        <v>2408.8954964599998</v>
      </c>
      <c r="F37" s="1">
        <v>1753.63919721</v>
      </c>
      <c r="G37" s="1">
        <v>4815.8823281000004</v>
      </c>
      <c r="H37" s="1">
        <v>1673.3125099700001</v>
      </c>
      <c r="I37" s="1"/>
      <c r="J37" s="1"/>
      <c r="K37" s="1">
        <v>57.390305589999997</v>
      </c>
      <c r="L37" s="1"/>
      <c r="M37" s="1">
        <v>2579.3065499999998</v>
      </c>
      <c r="N37" s="1">
        <v>3098.7667900000001</v>
      </c>
      <c r="O37" s="1"/>
      <c r="P37" s="1">
        <v>2917.8488499999999</v>
      </c>
      <c r="Q37" s="1">
        <v>623.62895000000003</v>
      </c>
      <c r="R37" s="1">
        <v>1391.1586299999999</v>
      </c>
      <c r="S37" s="1"/>
      <c r="T37" s="1">
        <v>1393.51288</v>
      </c>
      <c r="U37" s="1">
        <v>123.81516999999999</v>
      </c>
      <c r="V37" s="1"/>
      <c r="W37" s="1">
        <v>962.09544476999997</v>
      </c>
      <c r="X37" s="1">
        <v>1019.11965076</v>
      </c>
      <c r="Y37" s="1">
        <v>3558.63230213</v>
      </c>
      <c r="Z37" s="1">
        <v>2917.87337471</v>
      </c>
      <c r="AA37" s="49" t="s">
        <v>170</v>
      </c>
      <c r="AB37" s="1">
        <v>1168.8850058099999</v>
      </c>
      <c r="AC37" s="1"/>
      <c r="AD37" s="1"/>
      <c r="AE37" s="1">
        <v>3181.8189580399999</v>
      </c>
      <c r="AF37" s="1"/>
      <c r="AG37" s="1">
        <v>1090.2859979100001</v>
      </c>
      <c r="AH37" s="1"/>
      <c r="AI37" s="1"/>
      <c r="AJ37" s="1"/>
      <c r="AK37" s="1">
        <v>1.36396312</v>
      </c>
      <c r="AL37" s="1">
        <v>1243.0723945499999</v>
      </c>
      <c r="AM37" s="1">
        <v>2472.5610237699998</v>
      </c>
      <c r="AN37" s="1">
        <v>2524.4127178399999</v>
      </c>
      <c r="AO37" s="1">
        <v>428.52139517000001</v>
      </c>
      <c r="AP37" s="49" t="s">
        <v>169</v>
      </c>
      <c r="AQ37" s="1">
        <v>96.832470279999995</v>
      </c>
      <c r="AR37" s="1">
        <v>652.74789315999999</v>
      </c>
      <c r="AS37" s="1">
        <v>1167.4040037699999</v>
      </c>
      <c r="AT37" s="1">
        <v>1798.44419313</v>
      </c>
      <c r="AU37" s="1"/>
      <c r="AV37" s="1">
        <v>801.93475584999999</v>
      </c>
      <c r="AW37" s="1"/>
      <c r="AX37" s="1"/>
      <c r="AY37" s="1">
        <v>2610.3251707300001</v>
      </c>
      <c r="AZ37" s="1">
        <v>2507.9164755199999</v>
      </c>
    </row>
    <row r="38" spans="1:52" x14ac:dyDescent="0.35">
      <c r="A38" t="s">
        <v>168</v>
      </c>
      <c r="B38" t="s">
        <v>52</v>
      </c>
      <c r="C38" s="1">
        <v>216.00678323</v>
      </c>
      <c r="D38" s="1"/>
      <c r="E38" s="1">
        <v>1220.44101925</v>
      </c>
      <c r="F38" s="1">
        <v>20.792323769999999</v>
      </c>
      <c r="G38" s="49" t="s">
        <v>167</v>
      </c>
      <c r="H38" s="1">
        <v>330.21275680000002</v>
      </c>
      <c r="I38" s="1">
        <v>12.461763230000001</v>
      </c>
      <c r="J38" s="1"/>
      <c r="K38" s="49" t="s">
        <v>166</v>
      </c>
      <c r="L38" s="1">
        <v>0.16341638999999999</v>
      </c>
      <c r="M38" s="1">
        <v>1392.15491</v>
      </c>
      <c r="N38" s="1">
        <v>198.40693999999999</v>
      </c>
      <c r="O38" s="49" t="s">
        <v>165</v>
      </c>
      <c r="P38" s="1">
        <v>631.42430999999999</v>
      </c>
      <c r="Q38" s="1">
        <v>1134.0717500000001</v>
      </c>
      <c r="R38" s="1">
        <v>249.93908999999999</v>
      </c>
      <c r="S38" s="1"/>
      <c r="T38" s="1">
        <v>105.0284</v>
      </c>
      <c r="U38" s="1">
        <v>206.72192000000001</v>
      </c>
      <c r="V38" s="1">
        <v>126.35193</v>
      </c>
      <c r="W38" s="1">
        <v>328.14743290000001</v>
      </c>
      <c r="X38" s="1">
        <v>1249.16563034</v>
      </c>
      <c r="Y38" s="1">
        <v>259.76326662999998</v>
      </c>
      <c r="Z38" s="1">
        <v>1480.3015984900001</v>
      </c>
      <c r="AA38" s="49" t="s">
        <v>164</v>
      </c>
      <c r="AB38" s="1">
        <v>78.430605279999995</v>
      </c>
      <c r="AC38" s="1">
        <v>121.16835967</v>
      </c>
      <c r="AD38" s="1">
        <v>5.1664951800000001</v>
      </c>
      <c r="AE38" s="1">
        <v>588.80840935000003</v>
      </c>
      <c r="AF38" s="1"/>
      <c r="AG38" s="1">
        <v>89.51904485</v>
      </c>
      <c r="AH38" s="1"/>
      <c r="AI38" s="1">
        <v>20.003612189999998</v>
      </c>
      <c r="AJ38" s="1">
        <v>175.19953196</v>
      </c>
      <c r="AK38" s="1">
        <v>151.48462099</v>
      </c>
      <c r="AL38" s="1">
        <v>402.72121655000001</v>
      </c>
      <c r="AM38" s="1">
        <v>253.659142</v>
      </c>
      <c r="AN38" s="1">
        <v>606.61195665000002</v>
      </c>
      <c r="AO38" s="1">
        <v>1225.9630737299999</v>
      </c>
      <c r="AP38" s="1">
        <v>1670.56476778</v>
      </c>
      <c r="AQ38" s="1">
        <v>253.45486647999999</v>
      </c>
      <c r="AR38" s="49" t="s">
        <v>163</v>
      </c>
      <c r="AS38" s="1">
        <v>104.26436595</v>
      </c>
      <c r="AT38" s="1">
        <v>210.35868848000001</v>
      </c>
      <c r="AU38" s="1"/>
      <c r="AV38" s="1">
        <v>1331.6329729199999</v>
      </c>
      <c r="AW38" s="49" t="s">
        <v>162</v>
      </c>
      <c r="AX38" s="1">
        <v>189.54060914999999</v>
      </c>
      <c r="AY38" s="1">
        <v>614.67380719000005</v>
      </c>
      <c r="AZ38" s="1">
        <v>1634.0262441499999</v>
      </c>
    </row>
    <row r="39" spans="1:52" x14ac:dyDescent="0.35">
      <c r="A39" t="s">
        <v>161</v>
      </c>
      <c r="B39" t="s">
        <v>53</v>
      </c>
      <c r="C39" s="1">
        <v>9720.17770518</v>
      </c>
      <c r="D39" s="1">
        <v>20539.377884609999</v>
      </c>
      <c r="E39" s="1">
        <v>545.97136902</v>
      </c>
      <c r="F39" s="1">
        <v>622.81210897999995</v>
      </c>
      <c r="G39" s="1">
        <v>2790.2324018300001</v>
      </c>
      <c r="H39" s="1">
        <v>821.85282939000001</v>
      </c>
      <c r="I39" s="1">
        <v>7477.4819100499999</v>
      </c>
      <c r="J39" s="1">
        <v>233.95394026</v>
      </c>
      <c r="K39" s="1"/>
      <c r="L39" s="1">
        <v>1845.0662557600001</v>
      </c>
      <c r="M39" s="1">
        <v>1864.96594</v>
      </c>
      <c r="N39" s="1">
        <v>19175.147379999999</v>
      </c>
      <c r="O39" s="1">
        <v>1965.31762</v>
      </c>
      <c r="P39" s="1">
        <v>649.39431000000002</v>
      </c>
      <c r="Q39" s="1">
        <v>142.87572</v>
      </c>
      <c r="R39" s="1">
        <v>22180.954460000001</v>
      </c>
      <c r="S39" s="1"/>
      <c r="T39" s="1">
        <v>60.698819999999998</v>
      </c>
      <c r="U39" s="1"/>
      <c r="V39" s="1">
        <v>6850.0074199999999</v>
      </c>
      <c r="W39" s="1">
        <v>18770.33464366</v>
      </c>
      <c r="X39" s="49" t="s">
        <v>160</v>
      </c>
      <c r="Y39" s="1">
        <v>19295.61954358</v>
      </c>
      <c r="Z39" s="1">
        <v>781.97099509999998</v>
      </c>
      <c r="AA39" s="1"/>
      <c r="AB39" s="1">
        <v>218.72303972</v>
      </c>
      <c r="AC39" s="1">
        <v>6542.2615615300001</v>
      </c>
      <c r="AD39" s="1">
        <v>1830.79259641</v>
      </c>
      <c r="AE39" s="1">
        <v>964.69675079000001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35">
      <c r="A40" t="s">
        <v>159</v>
      </c>
      <c r="B40" t="s">
        <v>54</v>
      </c>
      <c r="C40" s="1">
        <v>6321.2364906800003</v>
      </c>
      <c r="D40" s="1">
        <v>1917.79016787</v>
      </c>
      <c r="E40" s="1">
        <v>46985.467913590001</v>
      </c>
      <c r="F40" s="1">
        <v>309.73303236999999</v>
      </c>
      <c r="G40" s="1">
        <v>18365.688520309999</v>
      </c>
      <c r="H40" s="1">
        <v>2913.03366031</v>
      </c>
      <c r="I40" s="1"/>
      <c r="J40" s="1"/>
      <c r="K40" s="1"/>
      <c r="L40" s="1"/>
      <c r="M40" s="1">
        <v>72793.210210000005</v>
      </c>
      <c r="N40" s="1">
        <v>5847.59148</v>
      </c>
      <c r="O40" s="1"/>
      <c r="P40" s="1">
        <v>20771.91243</v>
      </c>
      <c r="Q40" s="1">
        <v>4020.2313100000001</v>
      </c>
      <c r="R40" s="1">
        <v>2254.21297</v>
      </c>
      <c r="S40" s="1"/>
      <c r="T40" s="1">
        <v>15.364000000000001</v>
      </c>
      <c r="U40" s="49" t="s">
        <v>158</v>
      </c>
      <c r="V40" s="1"/>
      <c r="W40" s="1">
        <v>1410.62098642</v>
      </c>
      <c r="X40" s="49" t="s">
        <v>157</v>
      </c>
      <c r="Y40" s="49" t="s">
        <v>156</v>
      </c>
      <c r="Z40" s="1">
        <v>65893.696953310005</v>
      </c>
      <c r="AA40" s="1">
        <v>442.17820698999998</v>
      </c>
      <c r="AB40" s="1"/>
      <c r="AC40" s="1"/>
      <c r="AD40" s="1"/>
      <c r="AE40" s="1">
        <v>12145.79277269</v>
      </c>
      <c r="AF40" s="1"/>
      <c r="AG40" s="49" t="s">
        <v>155</v>
      </c>
      <c r="AH40" s="1"/>
      <c r="AI40" s="1">
        <v>31.432426639999999</v>
      </c>
      <c r="AJ40" s="1">
        <v>407.09715111000003</v>
      </c>
      <c r="AK40" s="1"/>
      <c r="AL40" s="1">
        <v>678.80836728999998</v>
      </c>
      <c r="AM40" s="1">
        <v>2356.4158904199999</v>
      </c>
      <c r="AN40" s="1">
        <v>13442.41163841</v>
      </c>
      <c r="AO40" s="1">
        <v>3369.5056761999999</v>
      </c>
      <c r="AP40" s="1">
        <v>59802.965012649998</v>
      </c>
      <c r="AQ40" s="1">
        <v>430.77332123000002</v>
      </c>
      <c r="AR40" s="1">
        <v>502.33047033999998</v>
      </c>
      <c r="AS40" s="49" t="s">
        <v>154</v>
      </c>
      <c r="AT40" s="49" t="s">
        <v>153</v>
      </c>
      <c r="AU40" s="1"/>
      <c r="AV40" s="1">
        <v>3258.1800936999998</v>
      </c>
      <c r="AW40" s="1"/>
      <c r="AX40" s="1"/>
      <c r="AY40" s="1">
        <v>10670.869103839999</v>
      </c>
      <c r="AZ40" s="1">
        <v>58417.702508909999</v>
      </c>
    </row>
    <row r="41" spans="1:52" x14ac:dyDescent="0.35">
      <c r="A41" t="s">
        <v>152</v>
      </c>
      <c r="B41" t="s">
        <v>55</v>
      </c>
      <c r="C41" s="1">
        <v>24881.558656159999</v>
      </c>
      <c r="D41" s="1">
        <v>2429.2739395499998</v>
      </c>
      <c r="E41" s="1">
        <v>6464.0654845999998</v>
      </c>
      <c r="F41" s="1">
        <v>526.77552080999999</v>
      </c>
      <c r="G41" s="1">
        <v>16586.24170255</v>
      </c>
      <c r="H41" s="1">
        <v>297.12853541999999</v>
      </c>
      <c r="I41" s="1">
        <v>763.83246956999994</v>
      </c>
      <c r="J41" s="1"/>
      <c r="K41" s="1"/>
      <c r="L41" s="1">
        <v>643.90429229999995</v>
      </c>
      <c r="M41" s="1">
        <v>7951.0431600000002</v>
      </c>
      <c r="N41" s="1">
        <v>16856.61994</v>
      </c>
      <c r="O41" s="1">
        <v>2259.5302900000002</v>
      </c>
      <c r="P41" s="1">
        <v>19457.99855</v>
      </c>
      <c r="Q41" s="1">
        <v>237.09451000000001</v>
      </c>
      <c r="R41" s="1">
        <v>2508.5431100000001</v>
      </c>
      <c r="S41" s="49" t="s">
        <v>151</v>
      </c>
      <c r="T41" s="1">
        <v>457.94238999999999</v>
      </c>
      <c r="U41" s="1"/>
      <c r="V41" s="1">
        <v>226.76613</v>
      </c>
      <c r="W41" s="1">
        <v>575.10581708999996</v>
      </c>
      <c r="X41" s="1">
        <v>20.315714079999999</v>
      </c>
      <c r="Y41" s="1">
        <v>14675.237314829999</v>
      </c>
      <c r="Z41" s="1">
        <v>9119.6934858599998</v>
      </c>
      <c r="AA41" s="1"/>
      <c r="AB41" s="1"/>
      <c r="AC41" s="1">
        <v>269.61772796000002</v>
      </c>
      <c r="AD41" s="1">
        <v>1047.63304692</v>
      </c>
      <c r="AE41" s="1">
        <v>13272.494976939999</v>
      </c>
      <c r="AF41" s="1"/>
      <c r="AG41" s="1"/>
      <c r="AH41" s="1"/>
      <c r="AI41" s="1">
        <v>1173.8051492899999</v>
      </c>
      <c r="AJ41" s="1"/>
      <c r="AK41" s="1">
        <v>306.25499681999997</v>
      </c>
      <c r="AL41" s="1">
        <v>1235.3009728100001</v>
      </c>
      <c r="AM41" s="1">
        <v>16645.356904259999</v>
      </c>
      <c r="AN41" s="49" t="s">
        <v>150</v>
      </c>
      <c r="AO41" s="1"/>
      <c r="AP41" s="1">
        <v>9872.2972734899995</v>
      </c>
      <c r="AQ41" s="1"/>
      <c r="AR41" s="1">
        <v>580.92654934999996</v>
      </c>
      <c r="AS41" s="1"/>
      <c r="AT41" s="1">
        <v>15391.73648623</v>
      </c>
      <c r="AU41" s="1"/>
      <c r="AV41" s="1"/>
      <c r="AW41" s="1">
        <v>1591.8531944599999</v>
      </c>
      <c r="AX41" s="1"/>
      <c r="AY41" s="1">
        <v>12454.145347719999</v>
      </c>
      <c r="AZ41" s="1">
        <v>9699.6475712400006</v>
      </c>
    </row>
    <row r="42" spans="1:52" x14ac:dyDescent="0.35">
      <c r="A42" t="s">
        <v>149</v>
      </c>
      <c r="B42" t="s">
        <v>56</v>
      </c>
      <c r="C42" s="1">
        <v>15443.0505562</v>
      </c>
      <c r="D42" s="1">
        <v>1193.8998410199999</v>
      </c>
      <c r="E42" s="1">
        <v>47609.276563040003</v>
      </c>
      <c r="F42" s="1">
        <v>149.16120982000001</v>
      </c>
      <c r="G42" s="1">
        <v>40482.448028829996</v>
      </c>
      <c r="H42" s="1">
        <v>344.14318109999999</v>
      </c>
      <c r="I42" s="1"/>
      <c r="J42" s="1"/>
      <c r="K42" s="1"/>
      <c r="L42" s="49" t="s">
        <v>148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35">
      <c r="A43" t="s">
        <v>147</v>
      </c>
      <c r="B43" t="s">
        <v>57</v>
      </c>
      <c r="C43" s="1">
        <v>18606.823700659999</v>
      </c>
      <c r="D43" s="1">
        <v>23920.80700814</v>
      </c>
      <c r="E43" s="1">
        <v>263.92957539999998</v>
      </c>
      <c r="F43" s="1">
        <v>21040.95458057</v>
      </c>
      <c r="G43" s="1">
        <v>10138.120695760001</v>
      </c>
      <c r="H43" s="1">
        <v>1355.23253598</v>
      </c>
      <c r="I43" s="1"/>
      <c r="J43" s="1"/>
      <c r="K43" s="1">
        <v>172.14232501000001</v>
      </c>
      <c r="L43" s="1"/>
      <c r="M43" s="1">
        <v>1862.08419</v>
      </c>
      <c r="N43" s="1">
        <v>22823.366699999999</v>
      </c>
      <c r="O43" s="1">
        <v>117.48062</v>
      </c>
      <c r="P43" s="1">
        <v>9102.8261399999992</v>
      </c>
      <c r="Q43" s="1">
        <v>943.84776999999997</v>
      </c>
      <c r="R43" s="1">
        <v>21867.527259999999</v>
      </c>
      <c r="S43" s="1"/>
      <c r="T43" s="1">
        <v>20130.51785</v>
      </c>
      <c r="U43" s="1">
        <v>99.418289999999999</v>
      </c>
      <c r="V43" s="1">
        <v>10.946730000000001</v>
      </c>
      <c r="W43" s="1">
        <v>20625.81627309</v>
      </c>
      <c r="X43" s="1">
        <v>470.07739193999998</v>
      </c>
      <c r="Y43" s="1">
        <v>18704.838946349999</v>
      </c>
      <c r="Z43" s="49" t="s">
        <v>146</v>
      </c>
      <c r="AA43" s="1">
        <v>185.07145686000001</v>
      </c>
      <c r="AB43" s="1">
        <v>15082.253543979999</v>
      </c>
      <c r="AC43" s="1"/>
      <c r="AD43" s="1"/>
      <c r="AE43" s="1">
        <v>8253.6206696600002</v>
      </c>
      <c r="AF43" s="1">
        <v>8.5043417199999993</v>
      </c>
      <c r="AG43" s="1">
        <v>15447.108996770001</v>
      </c>
      <c r="AH43" s="1"/>
      <c r="AI43" s="1"/>
      <c r="AJ43" s="49" t="s">
        <v>145</v>
      </c>
      <c r="AK43" s="1">
        <v>66.647133609999997</v>
      </c>
      <c r="AL43" s="1">
        <v>25540.71766998</v>
      </c>
      <c r="AM43" s="1">
        <v>15799.925602200001</v>
      </c>
      <c r="AN43" s="1">
        <v>9922.7703343600006</v>
      </c>
      <c r="AO43" s="1">
        <v>855.95782486999997</v>
      </c>
      <c r="AP43" s="49" t="s">
        <v>144</v>
      </c>
      <c r="AQ43" s="49" t="s">
        <v>143</v>
      </c>
      <c r="AR43" s="1">
        <v>19035.982963030001</v>
      </c>
      <c r="AS43" s="1">
        <v>13887.29115992</v>
      </c>
      <c r="AT43" s="1">
        <v>13870.503060180001</v>
      </c>
      <c r="AU43" s="1">
        <v>8.2317405000000008</v>
      </c>
      <c r="AV43" s="1">
        <v>702.00383068999997</v>
      </c>
      <c r="AW43" s="1"/>
      <c r="AX43" s="1">
        <v>52.723208280000001</v>
      </c>
      <c r="AY43" s="1">
        <v>7562.7817094299999</v>
      </c>
      <c r="AZ43" s="1">
        <v>1302.7430116099999</v>
      </c>
    </row>
    <row r="44" spans="1:52" x14ac:dyDescent="0.35">
      <c r="A44" t="s">
        <v>14</v>
      </c>
      <c r="B44" t="s">
        <v>58</v>
      </c>
      <c r="C44" s="1">
        <v>338664.25225944998</v>
      </c>
      <c r="D44" s="1">
        <v>215941.03010191</v>
      </c>
      <c r="E44" s="1">
        <v>127091.25142538</v>
      </c>
      <c r="F44" s="1">
        <v>53074.563925429997</v>
      </c>
      <c r="G44" s="1">
        <v>8521.5841562099995</v>
      </c>
      <c r="H44" s="1">
        <v>3192.3092123400002</v>
      </c>
      <c r="I44" s="1">
        <v>62858.685069649997</v>
      </c>
      <c r="J44" s="1"/>
      <c r="K44" s="1">
        <v>62921.914008979998</v>
      </c>
      <c r="L44" s="1">
        <v>106.13413194</v>
      </c>
      <c r="M44" s="1">
        <v>130775.88456000001</v>
      </c>
      <c r="N44" s="1">
        <v>315456.76559999998</v>
      </c>
      <c r="O44" s="1">
        <v>114.19598999999999</v>
      </c>
      <c r="P44" s="1">
        <v>7746.6823400000003</v>
      </c>
      <c r="Q44" s="1">
        <v>3779.99125</v>
      </c>
      <c r="R44" s="1">
        <v>210360.73855000001</v>
      </c>
      <c r="S44" s="1"/>
      <c r="T44" s="1">
        <v>56798.779849999999</v>
      </c>
      <c r="U44" s="1">
        <v>65214.838949999998</v>
      </c>
      <c r="V44" s="1">
        <v>65072.311930000003</v>
      </c>
      <c r="W44" s="1">
        <v>195797.47286893</v>
      </c>
      <c r="X44" s="1">
        <v>3986.0385636300002</v>
      </c>
      <c r="Y44" s="1">
        <v>279598.29201901</v>
      </c>
      <c r="Z44" s="1">
        <v>126640.01093873</v>
      </c>
      <c r="AA44" s="1">
        <v>62680.920922390003</v>
      </c>
      <c r="AB44" s="1">
        <v>57380.319614810003</v>
      </c>
      <c r="AC44" s="1">
        <v>63463.85366221</v>
      </c>
      <c r="AD44" s="1">
        <v>94.491441649999999</v>
      </c>
      <c r="AE44" s="1">
        <v>6651.3190218</v>
      </c>
      <c r="AF44" s="1"/>
      <c r="AG44" s="1">
        <v>56943.717420599998</v>
      </c>
      <c r="AH44" s="1"/>
      <c r="AI44" s="1">
        <v>94.131481620000002</v>
      </c>
      <c r="AJ44" s="1">
        <v>62745.846458729997</v>
      </c>
      <c r="AK44" s="1">
        <v>63500.866796429997</v>
      </c>
      <c r="AL44" s="1">
        <v>193101.35174201001</v>
      </c>
      <c r="AM44" s="1">
        <v>265480.15682146</v>
      </c>
      <c r="AN44" s="1">
        <v>5838.4836851099999</v>
      </c>
      <c r="AO44" s="1">
        <v>3528.9847802300001</v>
      </c>
      <c r="AP44" s="1">
        <v>123214.71320175999</v>
      </c>
      <c r="AQ44" s="1">
        <v>63205.984554230003</v>
      </c>
      <c r="AR44" s="1">
        <v>191413.79289298999</v>
      </c>
      <c r="AS44" s="1">
        <v>56645.093721509998</v>
      </c>
      <c r="AT44" s="1">
        <v>255139.88555377</v>
      </c>
      <c r="AU44" s="1"/>
      <c r="AV44" s="1">
        <v>3529.0143231500001</v>
      </c>
      <c r="AW44" s="1">
        <v>87.180317680000002</v>
      </c>
      <c r="AX44" s="1">
        <v>62345.202461380002</v>
      </c>
      <c r="AY44" s="1">
        <v>5051.7676679200003</v>
      </c>
      <c r="AZ44" s="1">
        <v>121651.01832625001</v>
      </c>
    </row>
    <row r="45" spans="1:52" x14ac:dyDescent="0.35">
      <c r="A45" t="s">
        <v>15</v>
      </c>
      <c r="B45" t="s">
        <v>97</v>
      </c>
      <c r="C45" s="1">
        <v>103962.90188609999</v>
      </c>
      <c r="D45" s="1">
        <v>57809.007941529999</v>
      </c>
      <c r="E45" s="1">
        <v>1111.05972634</v>
      </c>
      <c r="F45" s="1">
        <v>58233.15319356</v>
      </c>
      <c r="G45" s="1">
        <v>4285.8148707099999</v>
      </c>
      <c r="H45" s="1">
        <v>1750.1437746399999</v>
      </c>
      <c r="I45" s="1">
        <v>54.912567199999998</v>
      </c>
      <c r="J45" s="1"/>
      <c r="K45" s="1">
        <v>731.69424256000002</v>
      </c>
      <c r="L45" s="49" t="s">
        <v>142</v>
      </c>
      <c r="M45" s="1">
        <v>1619.5846799999999</v>
      </c>
      <c r="N45" s="1">
        <v>72721.560599999997</v>
      </c>
      <c r="O45" s="49" t="s">
        <v>141</v>
      </c>
      <c r="P45" s="1">
        <v>2245.3405299999999</v>
      </c>
      <c r="Q45" s="1">
        <v>2559.3777799999998</v>
      </c>
      <c r="R45" s="1">
        <v>44341.559670000002</v>
      </c>
      <c r="S45" s="1"/>
      <c r="T45" s="1">
        <v>41573.27908</v>
      </c>
      <c r="U45" s="1">
        <v>313.76877000000002</v>
      </c>
      <c r="V45" s="1">
        <v>87.495180000000005</v>
      </c>
      <c r="W45" s="1">
        <v>31847.352722579999</v>
      </c>
      <c r="X45" s="1">
        <v>2388.8092455800002</v>
      </c>
      <c r="Y45" s="1">
        <v>27387.542252039999</v>
      </c>
      <c r="Z45" s="49" t="s">
        <v>140</v>
      </c>
      <c r="AA45" s="1">
        <v>138.52611580000001</v>
      </c>
      <c r="AB45" s="1">
        <v>41489.456049460001</v>
      </c>
      <c r="AC45" s="1">
        <v>32.481128859999998</v>
      </c>
      <c r="AD45" s="1">
        <v>5.1874270200000003</v>
      </c>
      <c r="AE45" s="1">
        <v>530.84333319999996</v>
      </c>
      <c r="AF45" s="1"/>
      <c r="AG45" s="1">
        <v>27657.589299769999</v>
      </c>
      <c r="AH45" s="1"/>
      <c r="AI45" s="1">
        <v>4.1073525699999998</v>
      </c>
      <c r="AJ45" s="1">
        <v>32.378909360000002</v>
      </c>
      <c r="AK45" s="1">
        <v>47.287244950000002</v>
      </c>
      <c r="AL45" s="49" t="s">
        <v>139</v>
      </c>
      <c r="AM45" s="1">
        <v>47640.941459330003</v>
      </c>
      <c r="AN45" s="1">
        <v>662.76117073</v>
      </c>
      <c r="AO45" s="1">
        <v>1971.2917262999999</v>
      </c>
      <c r="AP45" s="1">
        <v>2170.1334385499999</v>
      </c>
      <c r="AQ45" s="1">
        <v>89.662057899999994</v>
      </c>
      <c r="AR45" s="1">
        <v>52205.519801570001</v>
      </c>
      <c r="AS45" s="1">
        <v>28414.896882810001</v>
      </c>
      <c r="AT45" s="1">
        <v>60176.510699539998</v>
      </c>
      <c r="AU45" s="1"/>
      <c r="AV45" s="1">
        <v>1613.3903152</v>
      </c>
      <c r="AW45" s="1">
        <v>5.6018369200000002</v>
      </c>
      <c r="AX45" s="1">
        <v>62.333885160000001</v>
      </c>
      <c r="AY45" s="1">
        <v>941.47977978999995</v>
      </c>
      <c r="AZ45" s="1">
        <v>1971.7693144</v>
      </c>
    </row>
    <row r="46" spans="1:52" x14ac:dyDescent="0.35">
      <c r="A46" t="s">
        <v>8</v>
      </c>
      <c r="B46" t="s">
        <v>59</v>
      </c>
      <c r="D46" s="48" t="s">
        <v>138</v>
      </c>
      <c r="E46">
        <v>0.57499449000000002</v>
      </c>
      <c r="F46">
        <v>352.08814275999998</v>
      </c>
      <c r="I46">
        <v>2.80403929</v>
      </c>
      <c r="K46">
        <v>5.4243738300000004</v>
      </c>
    </row>
    <row r="47" spans="1:52" x14ac:dyDescent="0.35">
      <c r="A47" t="s">
        <v>12</v>
      </c>
      <c r="B47" t="s">
        <v>60</v>
      </c>
      <c r="D47">
        <v>3710.6452953500002</v>
      </c>
      <c r="F47">
        <v>196832.35887326</v>
      </c>
    </row>
    <row r="48" spans="1:52" x14ac:dyDescent="0.35">
      <c r="A48" t="s">
        <v>137</v>
      </c>
      <c r="B48" t="s">
        <v>61</v>
      </c>
      <c r="D48">
        <v>3927.5048610600002</v>
      </c>
      <c r="F48">
        <v>342650.15999946999</v>
      </c>
      <c r="R48">
        <v>6398.3966399999999</v>
      </c>
      <c r="T48">
        <v>493355.67550999997</v>
      </c>
      <c r="W48">
        <v>7967.3922593400002</v>
      </c>
      <c r="AB48">
        <v>504363.31385456002</v>
      </c>
      <c r="AG48">
        <v>395812.14733414003</v>
      </c>
      <c r="AL48">
        <v>9592.9599528800009</v>
      </c>
      <c r="AR48">
        <v>11000.00205639</v>
      </c>
      <c r="AS48">
        <v>238833.33048248</v>
      </c>
    </row>
    <row r="49" spans="1:52" x14ac:dyDescent="0.35">
      <c r="A49" t="s">
        <v>136</v>
      </c>
      <c r="B49" t="s">
        <v>62</v>
      </c>
      <c r="F49">
        <v>10198.22498271</v>
      </c>
      <c r="J49" s="48" t="s">
        <v>135</v>
      </c>
      <c r="S49">
        <v>488.11484000000002</v>
      </c>
      <c r="T49">
        <v>14948.095219999999</v>
      </c>
      <c r="AB49">
        <v>10740.943712640001</v>
      </c>
      <c r="AF49">
        <v>649.81453294999994</v>
      </c>
      <c r="AG49">
        <v>10185.525349179999</v>
      </c>
      <c r="AH49">
        <v>403.54341359</v>
      </c>
      <c r="AS49">
        <v>10563.240773809999</v>
      </c>
      <c r="AU49">
        <v>285.75975557999999</v>
      </c>
    </row>
    <row r="50" spans="1:52" x14ac:dyDescent="0.35">
      <c r="A50" t="s">
        <v>134</v>
      </c>
      <c r="B50" t="s">
        <v>63</v>
      </c>
      <c r="F50" s="48" t="s">
        <v>133</v>
      </c>
      <c r="M50">
        <v>102118.83695</v>
      </c>
      <c r="N50">
        <v>16200.436170000001</v>
      </c>
      <c r="O50">
        <v>282.97991000000002</v>
      </c>
      <c r="P50">
        <v>53199.304969999997</v>
      </c>
      <c r="Q50">
        <v>2968.29135</v>
      </c>
      <c r="R50">
        <v>2225.9859999999999</v>
      </c>
      <c r="T50" s="48" t="s">
        <v>132</v>
      </c>
      <c r="U50">
        <v>111.75524</v>
      </c>
      <c r="V50">
        <v>522.97491000000002</v>
      </c>
      <c r="W50">
        <v>124.03792237</v>
      </c>
      <c r="X50">
        <v>740.96295000999999</v>
      </c>
      <c r="Y50">
        <v>11154.818354000001</v>
      </c>
      <c r="Z50">
        <v>99770.303942879997</v>
      </c>
      <c r="AA50">
        <v>49.02699621</v>
      </c>
      <c r="AC50">
        <v>474.21768066999999</v>
      </c>
      <c r="AE50">
        <v>32955.738047749997</v>
      </c>
      <c r="AI50">
        <v>93.046612069999995</v>
      </c>
      <c r="AJ50" s="48" t="s">
        <v>131</v>
      </c>
      <c r="AL50">
        <v>344.30984711999997</v>
      </c>
      <c r="AM50">
        <v>9917.14988223</v>
      </c>
      <c r="AN50">
        <v>27315.705897240001</v>
      </c>
      <c r="AO50">
        <v>1179.93607718</v>
      </c>
      <c r="AP50">
        <v>97582.874867439998</v>
      </c>
      <c r="AQ50">
        <v>19.370680910000001</v>
      </c>
      <c r="AR50">
        <v>413.39013732000001</v>
      </c>
      <c r="AT50">
        <v>6532.47265771</v>
      </c>
      <c r="AV50" s="48" t="s">
        <v>130</v>
      </c>
      <c r="AX50">
        <v>92.984678979999998</v>
      </c>
      <c r="AY50" s="48" t="s">
        <v>129</v>
      </c>
      <c r="AZ50">
        <v>101287.25297835001</v>
      </c>
    </row>
    <row r="51" spans="1:52" x14ac:dyDescent="0.35">
      <c r="A51" t="s">
        <v>128</v>
      </c>
      <c r="B51" t="s">
        <v>64</v>
      </c>
      <c r="I51">
        <v>1.12315882</v>
      </c>
      <c r="T51">
        <v>1.0004900000000001</v>
      </c>
    </row>
    <row r="52" spans="1:52" x14ac:dyDescent="0.35">
      <c r="A52" t="s">
        <v>127</v>
      </c>
      <c r="B52" t="s">
        <v>65</v>
      </c>
      <c r="I52">
        <v>357.65321019999999</v>
      </c>
    </row>
    <row r="53" spans="1:52" x14ac:dyDescent="0.35">
      <c r="A53" t="s">
        <v>126</v>
      </c>
      <c r="B53" t="s">
        <v>66</v>
      </c>
      <c r="I53">
        <v>12.51661066</v>
      </c>
    </row>
    <row r="54" spans="1:52" x14ac:dyDescent="0.35">
      <c r="A54" t="s">
        <v>125</v>
      </c>
      <c r="B54" t="s">
        <v>67</v>
      </c>
      <c r="I54" s="48" t="s">
        <v>124</v>
      </c>
    </row>
    <row r="55" spans="1:52" x14ac:dyDescent="0.35">
      <c r="A55" t="s">
        <v>123</v>
      </c>
      <c r="B55" t="s">
        <v>68</v>
      </c>
      <c r="I55">
        <v>1463.4349106899999</v>
      </c>
      <c r="S55">
        <v>11771.2562</v>
      </c>
      <c r="T55">
        <v>53568.74886657</v>
      </c>
      <c r="V55">
        <v>45659.107826910003</v>
      </c>
      <c r="AB55">
        <v>105685.60786259999</v>
      </c>
      <c r="AC55">
        <v>65753.496587799993</v>
      </c>
      <c r="AF55">
        <v>18323.581381970002</v>
      </c>
      <c r="AG55">
        <v>104065.78316393</v>
      </c>
      <c r="AH55">
        <v>17357.148492609998</v>
      </c>
      <c r="AK55">
        <v>63256.403901309997</v>
      </c>
      <c r="AS55">
        <v>106014.37523614</v>
      </c>
      <c r="AU55">
        <v>17833.342810530001</v>
      </c>
      <c r="AX55">
        <v>65520.362869839999</v>
      </c>
    </row>
    <row r="56" spans="1:52" x14ac:dyDescent="0.35">
      <c r="A56" t="s">
        <v>122</v>
      </c>
      <c r="B56" t="s">
        <v>69</v>
      </c>
      <c r="I56">
        <v>21.715322440000001</v>
      </c>
      <c r="AB56">
        <v>3277.0420177800002</v>
      </c>
      <c r="AF56">
        <v>1427.8181797300001</v>
      </c>
      <c r="AG56" s="48" t="s">
        <v>121</v>
      </c>
      <c r="AH56">
        <v>1427.8247739799999</v>
      </c>
      <c r="AS56">
        <v>2486.5027772600001</v>
      </c>
      <c r="AU56">
        <v>1427.82478681</v>
      </c>
    </row>
    <row r="57" spans="1:52" x14ac:dyDescent="0.35">
      <c r="A57" t="s">
        <v>120</v>
      </c>
      <c r="B57" t="s">
        <v>70</v>
      </c>
      <c r="I57">
        <v>23.42987063</v>
      </c>
    </row>
    <row r="58" spans="1:52" x14ac:dyDescent="0.35">
      <c r="A58" t="s">
        <v>9</v>
      </c>
      <c r="B58" t="s">
        <v>71</v>
      </c>
      <c r="M58">
        <v>79.742000000000004</v>
      </c>
    </row>
    <row r="59" spans="1:52" x14ac:dyDescent="0.35">
      <c r="A59" t="s">
        <v>11</v>
      </c>
      <c r="B59" t="s">
        <v>72</v>
      </c>
      <c r="M59" s="48" t="s">
        <v>119</v>
      </c>
    </row>
    <row r="60" spans="1:52" x14ac:dyDescent="0.35">
      <c r="A60" t="s">
        <v>13</v>
      </c>
      <c r="B60" t="s">
        <v>73</v>
      </c>
      <c r="M60">
        <v>1814.6651999999999</v>
      </c>
      <c r="P60" s="48" t="s">
        <v>118</v>
      </c>
      <c r="Q60">
        <v>748.36402999999996</v>
      </c>
      <c r="T60">
        <v>8.91859</v>
      </c>
      <c r="V60">
        <v>0.96916672999999998</v>
      </c>
    </row>
    <row r="61" spans="1:52" x14ac:dyDescent="0.35">
      <c r="A61" t="s">
        <v>117</v>
      </c>
      <c r="B61" t="s">
        <v>74</v>
      </c>
      <c r="R61">
        <v>21.498259999999998</v>
      </c>
      <c r="AI61">
        <v>1693.37809449</v>
      </c>
      <c r="AK61">
        <v>5726.2502404899997</v>
      </c>
      <c r="AL61">
        <v>2888.0313627</v>
      </c>
      <c r="AM61" s="48" t="s">
        <v>116</v>
      </c>
      <c r="AN61">
        <v>1229.1372425699999</v>
      </c>
      <c r="AP61" s="48" t="s">
        <v>115</v>
      </c>
      <c r="AR61">
        <v>3123.67548584</v>
      </c>
      <c r="AT61">
        <v>16839.88032452</v>
      </c>
      <c r="AW61">
        <v>441.52764797999998</v>
      </c>
      <c r="AX61">
        <v>5472.4945027499998</v>
      </c>
      <c r="AY61">
        <v>1056.6029792300001</v>
      </c>
      <c r="AZ61">
        <v>452.12691716</v>
      </c>
    </row>
    <row r="62" spans="1:52" x14ac:dyDescent="0.35">
      <c r="A62" t="s">
        <v>114</v>
      </c>
      <c r="B62" t="s">
        <v>75</v>
      </c>
      <c r="T62">
        <v>1.90496533</v>
      </c>
      <c r="V62">
        <v>2.5370900000000001</v>
      </c>
    </row>
    <row r="63" spans="1:52" x14ac:dyDescent="0.35">
      <c r="A63" t="s">
        <v>113</v>
      </c>
      <c r="B63" t="s">
        <v>76</v>
      </c>
      <c r="W63">
        <v>2248.3890392399999</v>
      </c>
      <c r="AA63">
        <v>24.988256639999999</v>
      </c>
      <c r="AG63">
        <v>977.12529129999996</v>
      </c>
      <c r="AI63">
        <v>843.59931523</v>
      </c>
      <c r="AJ63">
        <v>54.220049000000003</v>
      </c>
      <c r="AK63">
        <v>52.12905207</v>
      </c>
      <c r="AL63">
        <v>3268.2481403800002</v>
      </c>
      <c r="AM63">
        <v>737.77745328000003</v>
      </c>
      <c r="AN63">
        <v>757.11341369000002</v>
      </c>
      <c r="AO63">
        <v>2990.1635057600001</v>
      </c>
      <c r="AP63">
        <v>364.7555648</v>
      </c>
      <c r="AQ63">
        <v>62.903202190000002</v>
      </c>
      <c r="AR63">
        <v>3278.4176174200002</v>
      </c>
      <c r="AS63" s="48" t="s">
        <v>112</v>
      </c>
      <c r="AT63">
        <v>740.20127388000003</v>
      </c>
      <c r="AV63">
        <v>2842.3930657000001</v>
      </c>
      <c r="AW63">
        <v>883.72822636000001</v>
      </c>
      <c r="AX63">
        <v>62.004678970000001</v>
      </c>
      <c r="AY63" s="48" t="s">
        <v>111</v>
      </c>
      <c r="AZ63">
        <v>380.28139031000001</v>
      </c>
    </row>
    <row r="64" spans="1:52" x14ac:dyDescent="0.35">
      <c r="A64" t="s">
        <v>110</v>
      </c>
      <c r="B64" t="s">
        <v>77</v>
      </c>
      <c r="AB64">
        <v>10089.60842714</v>
      </c>
      <c r="AG64">
        <v>10188.036517369999</v>
      </c>
      <c r="AL64">
        <v>910.76419088</v>
      </c>
      <c r="AM64">
        <v>73.526622380000006</v>
      </c>
      <c r="AR64">
        <v>934.31633274000001</v>
      </c>
      <c r="AS64">
        <v>10268.177402560001</v>
      </c>
      <c r="AT64">
        <v>76.908910050000003</v>
      </c>
    </row>
    <row r="65" spans="1:52" x14ac:dyDescent="0.35">
      <c r="A65" t="s">
        <v>109</v>
      </c>
      <c r="B65" t="s">
        <v>78</v>
      </c>
      <c r="AB65">
        <v>17353.600164209998</v>
      </c>
      <c r="AG65">
        <v>40744.46991195</v>
      </c>
      <c r="AJ65" s="48" t="s">
        <v>108</v>
      </c>
      <c r="AL65">
        <v>2442.6447546099998</v>
      </c>
      <c r="AM65">
        <v>2638.40400542</v>
      </c>
      <c r="AP65">
        <v>3.04707946</v>
      </c>
      <c r="AQ65">
        <v>414.67230294000001</v>
      </c>
      <c r="AR65">
        <v>2277.98015708</v>
      </c>
      <c r="AS65">
        <v>38883.64024311</v>
      </c>
      <c r="AT65">
        <v>2285.5405472900002</v>
      </c>
    </row>
    <row r="66" spans="1:52" x14ac:dyDescent="0.35">
      <c r="A66" t="s">
        <v>96</v>
      </c>
      <c r="AG66">
        <v>3301.0785319299998</v>
      </c>
      <c r="AL66" s="48" t="s">
        <v>107</v>
      </c>
      <c r="AM66">
        <v>2574.9693098399998</v>
      </c>
      <c r="AP66">
        <v>12.86807578</v>
      </c>
      <c r="AR66">
        <v>412.38016011000002</v>
      </c>
      <c r="AS66">
        <v>3206.3629822299999</v>
      </c>
      <c r="AT66">
        <v>2422.0183090599999</v>
      </c>
      <c r="AZ66">
        <v>10.489840969999999</v>
      </c>
    </row>
    <row r="67" spans="1:52" x14ac:dyDescent="0.35">
      <c r="A67" t="s">
        <v>106</v>
      </c>
      <c r="B67" t="s">
        <v>79</v>
      </c>
      <c r="AG67">
        <v>61.862806059999997</v>
      </c>
      <c r="AI67">
        <v>0.22199669999999999</v>
      </c>
      <c r="AJ67">
        <v>86.797255190000001</v>
      </c>
      <c r="AL67">
        <v>2881.90978666</v>
      </c>
      <c r="AM67">
        <v>1960.81991655</v>
      </c>
      <c r="AO67">
        <v>0.26347609</v>
      </c>
      <c r="AP67">
        <v>497.90092453</v>
      </c>
      <c r="AQ67">
        <v>89.163777429999996</v>
      </c>
      <c r="AR67">
        <v>2827.5310479999998</v>
      </c>
      <c r="AS67">
        <v>62.048025940000002</v>
      </c>
      <c r="AT67">
        <v>1789.0329432799999</v>
      </c>
      <c r="AV67">
        <v>4.03819778</v>
      </c>
      <c r="AW67">
        <v>0.22199685</v>
      </c>
      <c r="AZ67">
        <v>402.63988626000003</v>
      </c>
    </row>
    <row r="68" spans="1:52" x14ac:dyDescent="0.35">
      <c r="A68" t="s">
        <v>105</v>
      </c>
      <c r="B68" t="s">
        <v>80</v>
      </c>
      <c r="AG68">
        <v>103.77279573</v>
      </c>
      <c r="AI68">
        <v>34.80223282</v>
      </c>
      <c r="AK68" s="48" t="s">
        <v>104</v>
      </c>
      <c r="AL68">
        <v>114.82673689000001</v>
      </c>
      <c r="AM68">
        <v>17571.949290060002</v>
      </c>
      <c r="AN68">
        <v>0.96221358999999995</v>
      </c>
      <c r="AP68" s="48" t="s">
        <v>103</v>
      </c>
      <c r="AR68" s="48" t="s">
        <v>102</v>
      </c>
      <c r="AS68">
        <v>75.088673259999993</v>
      </c>
      <c r="AT68">
        <v>16773.648392200001</v>
      </c>
      <c r="AW68">
        <v>32.026990169999998</v>
      </c>
      <c r="AX68" s="48" t="s">
        <v>101</v>
      </c>
      <c r="AY68">
        <v>0.65245134000000005</v>
      </c>
      <c r="AZ68">
        <v>8.0445898800000002</v>
      </c>
    </row>
    <row r="69" spans="1:52" x14ac:dyDescent="0.35">
      <c r="A69" t="s">
        <v>95</v>
      </c>
      <c r="AG69">
        <v>71995.694391890007</v>
      </c>
      <c r="AJ69">
        <v>19.124094700000001</v>
      </c>
      <c r="AL69">
        <v>67776.734328360006</v>
      </c>
      <c r="AM69">
        <v>89020.396637640006</v>
      </c>
      <c r="AN69">
        <v>337.06004710000002</v>
      </c>
      <c r="AO69">
        <v>415.52479453000001</v>
      </c>
      <c r="AP69">
        <v>1462.38845165</v>
      </c>
      <c r="AQ69">
        <v>121.25754703</v>
      </c>
      <c r="AR69">
        <v>71874.902162090002</v>
      </c>
      <c r="AS69">
        <v>74346.457579420006</v>
      </c>
      <c r="AT69">
        <v>82790.139127889997</v>
      </c>
      <c r="AV69">
        <v>670.42477465000002</v>
      </c>
      <c r="AW69">
        <v>124.60953653</v>
      </c>
      <c r="AY69">
        <v>185.08971844000001</v>
      </c>
      <c r="AZ69">
        <v>4016.82573271</v>
      </c>
    </row>
    <row r="70" spans="1:52" x14ac:dyDescent="0.35">
      <c r="A70" t="s">
        <v>100</v>
      </c>
      <c r="B70" t="s">
        <v>81</v>
      </c>
      <c r="AL70">
        <v>17684.501954769999</v>
      </c>
      <c r="AM70">
        <v>1121.91137291</v>
      </c>
      <c r="AR70">
        <v>17849.484565940002</v>
      </c>
      <c r="AT70">
        <v>1605.48288151</v>
      </c>
    </row>
    <row r="71" spans="1:52" x14ac:dyDescent="0.35">
      <c r="A71" t="s">
        <v>99</v>
      </c>
      <c r="B71" t="s">
        <v>82</v>
      </c>
      <c r="AN71">
        <v>18527.205974349999</v>
      </c>
      <c r="AT71" s="48" t="s">
        <v>98</v>
      </c>
      <c r="AY71">
        <v>17091.21151374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7727-A607-42DB-B4BE-3C4488CBBB9B}">
  <dimension ref="A1:F70"/>
  <sheetViews>
    <sheetView workbookViewId="0">
      <selection activeCell="G30" sqref="G30"/>
    </sheetView>
  </sheetViews>
  <sheetFormatPr defaultRowHeight="14.5" x14ac:dyDescent="0.35"/>
  <cols>
    <col min="2" max="6" width="11.81640625" bestFit="1" customWidth="1"/>
  </cols>
  <sheetData>
    <row r="1" spans="1:6" x14ac:dyDescent="0.35">
      <c r="B1">
        <v>2016</v>
      </c>
      <c r="C1">
        <v>2018</v>
      </c>
      <c r="D1">
        <v>2020</v>
      </c>
      <c r="E1">
        <v>2021</v>
      </c>
      <c r="F1">
        <v>2022</v>
      </c>
    </row>
    <row r="2" spans="1:6" x14ac:dyDescent="0.35">
      <c r="A2" t="s">
        <v>19</v>
      </c>
      <c r="B2" s="1">
        <v>283441.34544721001</v>
      </c>
      <c r="C2" s="1">
        <v>293382.03380999999</v>
      </c>
      <c r="D2" s="1">
        <v>307887.86301421002</v>
      </c>
      <c r="E2" s="1">
        <v>301968.69144193002</v>
      </c>
      <c r="F2" s="1">
        <v>311176.02702528</v>
      </c>
    </row>
    <row r="3" spans="1:6" x14ac:dyDescent="0.35">
      <c r="A3" t="s">
        <v>20</v>
      </c>
      <c r="B3" s="1">
        <v>10540.794371739999</v>
      </c>
      <c r="C3" s="1">
        <v>12670.523719999999</v>
      </c>
      <c r="D3" s="1">
        <v>13101.45866434</v>
      </c>
      <c r="E3" s="1">
        <v>13131.190297700001</v>
      </c>
      <c r="F3" s="1">
        <v>13487.6005445599</v>
      </c>
    </row>
    <row r="4" spans="1:6" x14ac:dyDescent="0.35">
      <c r="A4" t="s">
        <v>21</v>
      </c>
      <c r="B4" s="1">
        <v>59263.208946289997</v>
      </c>
      <c r="C4" s="1">
        <v>54451.853879999901</v>
      </c>
      <c r="D4" s="1">
        <v>54406.953458869997</v>
      </c>
      <c r="E4" s="1">
        <v>53916.36941272</v>
      </c>
      <c r="F4" s="1">
        <v>53729.178724789999</v>
      </c>
    </row>
    <row r="5" spans="1:6" x14ac:dyDescent="0.35">
      <c r="A5" t="s">
        <v>22</v>
      </c>
      <c r="B5" s="1">
        <v>48314.62035089</v>
      </c>
      <c r="C5" s="1">
        <v>47861.200059999901</v>
      </c>
      <c r="D5" s="1">
        <v>50582.931605669997</v>
      </c>
      <c r="E5" s="1">
        <v>53928.510768089996</v>
      </c>
      <c r="F5" s="1">
        <v>55874.662726039998</v>
      </c>
    </row>
    <row r="6" spans="1:6" x14ac:dyDescent="0.35">
      <c r="A6" t="s">
        <v>23</v>
      </c>
      <c r="B6" s="1">
        <v>13944.906930110001</v>
      </c>
      <c r="C6" s="1">
        <v>13328.679759999901</v>
      </c>
      <c r="D6" s="1">
        <v>4258.9731872100001</v>
      </c>
      <c r="E6" s="1">
        <v>2351.1430791100001</v>
      </c>
      <c r="F6" s="1">
        <v>2249.6688060800002</v>
      </c>
    </row>
    <row r="7" spans="1:6" x14ac:dyDescent="0.35">
      <c r="A7" t="s">
        <v>24</v>
      </c>
      <c r="B7" s="1">
        <v>4208.4171710299997</v>
      </c>
      <c r="C7" s="1">
        <v>4729.0447999999997</v>
      </c>
      <c r="D7" s="1">
        <v>5429.8123713099903</v>
      </c>
      <c r="E7" s="1">
        <v>5339.7912437699997</v>
      </c>
      <c r="F7" s="1">
        <v>5303.0265382899997</v>
      </c>
    </row>
    <row r="8" spans="1:6" x14ac:dyDescent="0.35">
      <c r="A8" t="s">
        <v>25</v>
      </c>
      <c r="B8" s="1">
        <v>9782.44813264</v>
      </c>
      <c r="C8" s="1">
        <v>9508.3749877400005</v>
      </c>
      <c r="D8" s="1">
        <v>8686.2492142200008</v>
      </c>
      <c r="E8" s="1">
        <v>8306.9939681600008</v>
      </c>
      <c r="F8" s="1">
        <v>8327.8137647900003</v>
      </c>
    </row>
    <row r="9" spans="1:6" x14ac:dyDescent="0.35">
      <c r="A9" t="s">
        <v>26</v>
      </c>
      <c r="B9" s="1">
        <v>22543.369531820001</v>
      </c>
      <c r="C9" s="1">
        <v>22323.32879</v>
      </c>
      <c r="D9" s="1">
        <v>23555.443890539998</v>
      </c>
      <c r="E9" s="1">
        <v>18232.206375369999</v>
      </c>
      <c r="F9" s="1">
        <v>17515.775220480002</v>
      </c>
    </row>
    <row r="10" spans="1:6" x14ac:dyDescent="0.35">
      <c r="A10" t="s">
        <v>17</v>
      </c>
      <c r="B10" s="1">
        <v>1191432.68394443</v>
      </c>
      <c r="C10" s="1">
        <v>1367708.84549</v>
      </c>
      <c r="D10" s="1">
        <v>1513977.8448644399</v>
      </c>
      <c r="E10" s="1">
        <v>1523241.85648673</v>
      </c>
      <c r="F10" s="1">
        <v>1574115.00611126</v>
      </c>
    </row>
    <row r="11" spans="1:6" x14ac:dyDescent="0.35">
      <c r="A11" t="s">
        <v>27</v>
      </c>
      <c r="B11" s="1">
        <v>390504.58327676001</v>
      </c>
      <c r="C11" s="1">
        <v>415039.73864144</v>
      </c>
      <c r="D11" s="1">
        <v>437397.42710544902</v>
      </c>
      <c r="E11" s="1">
        <v>445340.09019547002</v>
      </c>
      <c r="F11" s="1">
        <v>444153.18875987898</v>
      </c>
    </row>
    <row r="12" spans="1:6" x14ac:dyDescent="0.35">
      <c r="A12" t="s">
        <v>28</v>
      </c>
      <c r="B12" s="1">
        <v>365237.81583832001</v>
      </c>
      <c r="C12" s="1">
        <v>433713.77011999901</v>
      </c>
      <c r="D12" s="1">
        <v>498174.82740591001</v>
      </c>
      <c r="E12" s="1">
        <v>518580.33867799997</v>
      </c>
      <c r="F12" s="1">
        <v>553305.12138019002</v>
      </c>
    </row>
    <row r="13" spans="1:6" x14ac:dyDescent="0.35">
      <c r="A13" t="s">
        <v>29</v>
      </c>
      <c r="B13" s="1">
        <v>22561.070819920002</v>
      </c>
      <c r="C13" s="1">
        <v>21565.45292</v>
      </c>
      <c r="D13" s="1">
        <v>21281.588402040001</v>
      </c>
      <c r="E13" s="1">
        <v>21055.129791700001</v>
      </c>
      <c r="F13" s="1">
        <v>21606.840003180001</v>
      </c>
    </row>
    <row r="14" spans="1:6" x14ac:dyDescent="0.35">
      <c r="A14" t="s">
        <v>30</v>
      </c>
      <c r="B14" s="1">
        <v>79063.796236519993</v>
      </c>
      <c r="C14" s="1">
        <v>75146.243390000003</v>
      </c>
      <c r="D14" s="1">
        <v>54775.912966960001</v>
      </c>
      <c r="E14" s="1">
        <v>0</v>
      </c>
      <c r="F14" s="1">
        <v>0</v>
      </c>
    </row>
    <row r="15" spans="1:6" x14ac:dyDescent="0.35">
      <c r="A15" t="s">
        <v>31</v>
      </c>
      <c r="B15" s="1">
        <v>40386.880841079997</v>
      </c>
      <c r="C15" s="1">
        <v>38714.792650000003</v>
      </c>
      <c r="D15" s="1">
        <v>38692.239265919998</v>
      </c>
      <c r="E15" s="1">
        <v>38731.504212909997</v>
      </c>
      <c r="F15" s="1">
        <v>39777.953851059901</v>
      </c>
    </row>
    <row r="16" spans="1:6" x14ac:dyDescent="0.35">
      <c r="A16" t="s">
        <v>32</v>
      </c>
      <c r="B16" s="1">
        <v>74036.387664520007</v>
      </c>
      <c r="C16" s="1">
        <v>70346.283129999996</v>
      </c>
      <c r="D16" s="1">
        <v>68380.411958120007</v>
      </c>
      <c r="E16" s="1">
        <v>63769.044365770002</v>
      </c>
      <c r="F16" s="1">
        <v>63741.748281100001</v>
      </c>
    </row>
    <row r="17" spans="1:6" x14ac:dyDescent="0.35">
      <c r="A17" t="s">
        <v>33</v>
      </c>
      <c r="B17" s="1">
        <v>10495.895283079901</v>
      </c>
      <c r="C17" s="1">
        <v>9900.6698099999994</v>
      </c>
      <c r="D17" s="1">
        <v>8529.1229903399999</v>
      </c>
      <c r="E17" s="1">
        <v>8355.2374939299898</v>
      </c>
      <c r="F17" s="1">
        <v>8554.4098522599998</v>
      </c>
    </row>
    <row r="18" spans="1:6" x14ac:dyDescent="0.35">
      <c r="A18" t="s">
        <v>34</v>
      </c>
      <c r="B18" s="1">
        <v>223330.29163209</v>
      </c>
      <c r="C18" s="1">
        <v>254712.33223999999</v>
      </c>
      <c r="D18" s="1">
        <v>179991.01971237999</v>
      </c>
      <c r="E18" s="1">
        <v>112929.57581469</v>
      </c>
      <c r="F18" s="1">
        <v>138476.44755104999</v>
      </c>
    </row>
    <row r="19" spans="1:6" x14ac:dyDescent="0.35">
      <c r="A19" t="s">
        <v>35</v>
      </c>
      <c r="B19" s="1">
        <v>49136.8109901399</v>
      </c>
      <c r="C19" s="1">
        <v>41694.303249999997</v>
      </c>
      <c r="D19" s="1">
        <v>30498.85496981</v>
      </c>
      <c r="E19" s="1">
        <v>19957.27142651</v>
      </c>
      <c r="F19" s="1">
        <v>10946.108793109999</v>
      </c>
    </row>
    <row r="20" spans="1:6" x14ac:dyDescent="0.35">
      <c r="A20" t="s">
        <v>36</v>
      </c>
      <c r="B20" s="1">
        <v>14101.240832150001</v>
      </c>
      <c r="C20" s="1">
        <v>31433.354619999998</v>
      </c>
      <c r="D20" s="1">
        <v>30167.293656670001</v>
      </c>
      <c r="E20" s="1">
        <v>5060.2998364200002</v>
      </c>
      <c r="F20" s="1">
        <v>3373.7859112599999</v>
      </c>
    </row>
    <row r="21" spans="1:6" x14ac:dyDescent="0.35">
      <c r="A21" t="s">
        <v>37</v>
      </c>
      <c r="B21" s="1">
        <v>48415.372253850001</v>
      </c>
      <c r="C21" s="1">
        <v>60497.203939999999</v>
      </c>
      <c r="D21" s="1">
        <v>45394.138987389997</v>
      </c>
      <c r="E21" s="1">
        <v>47750.393154949998</v>
      </c>
      <c r="F21" s="1">
        <v>35430.180807010001</v>
      </c>
    </row>
    <row r="22" spans="1:6" x14ac:dyDescent="0.35">
      <c r="A22" t="s">
        <v>38</v>
      </c>
      <c r="B22" s="1">
        <v>591088.70296913001</v>
      </c>
      <c r="C22" s="1">
        <v>604476.04865999997</v>
      </c>
      <c r="D22" s="1">
        <v>627745.38372094999</v>
      </c>
      <c r="E22" s="1">
        <v>594208.40019739</v>
      </c>
      <c r="F22" s="1">
        <v>587160.46246850002</v>
      </c>
    </row>
    <row r="23" spans="1:6" x14ac:dyDescent="0.35">
      <c r="A23" t="s">
        <v>39</v>
      </c>
      <c r="B23" s="1">
        <v>63342.745014279899</v>
      </c>
      <c r="C23" s="1">
        <v>59446.12543</v>
      </c>
      <c r="D23" s="1">
        <v>37458.26611248</v>
      </c>
      <c r="E23" s="1">
        <v>40826.081371419998</v>
      </c>
      <c r="F23" s="1">
        <v>51452.470641389998</v>
      </c>
    </row>
    <row r="24" spans="1:6" x14ac:dyDescent="0.35">
      <c r="A24" t="s">
        <v>40</v>
      </c>
      <c r="B24" s="1">
        <v>26095.65768393</v>
      </c>
      <c r="C24" s="1">
        <v>1248.8644399999901</v>
      </c>
      <c r="D24" s="1">
        <v>0</v>
      </c>
      <c r="E24" s="1">
        <v>0</v>
      </c>
      <c r="F24" s="1">
        <v>0</v>
      </c>
    </row>
    <row r="25" spans="1:6" x14ac:dyDescent="0.35">
      <c r="A25" t="s">
        <v>41</v>
      </c>
      <c r="B25" s="1">
        <v>329352.02895636001</v>
      </c>
      <c r="C25" s="1">
        <v>249496.133379999</v>
      </c>
      <c r="D25" s="1">
        <v>169608.62980284999</v>
      </c>
      <c r="E25" s="1">
        <v>135003.87461653</v>
      </c>
      <c r="F25" s="1">
        <v>246518.61092295</v>
      </c>
    </row>
    <row r="26" spans="1:6" x14ac:dyDescent="0.35">
      <c r="A26" t="s">
        <v>42</v>
      </c>
      <c r="B26" s="1">
        <v>301249.14145046897</v>
      </c>
      <c r="C26" s="1">
        <v>395024.87463999999</v>
      </c>
      <c r="D26" s="1">
        <v>449396.90318799001</v>
      </c>
      <c r="E26" s="1">
        <v>397500.44924259</v>
      </c>
      <c r="F26" s="1">
        <v>343633.08237353002</v>
      </c>
    </row>
    <row r="27" spans="1:6" x14ac:dyDescent="0.35">
      <c r="A27" t="s">
        <v>16</v>
      </c>
      <c r="B27" s="1">
        <v>792767.08825017</v>
      </c>
      <c r="C27" s="1">
        <v>642899.08224999998</v>
      </c>
      <c r="D27" s="1">
        <v>660207.87422948994</v>
      </c>
      <c r="E27" s="1">
        <v>645035.00577796996</v>
      </c>
      <c r="F27" s="1">
        <v>556122.04764424998</v>
      </c>
    </row>
    <row r="28" spans="1:6" x14ac:dyDescent="0.35">
      <c r="A28" t="s">
        <v>43</v>
      </c>
      <c r="B28" s="1">
        <v>569302.26423863997</v>
      </c>
      <c r="C28" s="1">
        <v>469251.33241849998</v>
      </c>
      <c r="D28" s="1">
        <v>448602.40607741999</v>
      </c>
      <c r="E28" s="1">
        <v>450575.62194988999</v>
      </c>
      <c r="F28" s="1">
        <v>503873.82012709999</v>
      </c>
    </row>
    <row r="29" spans="1:6" x14ac:dyDescent="0.35">
      <c r="A29" t="s">
        <v>44</v>
      </c>
      <c r="B29" s="1">
        <v>151537.44676984</v>
      </c>
      <c r="C29" s="1">
        <v>166856.70051035</v>
      </c>
      <c r="D29" s="1">
        <v>196618.87454274</v>
      </c>
      <c r="E29" s="1">
        <v>192318.00435546</v>
      </c>
      <c r="F29" s="1">
        <v>189916.96601629999</v>
      </c>
    </row>
    <row r="30" spans="1:6" x14ac:dyDescent="0.35">
      <c r="A30" t="s">
        <v>45</v>
      </c>
      <c r="B30" s="1">
        <v>72263.979760839997</v>
      </c>
      <c r="C30" s="1">
        <v>72477.095260000002</v>
      </c>
      <c r="D30" s="1">
        <v>67152.943190980004</v>
      </c>
      <c r="E30" s="1">
        <v>64041.19223819</v>
      </c>
      <c r="F30" s="1">
        <v>64508.501140070002</v>
      </c>
    </row>
    <row r="31" spans="1:6" x14ac:dyDescent="0.35">
      <c r="A31" t="s">
        <v>46</v>
      </c>
      <c r="B31" s="1">
        <v>267804.80217692</v>
      </c>
      <c r="C31" s="1">
        <v>245193.41532</v>
      </c>
      <c r="D31" s="1">
        <v>227843.41883613</v>
      </c>
      <c r="E31" s="1">
        <v>0</v>
      </c>
      <c r="F31" s="1">
        <v>0</v>
      </c>
    </row>
    <row r="32" spans="1:6" x14ac:dyDescent="0.35">
      <c r="A32" t="s">
        <v>47</v>
      </c>
      <c r="B32" s="1">
        <v>31227.717934849999</v>
      </c>
      <c r="C32" s="1">
        <v>29722.750629999999</v>
      </c>
      <c r="D32" s="1">
        <v>31447.054019899999</v>
      </c>
      <c r="E32" s="1">
        <v>32600.959489550001</v>
      </c>
      <c r="F32" s="1">
        <v>31085.534313060001</v>
      </c>
    </row>
    <row r="33" spans="1:6" x14ac:dyDescent="0.35">
      <c r="A33" t="s">
        <v>48</v>
      </c>
      <c r="B33" s="1">
        <v>200086.03266521901</v>
      </c>
      <c r="C33" s="1">
        <v>87456.402110750001</v>
      </c>
      <c r="D33" s="1">
        <v>106756.88691263</v>
      </c>
      <c r="E33" s="1">
        <v>104239.54709671</v>
      </c>
      <c r="F33" s="1">
        <v>92600.142379569996</v>
      </c>
    </row>
    <row r="34" spans="1:6" x14ac:dyDescent="0.35">
      <c r="A34" t="s">
        <v>49</v>
      </c>
      <c r="B34" s="1">
        <v>20042.027748550001</v>
      </c>
      <c r="C34" s="1">
        <v>19649.63451</v>
      </c>
      <c r="D34" s="1">
        <v>20236.856567629999</v>
      </c>
      <c r="E34" s="1">
        <v>20074.69486458</v>
      </c>
      <c r="F34" s="1">
        <v>19643.133945080001</v>
      </c>
    </row>
    <row r="35" spans="1:6" x14ac:dyDescent="0.35">
      <c r="A35" t="s">
        <v>50</v>
      </c>
      <c r="B35" s="1">
        <v>43487.125262969901</v>
      </c>
      <c r="C35" s="1">
        <v>38979.784319999999</v>
      </c>
      <c r="D35" s="1">
        <v>40148.890760989998</v>
      </c>
      <c r="E35" s="1">
        <v>42457.782348649998</v>
      </c>
      <c r="F35" s="1">
        <v>46327.405002339998</v>
      </c>
    </row>
    <row r="36" spans="1:6" x14ac:dyDescent="0.35">
      <c r="A36" t="s">
        <v>51</v>
      </c>
      <c r="B36" s="1">
        <v>15695.80869711</v>
      </c>
      <c r="C36" s="1">
        <v>12128.03782</v>
      </c>
      <c r="D36" s="1">
        <v>12833.505976009999</v>
      </c>
      <c r="E36" s="1">
        <v>10672.573875579999</v>
      </c>
      <c r="F36" s="1">
        <v>9635.6049624400002</v>
      </c>
    </row>
    <row r="37" spans="1:6" x14ac:dyDescent="0.35">
      <c r="A37" t="s">
        <v>52</v>
      </c>
      <c r="B37" s="1">
        <v>2315.9043473900001</v>
      </c>
      <c r="C37" s="1">
        <v>4047.0456800000002</v>
      </c>
      <c r="D37" s="1">
        <v>4128.7031017199997</v>
      </c>
      <c r="E37" s="1">
        <v>4595.7269667</v>
      </c>
      <c r="F37" s="1">
        <v>4789.5284776099998</v>
      </c>
    </row>
    <row r="38" spans="1:6" x14ac:dyDescent="0.35">
      <c r="A38" t="s">
        <v>53</v>
      </c>
      <c r="B38" s="1">
        <v>44596.926405079997</v>
      </c>
      <c r="C38" s="1">
        <v>52889.361669999998</v>
      </c>
      <c r="D38" s="1">
        <v>48501.220762199999</v>
      </c>
      <c r="E38" s="1">
        <v>0</v>
      </c>
      <c r="F38" s="1">
        <v>0</v>
      </c>
    </row>
    <row r="39" spans="1:6" x14ac:dyDescent="0.35">
      <c r="A39" t="s">
        <v>54</v>
      </c>
      <c r="B39" s="1">
        <v>76812.949785129997</v>
      </c>
      <c r="C39" s="1">
        <v>105962.35281</v>
      </c>
      <c r="D39" s="1">
        <v>86150.929302320001</v>
      </c>
      <c r="E39" s="1">
        <v>80352.938052519996</v>
      </c>
      <c r="F39" s="1">
        <v>75122.825159920001</v>
      </c>
    </row>
    <row r="40" spans="1:6" x14ac:dyDescent="0.35">
      <c r="A40" t="s">
        <v>55</v>
      </c>
      <c r="B40" s="1">
        <v>52592.780600959901</v>
      </c>
      <c r="C40" s="1">
        <v>50070.007960000003</v>
      </c>
      <c r="D40" s="1">
        <v>38980.098083680001</v>
      </c>
      <c r="E40" s="1">
        <v>41959.777637549902</v>
      </c>
      <c r="F40" s="1">
        <v>39718.309149000001</v>
      </c>
    </row>
    <row r="41" spans="1:6" x14ac:dyDescent="0.35">
      <c r="A41" t="s">
        <v>56</v>
      </c>
      <c r="B41" s="1">
        <v>105638.69397602</v>
      </c>
      <c r="C41" s="1">
        <v>0</v>
      </c>
      <c r="D41" s="1">
        <v>0</v>
      </c>
      <c r="E41" s="1">
        <v>0</v>
      </c>
      <c r="F41" s="1">
        <v>0</v>
      </c>
    </row>
    <row r="42" spans="1:6" x14ac:dyDescent="0.35">
      <c r="A42" t="s">
        <v>57</v>
      </c>
      <c r="B42" s="1">
        <v>75498.010421519997</v>
      </c>
      <c r="C42" s="1">
        <v>76958.015549999996</v>
      </c>
      <c r="D42" s="1">
        <v>64196.076182129997</v>
      </c>
      <c r="E42" s="1">
        <v>69466.547247690003</v>
      </c>
      <c r="F42" s="1">
        <v>56663.50506168</v>
      </c>
    </row>
    <row r="43" spans="1:6" x14ac:dyDescent="0.35">
      <c r="A43" t="s">
        <v>58</v>
      </c>
      <c r="B43" s="1">
        <v>872371.72429128899</v>
      </c>
      <c r="C43" s="1">
        <v>855320.18902000005</v>
      </c>
      <c r="D43" s="1">
        <v>796292.71905316005</v>
      </c>
      <c r="E43" s="1">
        <v>774448.25238794996</v>
      </c>
      <c r="F43" s="1">
        <v>759068.93981888006</v>
      </c>
    </row>
    <row r="44" spans="1:6" x14ac:dyDescent="0.35">
      <c r="A44" t="s">
        <v>97</v>
      </c>
      <c r="B44" s="1">
        <v>228346.29129672999</v>
      </c>
      <c r="C44" s="1">
        <v>165588.41769</v>
      </c>
      <c r="D44" s="1">
        <v>106118.0614966</v>
      </c>
      <c r="E44" s="1">
        <v>124954.28838938</v>
      </c>
      <c r="F44" s="1">
        <v>145481.16457329001</v>
      </c>
    </row>
    <row r="45" spans="1:6" x14ac:dyDescent="0.35">
      <c r="A45" t="s">
        <v>59</v>
      </c>
      <c r="B45" s="1">
        <v>386.02490258</v>
      </c>
      <c r="C45" s="1">
        <v>0</v>
      </c>
      <c r="D45" s="1">
        <v>0</v>
      </c>
      <c r="E45" s="1">
        <v>0</v>
      </c>
      <c r="F45" s="1">
        <v>0</v>
      </c>
    </row>
    <row r="46" spans="1:6" x14ac:dyDescent="0.35">
      <c r="A46" t="s">
        <v>60</v>
      </c>
      <c r="B46" s="1">
        <v>200543.00416861</v>
      </c>
      <c r="C46" s="1">
        <v>0</v>
      </c>
      <c r="D46" s="1">
        <v>0</v>
      </c>
      <c r="E46" s="1">
        <v>0</v>
      </c>
      <c r="F46" s="1">
        <v>0</v>
      </c>
    </row>
    <row r="47" spans="1:6" x14ac:dyDescent="0.35">
      <c r="A47" t="s">
        <v>61</v>
      </c>
      <c r="B47" s="1">
        <v>346577.66486053</v>
      </c>
      <c r="C47" s="1">
        <v>499754.07214999897</v>
      </c>
      <c r="D47" s="1">
        <v>512330.7061139</v>
      </c>
      <c r="E47" s="1">
        <v>405405.10728702002</v>
      </c>
      <c r="F47" s="1">
        <v>249833.33253886999</v>
      </c>
    </row>
    <row r="48" spans="1:6" x14ac:dyDescent="0.35">
      <c r="A48" t="s">
        <v>62</v>
      </c>
      <c r="B48" s="1">
        <v>11160.753901370001</v>
      </c>
      <c r="C48" s="1">
        <v>15436.210059999999</v>
      </c>
      <c r="D48" s="1">
        <v>11390.758245589999</v>
      </c>
      <c r="E48" s="1">
        <v>10589.068762769901</v>
      </c>
      <c r="F48" s="1">
        <v>10849.000529389999</v>
      </c>
    </row>
    <row r="49" spans="1:6" x14ac:dyDescent="0.35">
      <c r="A49" t="s">
        <v>63</v>
      </c>
      <c r="B49" s="1">
        <v>53.364827339999998</v>
      </c>
      <c r="C49" s="1">
        <v>177948.62661000001</v>
      </c>
      <c r="D49" s="1">
        <v>145269.10589389</v>
      </c>
      <c r="E49" s="1">
        <v>136580.93421594001</v>
      </c>
      <c r="F49" s="1">
        <v>131321.43847883999</v>
      </c>
    </row>
    <row r="50" spans="1:6" x14ac:dyDescent="0.35">
      <c r="A50" t="s">
        <v>64</v>
      </c>
      <c r="B50" s="1">
        <v>1.12315882</v>
      </c>
      <c r="C50" s="1">
        <v>1.0004900000000001</v>
      </c>
      <c r="D50" s="1">
        <v>0</v>
      </c>
      <c r="E50" s="1">
        <v>0</v>
      </c>
      <c r="F50" s="1">
        <v>0</v>
      </c>
    </row>
    <row r="51" spans="1:6" x14ac:dyDescent="0.35">
      <c r="A51" t="s">
        <v>65</v>
      </c>
      <c r="B51" s="1">
        <v>357.65321019999999</v>
      </c>
      <c r="C51" s="1">
        <v>0</v>
      </c>
      <c r="D51" s="1">
        <v>0</v>
      </c>
      <c r="E51" s="1">
        <v>0</v>
      </c>
      <c r="F51" s="1">
        <v>0</v>
      </c>
    </row>
    <row r="52" spans="1:6" x14ac:dyDescent="0.35">
      <c r="A52" t="s">
        <v>66</v>
      </c>
      <c r="B52" s="1">
        <v>12.51661066</v>
      </c>
      <c r="C52" s="1">
        <v>0</v>
      </c>
      <c r="D52" s="1">
        <v>0</v>
      </c>
      <c r="E52" s="1">
        <v>0</v>
      </c>
      <c r="F52" s="1">
        <v>0</v>
      </c>
    </row>
    <row r="53" spans="1:6" x14ac:dyDescent="0.35">
      <c r="A53" t="s">
        <v>67</v>
      </c>
      <c r="B53" s="1">
        <v>356.67954952999997</v>
      </c>
      <c r="C53" s="1">
        <v>0</v>
      </c>
      <c r="D53" s="1">
        <v>0</v>
      </c>
      <c r="E53" s="1">
        <v>0</v>
      </c>
      <c r="F53" s="1">
        <v>0</v>
      </c>
    </row>
    <row r="54" spans="1:6" x14ac:dyDescent="0.35">
      <c r="A54" t="s">
        <v>68</v>
      </c>
      <c r="B54" s="1">
        <v>1463.4349106899999</v>
      </c>
      <c r="C54" s="1">
        <v>110999.11289348001</v>
      </c>
      <c r="D54" s="1">
        <v>189762.685832369</v>
      </c>
      <c r="E54" s="1">
        <v>184679.33555784999</v>
      </c>
      <c r="F54" s="1">
        <v>189368.08091650999</v>
      </c>
    </row>
    <row r="55" spans="1:6" x14ac:dyDescent="0.35">
      <c r="A55" t="s">
        <v>69</v>
      </c>
      <c r="B55" s="1">
        <v>21.715322440000001</v>
      </c>
      <c r="C55" s="1">
        <v>0</v>
      </c>
      <c r="D55" s="1">
        <v>4704.86019751</v>
      </c>
      <c r="E55" s="1">
        <v>4112.8405813400004</v>
      </c>
      <c r="F55" s="1">
        <v>3914.3275640699999</v>
      </c>
    </row>
    <row r="56" spans="1:6" x14ac:dyDescent="0.35">
      <c r="A56" t="s">
        <v>70</v>
      </c>
      <c r="B56" s="1">
        <v>23.42987063</v>
      </c>
      <c r="C56" s="1">
        <v>0</v>
      </c>
      <c r="D56" s="1">
        <v>0</v>
      </c>
      <c r="E56" s="1">
        <v>0</v>
      </c>
      <c r="F56" s="1">
        <v>0</v>
      </c>
    </row>
    <row r="57" spans="1:6" x14ac:dyDescent="0.35">
      <c r="A57" t="s">
        <v>71</v>
      </c>
      <c r="B57" s="1">
        <v>0</v>
      </c>
      <c r="C57" s="1">
        <v>79.742000000000004</v>
      </c>
      <c r="D57" s="1">
        <v>0</v>
      </c>
      <c r="E57" s="1">
        <v>0</v>
      </c>
      <c r="F57" s="1">
        <v>0</v>
      </c>
    </row>
    <row r="58" spans="1:6" x14ac:dyDescent="0.35">
      <c r="A58" t="s">
        <v>72</v>
      </c>
      <c r="B58" s="1">
        <v>0</v>
      </c>
      <c r="C58" s="1">
        <v>73.391359999999906</v>
      </c>
      <c r="D58" s="1">
        <v>0</v>
      </c>
      <c r="E58" s="1">
        <v>0</v>
      </c>
      <c r="F58" s="1">
        <v>0</v>
      </c>
    </row>
    <row r="59" spans="1:6" x14ac:dyDescent="0.35">
      <c r="A59" t="s">
        <v>73</v>
      </c>
      <c r="B59" s="1">
        <v>0</v>
      </c>
      <c r="C59" s="1">
        <v>3040.9087067299902</v>
      </c>
      <c r="D59" s="1">
        <v>0</v>
      </c>
      <c r="E59" s="1">
        <v>0</v>
      </c>
      <c r="F59" s="1">
        <v>0</v>
      </c>
    </row>
    <row r="60" spans="1:6" x14ac:dyDescent="0.35">
      <c r="A60" t="s">
        <v>74</v>
      </c>
      <c r="B60" s="1">
        <v>0</v>
      </c>
      <c r="C60" s="1">
        <v>21.498259999999998</v>
      </c>
      <c r="D60" s="1">
        <v>0</v>
      </c>
      <c r="E60" s="1">
        <v>30391.203274289899</v>
      </c>
      <c r="F60" s="1">
        <v>27386.307857479998</v>
      </c>
    </row>
    <row r="61" spans="1:6" x14ac:dyDescent="0.35">
      <c r="A61" t="s">
        <v>75</v>
      </c>
      <c r="B61" s="1">
        <v>0</v>
      </c>
      <c r="C61" s="1">
        <v>4.4420553299999996</v>
      </c>
      <c r="D61" s="1">
        <v>0</v>
      </c>
      <c r="E61" s="1">
        <v>0</v>
      </c>
      <c r="F61" s="1">
        <v>0</v>
      </c>
    </row>
    <row r="62" spans="1:6" x14ac:dyDescent="0.35">
      <c r="A62" t="s">
        <v>76</v>
      </c>
      <c r="B62" s="1">
        <v>0</v>
      </c>
      <c r="C62" s="1">
        <v>0</v>
      </c>
      <c r="D62" s="1">
        <v>2273.37729588</v>
      </c>
      <c r="E62" s="1">
        <v>10045.131785510001</v>
      </c>
      <c r="F62" s="1">
        <v>9800.7814594800002</v>
      </c>
    </row>
    <row r="63" spans="1:6" x14ac:dyDescent="0.35">
      <c r="A63" t="s">
        <v>77</v>
      </c>
      <c r="B63" s="1">
        <v>0</v>
      </c>
      <c r="C63" s="1">
        <v>0</v>
      </c>
      <c r="D63" s="1">
        <v>10089.60842714</v>
      </c>
      <c r="E63" s="1">
        <v>11172.32733063</v>
      </c>
      <c r="F63" s="1">
        <v>11279.402645349999</v>
      </c>
    </row>
    <row r="64" spans="1:6" x14ac:dyDescent="0.35">
      <c r="A64" t="s">
        <v>78</v>
      </c>
      <c r="B64" s="1">
        <v>0</v>
      </c>
      <c r="C64" s="1">
        <v>0</v>
      </c>
      <c r="D64" s="1">
        <v>17353.600164209998</v>
      </c>
      <c r="E64" s="1">
        <v>46243.32445208</v>
      </c>
      <c r="F64" s="1">
        <v>43861.833250420001</v>
      </c>
    </row>
    <row r="65" spans="1:6" x14ac:dyDescent="0.35">
      <c r="B65" s="1">
        <v>0</v>
      </c>
      <c r="C65" s="1">
        <v>0</v>
      </c>
      <c r="D65" s="1">
        <v>0</v>
      </c>
      <c r="E65" s="1">
        <v>6348.6246568999904</v>
      </c>
      <c r="F65" s="1">
        <v>6051.2512923699996</v>
      </c>
    </row>
    <row r="66" spans="1:6" x14ac:dyDescent="0.35">
      <c r="A66" t="s">
        <v>79</v>
      </c>
      <c r="B66" s="1">
        <v>0</v>
      </c>
      <c r="C66" s="1">
        <v>0</v>
      </c>
      <c r="D66" s="1">
        <v>0</v>
      </c>
      <c r="E66" s="1">
        <v>5489.7761617799997</v>
      </c>
      <c r="F66" s="1">
        <v>5174.6758755399997</v>
      </c>
    </row>
    <row r="67" spans="1:6" x14ac:dyDescent="0.35">
      <c r="A67" t="s">
        <v>80</v>
      </c>
      <c r="B67" s="1">
        <v>0</v>
      </c>
      <c r="C67" s="1">
        <v>0</v>
      </c>
      <c r="D67" s="1">
        <v>0</v>
      </c>
      <c r="E67" s="1">
        <v>17836.853059559999</v>
      </c>
      <c r="F67" s="1">
        <v>17013.057135589999</v>
      </c>
    </row>
    <row r="68" spans="1:6" x14ac:dyDescent="0.35">
      <c r="B68" s="1">
        <v>0</v>
      </c>
      <c r="C68" s="1">
        <v>0</v>
      </c>
      <c r="D68" s="1">
        <v>0</v>
      </c>
      <c r="E68" s="1">
        <v>231026.92274586999</v>
      </c>
      <c r="F68" s="1">
        <v>234129.70617876001</v>
      </c>
    </row>
    <row r="69" spans="1:6" x14ac:dyDescent="0.35">
      <c r="A69" t="s">
        <v>81</v>
      </c>
      <c r="B69" s="1">
        <v>0</v>
      </c>
      <c r="C69" s="1">
        <v>0</v>
      </c>
      <c r="D69" s="1">
        <v>0</v>
      </c>
      <c r="E69" s="1">
        <v>18806.413327679998</v>
      </c>
      <c r="F69" s="1">
        <v>19454.967447449999</v>
      </c>
    </row>
    <row r="70" spans="1:6" x14ac:dyDescent="0.35">
      <c r="A70" t="s">
        <v>82</v>
      </c>
      <c r="B70" s="1">
        <v>0</v>
      </c>
      <c r="C70" s="1">
        <v>0</v>
      </c>
      <c r="D70" s="1">
        <v>0</v>
      </c>
      <c r="E70" s="1">
        <v>18527.205974349999</v>
      </c>
      <c r="F70" s="1">
        <v>17192.941888789999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5814E-B0BA-4F5A-832E-8AE2834A3500}">
  <dimension ref="A1:K71"/>
  <sheetViews>
    <sheetView topLeftCell="A13" workbookViewId="0">
      <selection activeCell="J38" sqref="J38"/>
    </sheetView>
  </sheetViews>
  <sheetFormatPr defaultRowHeight="14.5" x14ac:dyDescent="0.35"/>
  <cols>
    <col min="1" max="1" width="51.81640625" bestFit="1" customWidth="1"/>
    <col min="8" max="8" width="44.26953125" customWidth="1"/>
  </cols>
  <sheetData>
    <row r="1" spans="1:11" x14ac:dyDescent="0.35">
      <c r="H1" t="s">
        <v>281</v>
      </c>
    </row>
    <row r="2" spans="1:11" x14ac:dyDescent="0.35">
      <c r="B2">
        <v>2016</v>
      </c>
      <c r="C2">
        <v>2018</v>
      </c>
      <c r="D2">
        <v>2020</v>
      </c>
      <c r="E2">
        <v>2021</v>
      </c>
      <c r="F2">
        <v>2022</v>
      </c>
      <c r="H2" s="50"/>
      <c r="I2" s="50">
        <v>2020</v>
      </c>
      <c r="J2" s="50">
        <v>2021</v>
      </c>
      <c r="K2" s="50">
        <v>2022</v>
      </c>
    </row>
    <row r="3" spans="1:11" x14ac:dyDescent="0.35">
      <c r="A3" t="s">
        <v>19</v>
      </c>
      <c r="B3" s="1">
        <v>221809.21126983</v>
      </c>
      <c r="C3" s="1">
        <v>231953.81007000001</v>
      </c>
      <c r="D3" s="1">
        <v>245332.95315863</v>
      </c>
      <c r="E3" s="1">
        <v>239935.67549724999</v>
      </c>
      <c r="F3" s="1">
        <v>248613.61552294</v>
      </c>
      <c r="H3" s="50" t="s">
        <v>19</v>
      </c>
      <c r="I3" s="51">
        <f>(D3-C3)/C3</f>
        <v>5.7680204022483521E-2</v>
      </c>
      <c r="J3" s="51">
        <f>(E3-C3)/C3</f>
        <v>3.4411443488861784E-2</v>
      </c>
      <c r="K3" s="51">
        <f>(F3-C3)/C3</f>
        <v>7.1823805989271433E-2</v>
      </c>
    </row>
    <row r="4" spans="1:11" x14ac:dyDescent="0.35">
      <c r="A4" t="s">
        <v>20</v>
      </c>
      <c r="B4" s="1">
        <v>68.021690199999995</v>
      </c>
      <c r="C4" s="1">
        <v>102.58736</v>
      </c>
      <c r="D4" s="1">
        <v>88.900240080000003</v>
      </c>
      <c r="E4" s="1">
        <v>86.543372669999997</v>
      </c>
      <c r="F4" s="1">
        <v>70.346379780000007</v>
      </c>
      <c r="H4" s="50" t="s">
        <v>20</v>
      </c>
      <c r="I4" s="51">
        <f>(D4-C4)/C4</f>
        <v>-0.13341916509012416</v>
      </c>
      <c r="J4" s="51">
        <f t="shared" ref="J4:J67" si="0">(E4-C4)/C4</f>
        <v>-0.15639341269723683</v>
      </c>
      <c r="K4" s="51">
        <f t="shared" ref="K4:K67" si="1">(F4-C4)/C4</f>
        <v>-0.3142782913996422</v>
      </c>
    </row>
    <row r="5" spans="1:11" x14ac:dyDescent="0.35">
      <c r="A5" t="s">
        <v>21</v>
      </c>
      <c r="B5" s="1">
        <v>111.2440355</v>
      </c>
      <c r="C5" s="1">
        <v>109.65912</v>
      </c>
      <c r="D5" s="1">
        <v>148.86404851</v>
      </c>
      <c r="E5" s="1">
        <v>153.96497108</v>
      </c>
      <c r="F5" s="1">
        <v>155.76586573</v>
      </c>
      <c r="H5" s="50" t="s">
        <v>21</v>
      </c>
      <c r="I5" s="51">
        <f t="shared" ref="I3:I18" si="2">(D5-C5)/C5</f>
        <v>0.35751635167234608</v>
      </c>
      <c r="J5" s="51">
        <f t="shared" si="0"/>
        <v>0.40403252442660487</v>
      </c>
      <c r="K5" s="51">
        <f t="shared" si="1"/>
        <v>0.42045518630826145</v>
      </c>
    </row>
    <row r="6" spans="1:11" x14ac:dyDescent="0.35">
      <c r="A6" t="s">
        <v>22</v>
      </c>
      <c r="B6" s="1">
        <v>44575.703152789902</v>
      </c>
      <c r="C6" s="1">
        <v>43800.013959999997</v>
      </c>
      <c r="D6" s="1">
        <v>46535.960167879901</v>
      </c>
      <c r="E6" s="1">
        <v>49490.618833410001</v>
      </c>
      <c r="F6" s="1">
        <v>51428.7276690199</v>
      </c>
      <c r="H6" s="50" t="s">
        <v>22</v>
      </c>
      <c r="I6" s="51">
        <f t="shared" si="2"/>
        <v>6.2464505385283316E-2</v>
      </c>
      <c r="J6" s="51">
        <f t="shared" si="0"/>
        <v>0.12992244428522107</v>
      </c>
      <c r="K6" s="51">
        <f t="shared" si="1"/>
        <v>0.17417149035584242</v>
      </c>
    </row>
    <row r="7" spans="1:11" x14ac:dyDescent="0.35">
      <c r="A7" t="s">
        <v>23</v>
      </c>
      <c r="B7" s="1">
        <v>10463.08577684</v>
      </c>
      <c r="C7" s="1">
        <v>9802.1062000000002</v>
      </c>
      <c r="D7" s="1">
        <v>1189.8212190899901</v>
      </c>
      <c r="E7" s="1">
        <v>83.486381300000005</v>
      </c>
      <c r="F7" s="1">
        <v>128.90679900999999</v>
      </c>
      <c r="H7" s="50" t="s">
        <v>23</v>
      </c>
      <c r="I7" s="51">
        <f t="shared" si="2"/>
        <v>-0.8786157592242787</v>
      </c>
      <c r="J7" s="51">
        <f t="shared" si="0"/>
        <v>-0.99148281200013944</v>
      </c>
      <c r="K7" s="51">
        <f t="shared" si="1"/>
        <v>-0.98684907137508882</v>
      </c>
    </row>
    <row r="8" spans="1:11" x14ac:dyDescent="0.35">
      <c r="A8" t="s">
        <v>24</v>
      </c>
      <c r="B8" s="1">
        <v>4176.2447468399996</v>
      </c>
      <c r="C8" s="1">
        <v>4698.5321299999996</v>
      </c>
      <c r="D8" s="1">
        <v>5401.4501577199999</v>
      </c>
      <c r="E8" s="1">
        <v>5305.9936777100002</v>
      </c>
      <c r="F8" s="1">
        <v>5277.5436040300001</v>
      </c>
      <c r="H8" s="50" t="s">
        <v>24</v>
      </c>
      <c r="I8" s="51">
        <f t="shared" si="2"/>
        <v>0.14960375033553305</v>
      </c>
      <c r="J8" s="51">
        <f t="shared" si="0"/>
        <v>0.12928751595234927</v>
      </c>
      <c r="K8" s="51">
        <f t="shared" si="1"/>
        <v>0.12323241770190907</v>
      </c>
    </row>
    <row r="9" spans="1:11" x14ac:dyDescent="0.35">
      <c r="A9" t="s">
        <v>25</v>
      </c>
      <c r="B9" s="1">
        <v>4992.4222600499997</v>
      </c>
      <c r="C9" s="1">
        <v>4675.5081877399998</v>
      </c>
      <c r="D9" s="1">
        <v>3846.3109364299999</v>
      </c>
      <c r="E9" s="1">
        <v>3476.2819929399998</v>
      </c>
      <c r="F9" s="1">
        <v>3447.9959500300001</v>
      </c>
      <c r="H9" s="50" t="s">
        <v>25</v>
      </c>
      <c r="I9" s="51">
        <f t="shared" si="2"/>
        <v>-0.17734911757491947</v>
      </c>
      <c r="J9" s="51">
        <f t="shared" si="0"/>
        <v>-0.25649109073203652</v>
      </c>
      <c r="K9" s="51">
        <f t="shared" si="1"/>
        <v>-0.26254092355751862</v>
      </c>
    </row>
    <row r="10" spans="1:11" x14ac:dyDescent="0.35">
      <c r="A10" t="s">
        <v>26</v>
      </c>
      <c r="B10" s="1">
        <v>20380.021325459998</v>
      </c>
      <c r="C10" s="1">
        <v>19726.576720000001</v>
      </c>
      <c r="D10" s="1">
        <v>21109.351880670001</v>
      </c>
      <c r="E10" s="1">
        <v>15834.41105269</v>
      </c>
      <c r="F10" s="1">
        <v>15333.67996947</v>
      </c>
      <c r="H10" s="50" t="s">
        <v>26</v>
      </c>
      <c r="I10" s="51">
        <f t="shared" si="2"/>
        <v>7.0097066525894425E-2</v>
      </c>
      <c r="J10" s="51">
        <f t="shared" si="0"/>
        <v>-0.1973056816981269</v>
      </c>
      <c r="K10" s="51">
        <f t="shared" si="1"/>
        <v>-0.22268925890604299</v>
      </c>
    </row>
    <row r="11" spans="1:11" x14ac:dyDescent="0.35">
      <c r="A11" t="s">
        <v>17</v>
      </c>
      <c r="B11" s="1">
        <v>1189073.33440891</v>
      </c>
      <c r="C11" s="1">
        <v>1365392.3219600001</v>
      </c>
      <c r="D11" s="1">
        <v>1511741.1152596599</v>
      </c>
      <c r="E11" s="1">
        <v>1520828.2924733199</v>
      </c>
      <c r="F11" s="1">
        <v>1572115.4188556101</v>
      </c>
      <c r="H11" s="50" t="s">
        <v>17</v>
      </c>
      <c r="I11" s="51">
        <f t="shared" si="2"/>
        <v>0.10718442673646968</v>
      </c>
      <c r="J11" s="51">
        <f t="shared" si="0"/>
        <v>0.11383978656785899</v>
      </c>
      <c r="K11" s="51">
        <f t="shared" si="1"/>
        <v>0.15140197697820806</v>
      </c>
    </row>
    <row r="12" spans="1:11" x14ac:dyDescent="0.35">
      <c r="A12" t="s">
        <v>27</v>
      </c>
      <c r="B12" s="1">
        <v>384091.09112442</v>
      </c>
      <c r="C12" s="1">
        <v>408856.49420144001</v>
      </c>
      <c r="D12" s="1">
        <v>431545.59482192999</v>
      </c>
      <c r="E12" s="1">
        <v>439792.17356083001</v>
      </c>
      <c r="F12" s="1">
        <v>439250.52119003999</v>
      </c>
      <c r="H12" s="50" t="s">
        <v>27</v>
      </c>
      <c r="I12" s="51">
        <f t="shared" si="2"/>
        <v>5.5494044835475341E-2</v>
      </c>
      <c r="J12" s="51">
        <f t="shared" si="0"/>
        <v>7.5663906035813772E-2</v>
      </c>
      <c r="K12" s="51">
        <f t="shared" si="1"/>
        <v>7.4339107779036781E-2</v>
      </c>
    </row>
    <row r="13" spans="1:11" x14ac:dyDescent="0.35">
      <c r="A13" t="s">
        <v>28</v>
      </c>
      <c r="B13" s="1">
        <v>360992.35268954001</v>
      </c>
      <c r="C13" s="1">
        <v>429394.40237999998</v>
      </c>
      <c r="D13" s="1">
        <v>493150.08779785997</v>
      </c>
      <c r="E13" s="1">
        <v>513077.45507883001</v>
      </c>
      <c r="F13" s="1">
        <v>547536.81409596</v>
      </c>
      <c r="H13" s="50" t="s">
        <v>28</v>
      </c>
      <c r="I13" s="51">
        <f t="shared" si="2"/>
        <v>0.14847814751306027</v>
      </c>
      <c r="J13" s="51">
        <f t="shared" si="0"/>
        <v>0.19488622169967942</v>
      </c>
      <c r="K13" s="51">
        <f t="shared" si="1"/>
        <v>0.27513728884478528</v>
      </c>
    </row>
    <row r="14" spans="1:11" x14ac:dyDescent="0.35">
      <c r="A14" t="s">
        <v>29</v>
      </c>
      <c r="B14" s="1">
        <v>22493.942579179999</v>
      </c>
      <c r="C14" s="1">
        <v>21431.356449999999</v>
      </c>
      <c r="D14" s="1">
        <v>21164.123262659999</v>
      </c>
      <c r="E14" s="1">
        <v>20926.03072527</v>
      </c>
      <c r="F14" s="1">
        <v>21503.432579560002</v>
      </c>
      <c r="H14" s="50" t="s">
        <v>29</v>
      </c>
      <c r="I14" s="51">
        <f t="shared" si="2"/>
        <v>-1.2469261475047693E-2</v>
      </c>
      <c r="J14" s="51">
        <f t="shared" si="0"/>
        <v>-2.3578802672100531E-2</v>
      </c>
      <c r="K14" s="51">
        <f t="shared" si="1"/>
        <v>3.3631156165106996E-3</v>
      </c>
    </row>
    <row r="15" spans="1:11" x14ac:dyDescent="0.35">
      <c r="A15" t="s">
        <v>30</v>
      </c>
      <c r="B15" s="1">
        <v>78537.227928740002</v>
      </c>
      <c r="C15" s="1">
        <v>74263.526199999993</v>
      </c>
      <c r="D15" s="1">
        <v>53939.735067989997</v>
      </c>
      <c r="E15" s="1">
        <v>0</v>
      </c>
      <c r="F15" s="1">
        <v>0</v>
      </c>
      <c r="H15" s="50" t="s">
        <v>30</v>
      </c>
      <c r="I15" s="51">
        <f t="shared" si="2"/>
        <v>-0.27367123771197921</v>
      </c>
      <c r="J15" s="51">
        <f t="shared" si="0"/>
        <v>-1</v>
      </c>
      <c r="K15" s="51">
        <f t="shared" si="1"/>
        <v>-1</v>
      </c>
    </row>
    <row r="16" spans="1:11" x14ac:dyDescent="0.35">
      <c r="A16" t="s">
        <v>31</v>
      </c>
      <c r="B16" s="1">
        <v>38826.047147639998</v>
      </c>
      <c r="C16" s="1">
        <v>37104.377280000001</v>
      </c>
      <c r="D16" s="1">
        <v>37126.57629651</v>
      </c>
      <c r="E16" s="1">
        <v>37111.638871709998</v>
      </c>
      <c r="F16" s="1">
        <v>38139.796836149901</v>
      </c>
      <c r="H16" s="50" t="s">
        <v>31</v>
      </c>
      <c r="I16" s="51">
        <f t="shared" si="2"/>
        <v>5.98285650840591E-4</v>
      </c>
      <c r="J16" s="51">
        <f t="shared" si="0"/>
        <v>1.9570714407088539E-4</v>
      </c>
      <c r="K16" s="51">
        <f t="shared" si="1"/>
        <v>2.7905590446548521E-2</v>
      </c>
    </row>
    <row r="17" spans="1:11" x14ac:dyDescent="0.35">
      <c r="A17" t="s">
        <v>32</v>
      </c>
      <c r="B17" s="1">
        <v>73727.924387170002</v>
      </c>
      <c r="C17" s="1">
        <v>70099.264450000002</v>
      </c>
      <c r="D17" s="1">
        <v>68147.203641689994</v>
      </c>
      <c r="E17" s="1">
        <v>62979.630932920001</v>
      </c>
      <c r="F17" s="1">
        <v>63049.750071989998</v>
      </c>
      <c r="H17" s="50" t="s">
        <v>32</v>
      </c>
      <c r="I17" s="51">
        <f t="shared" si="2"/>
        <v>-2.7847094026248496E-2</v>
      </c>
      <c r="J17" s="51">
        <f t="shared" si="0"/>
        <v>-0.10156502458250831</v>
      </c>
      <c r="K17" s="51">
        <f t="shared" si="1"/>
        <v>-0.10056474106141643</v>
      </c>
    </row>
    <row r="18" spans="1:11" x14ac:dyDescent="0.35">
      <c r="A18" t="s">
        <v>33</v>
      </c>
      <c r="B18" s="1">
        <v>9197.7982814799998</v>
      </c>
      <c r="C18" s="1">
        <v>8700.4291699999994</v>
      </c>
      <c r="D18" s="1">
        <v>7391.9494107499904</v>
      </c>
      <c r="E18" s="1">
        <v>7219.0636317099998</v>
      </c>
      <c r="F18" s="1">
        <v>7451.9471059299904</v>
      </c>
      <c r="H18" s="50" t="s">
        <v>33</v>
      </c>
      <c r="I18" s="51">
        <f t="shared" si="2"/>
        <v>-0.15039255348021058</v>
      </c>
      <c r="J18" s="51">
        <f t="shared" si="0"/>
        <v>-0.17026350187389661</v>
      </c>
      <c r="K18" s="51">
        <f t="shared" si="1"/>
        <v>-0.14349660685416615</v>
      </c>
    </row>
    <row r="19" spans="1:11" x14ac:dyDescent="0.35">
      <c r="A19" t="s">
        <v>34</v>
      </c>
      <c r="B19" s="1">
        <v>217922.81488426001</v>
      </c>
      <c r="C19" s="1">
        <v>244941.03940000001</v>
      </c>
      <c r="D19" s="1">
        <v>172679.06315572999</v>
      </c>
      <c r="E19" s="1">
        <v>103600.94119594</v>
      </c>
      <c r="F19" s="1">
        <v>130348.01595489</v>
      </c>
      <c r="H19" s="50" t="s">
        <v>34</v>
      </c>
      <c r="I19" s="51">
        <f t="shared" ref="I19:I50" si="3">(D19-C19)/C19</f>
        <v>-0.29501783948202687</v>
      </c>
      <c r="J19" s="51">
        <f t="shared" si="0"/>
        <v>-0.57703722720489115</v>
      </c>
      <c r="K19" s="51">
        <f t="shared" si="1"/>
        <v>-0.4678392143914043</v>
      </c>
    </row>
    <row r="20" spans="1:11" x14ac:dyDescent="0.35">
      <c r="A20" t="s">
        <v>35</v>
      </c>
      <c r="B20" s="1">
        <v>47608.464399329998</v>
      </c>
      <c r="C20" s="1">
        <v>40784.437160000001</v>
      </c>
      <c r="D20" s="1">
        <v>27520.828975010001</v>
      </c>
      <c r="E20" s="1">
        <v>17702.5194812099</v>
      </c>
      <c r="F20" s="1">
        <v>9578.2058653200002</v>
      </c>
      <c r="H20" s="50" t="s">
        <v>35</v>
      </c>
      <c r="I20" s="51">
        <f t="shared" si="3"/>
        <v>-0.32521248565858596</v>
      </c>
      <c r="J20" s="51">
        <f t="shared" si="0"/>
        <v>-0.56594915330664575</v>
      </c>
      <c r="K20" s="51">
        <f t="shared" si="1"/>
        <v>-0.76515047080963572</v>
      </c>
    </row>
    <row r="21" spans="1:11" x14ac:dyDescent="0.35">
      <c r="A21" t="s">
        <v>36</v>
      </c>
      <c r="B21" s="1">
        <v>124.14023662999899</v>
      </c>
      <c r="C21" s="1">
        <v>2217.21407</v>
      </c>
      <c r="D21" s="1">
        <v>5534.0425435500001</v>
      </c>
      <c r="E21" s="1">
        <v>2607.8162271399901</v>
      </c>
      <c r="F21" s="1">
        <v>1431.8012215700001</v>
      </c>
      <c r="H21" s="50" t="s">
        <v>36</v>
      </c>
      <c r="I21" s="51">
        <f t="shared" si="3"/>
        <v>1.4959441753632747</v>
      </c>
      <c r="J21" s="51">
        <f t="shared" si="0"/>
        <v>0.17616799497397656</v>
      </c>
      <c r="K21" s="51">
        <f t="shared" si="1"/>
        <v>-0.35423410804442529</v>
      </c>
    </row>
    <row r="22" spans="1:11" x14ac:dyDescent="0.35">
      <c r="A22" t="s">
        <v>37</v>
      </c>
      <c r="B22" s="1">
        <v>48178.817233770002</v>
      </c>
      <c r="C22" s="1">
        <v>58483.912080000002</v>
      </c>
      <c r="D22" s="1">
        <v>44122.111483979999</v>
      </c>
      <c r="E22" s="1">
        <v>47678.953089490002</v>
      </c>
      <c r="F22" s="1">
        <v>35115.044954559999</v>
      </c>
      <c r="H22" s="50" t="s">
        <v>37</v>
      </c>
      <c r="I22" s="51">
        <f t="shared" si="3"/>
        <v>-0.24556839796172544</v>
      </c>
      <c r="J22" s="51">
        <f t="shared" si="0"/>
        <v>-0.18475096152476808</v>
      </c>
      <c r="K22" s="51">
        <f t="shared" si="1"/>
        <v>-0.39957770084658129</v>
      </c>
    </row>
    <row r="23" spans="1:11" x14ac:dyDescent="0.35">
      <c r="A23" t="s">
        <v>38</v>
      </c>
      <c r="B23" s="1">
        <v>567372.97873295005</v>
      </c>
      <c r="C23" s="1">
        <v>570402.70971999899</v>
      </c>
      <c r="D23" s="1">
        <v>567001.68163064006</v>
      </c>
      <c r="E23" s="1">
        <v>531077.95107760001</v>
      </c>
      <c r="F23" s="1">
        <v>516956.19270944002</v>
      </c>
      <c r="H23" s="50" t="s">
        <v>38</v>
      </c>
      <c r="I23" s="51">
        <f t="shared" si="3"/>
        <v>-5.9625033882262654E-3</v>
      </c>
      <c r="J23" s="51">
        <f t="shared" si="0"/>
        <v>-6.894209647374018E-2</v>
      </c>
      <c r="K23" s="51">
        <f t="shared" si="1"/>
        <v>-9.3699619759511604E-2</v>
      </c>
    </row>
    <row r="24" spans="1:11" x14ac:dyDescent="0.35">
      <c r="A24" t="s">
        <v>39</v>
      </c>
      <c r="B24" s="1">
        <v>62107.248262369998</v>
      </c>
      <c r="C24" s="1">
        <v>58074.461210000001</v>
      </c>
      <c r="D24" s="1">
        <v>35156.326830929997</v>
      </c>
      <c r="E24" s="1">
        <v>40687.351107330003</v>
      </c>
      <c r="F24" s="1">
        <v>50864.215944719901</v>
      </c>
      <c r="H24" s="50" t="s">
        <v>39</v>
      </c>
      <c r="I24" s="51">
        <f t="shared" si="3"/>
        <v>-0.39463361177294348</v>
      </c>
      <c r="J24" s="51">
        <f t="shared" si="0"/>
        <v>-0.29939339496921691</v>
      </c>
      <c r="K24" s="51">
        <f t="shared" si="1"/>
        <v>-0.12415518138356053</v>
      </c>
    </row>
    <row r="25" spans="1:11" x14ac:dyDescent="0.35">
      <c r="A25" t="s">
        <v>40</v>
      </c>
      <c r="B25" s="1">
        <v>26071.733742109998</v>
      </c>
      <c r="C25" s="1">
        <v>733.84551999999996</v>
      </c>
      <c r="D25" s="1">
        <v>0</v>
      </c>
      <c r="E25" s="1">
        <v>0</v>
      </c>
      <c r="F25" s="1">
        <v>0</v>
      </c>
      <c r="H25" s="50" t="s">
        <v>40</v>
      </c>
      <c r="I25" s="51">
        <f t="shared" si="3"/>
        <v>-1</v>
      </c>
      <c r="J25" s="51">
        <f t="shared" si="0"/>
        <v>-1</v>
      </c>
      <c r="K25" s="51">
        <f t="shared" si="1"/>
        <v>-1</v>
      </c>
    </row>
    <row r="26" spans="1:11" x14ac:dyDescent="0.35">
      <c r="A26" t="s">
        <v>41</v>
      </c>
      <c r="B26" s="1">
        <v>273466.88814733003</v>
      </c>
      <c r="C26" s="1">
        <v>207077.28915</v>
      </c>
      <c r="D26" s="1">
        <v>151177.32403952</v>
      </c>
      <c r="E26" s="1">
        <v>122145.35825731</v>
      </c>
      <c r="F26" s="1">
        <v>192610.92463234</v>
      </c>
      <c r="H26" s="50" t="s">
        <v>41</v>
      </c>
      <c r="I26" s="51">
        <f>(D26-C26)/C26</f>
        <v>-0.26994734835449724</v>
      </c>
      <c r="J26" s="51">
        <f t="shared" si="0"/>
        <v>-0.41014604373716756</v>
      </c>
      <c r="K26" s="51">
        <f t="shared" si="1"/>
        <v>-6.9859734870206053E-2</v>
      </c>
    </row>
    <row r="27" spans="1:11" x14ac:dyDescent="0.35">
      <c r="A27" t="s">
        <v>42</v>
      </c>
      <c r="B27" s="1">
        <v>178582.35091551999</v>
      </c>
      <c r="C27" s="1">
        <v>238064.45144999999</v>
      </c>
      <c r="D27" s="1">
        <v>261990.28608033899</v>
      </c>
      <c r="E27" s="1">
        <v>238199.729595349</v>
      </c>
      <c r="F27" s="1">
        <v>199351.65616216999</v>
      </c>
      <c r="H27" s="50" t="s">
        <v>42</v>
      </c>
      <c r="I27" s="51">
        <f t="shared" si="3"/>
        <v>0.10050150068442316</v>
      </c>
      <c r="J27" s="51">
        <f t="shared" si="0"/>
        <v>5.6824168633767878E-4</v>
      </c>
      <c r="K27" s="51">
        <f t="shared" si="1"/>
        <v>-0.16261476693407431</v>
      </c>
    </row>
    <row r="28" spans="1:11" x14ac:dyDescent="0.35">
      <c r="A28" t="s">
        <v>16</v>
      </c>
      <c r="B28" s="1">
        <v>466212.98760773998</v>
      </c>
      <c r="C28" s="1">
        <v>349422.43122999999</v>
      </c>
      <c r="D28" s="1">
        <v>353883.41648042999</v>
      </c>
      <c r="E28" s="1">
        <v>337436.14330150001</v>
      </c>
      <c r="F28" s="1">
        <v>281237.10259262001</v>
      </c>
      <c r="H28" s="50" t="s">
        <v>16</v>
      </c>
      <c r="I28" s="51">
        <f t="shared" si="3"/>
        <v>1.2766739773193488E-2</v>
      </c>
      <c r="J28" s="51">
        <f t="shared" si="0"/>
        <v>-3.4303143866028042E-2</v>
      </c>
      <c r="K28" s="51">
        <f t="shared" si="1"/>
        <v>-0.1951372394650257</v>
      </c>
    </row>
    <row r="29" spans="1:11" x14ac:dyDescent="0.35">
      <c r="A29" t="s">
        <v>43</v>
      </c>
      <c r="B29" s="1">
        <v>325216.93607530999</v>
      </c>
      <c r="C29" s="1">
        <v>285825.78377362998</v>
      </c>
      <c r="D29" s="1">
        <v>266626.92707670998</v>
      </c>
      <c r="E29" s="1">
        <v>266564.27390913002</v>
      </c>
      <c r="F29" s="1">
        <v>289383.85782683</v>
      </c>
      <c r="H29" s="50" t="s">
        <v>43</v>
      </c>
      <c r="I29" s="51">
        <f t="shared" si="3"/>
        <v>-6.7169785886514802E-2</v>
      </c>
      <c r="J29" s="51">
        <f t="shared" si="0"/>
        <v>-6.7388986431520859E-2</v>
      </c>
      <c r="K29" s="51">
        <f t="shared" si="1"/>
        <v>1.2448401282152924E-2</v>
      </c>
    </row>
    <row r="30" spans="1:11" x14ac:dyDescent="0.35">
      <c r="A30" t="s">
        <v>44</v>
      </c>
      <c r="B30" s="1">
        <v>35304.847904219998</v>
      </c>
      <c r="C30" s="1">
        <v>46622.186849999998</v>
      </c>
      <c r="D30" s="1">
        <v>54299.231974549999</v>
      </c>
      <c r="E30" s="1">
        <v>54333.123062409999</v>
      </c>
      <c r="F30" s="1">
        <v>56117.516682560003</v>
      </c>
      <c r="H30" s="50" t="s">
        <v>44</v>
      </c>
      <c r="I30" s="51">
        <f t="shared" si="3"/>
        <v>0.16466505848920729</v>
      </c>
      <c r="J30" s="51">
        <f t="shared" si="0"/>
        <v>0.16539198895192966</v>
      </c>
      <c r="K30" s="51">
        <f t="shared" si="1"/>
        <v>0.20366547504753105</v>
      </c>
    </row>
    <row r="31" spans="1:11" x14ac:dyDescent="0.35">
      <c r="A31" t="s">
        <v>45</v>
      </c>
      <c r="B31" s="1">
        <v>51197.338042509997</v>
      </c>
      <c r="C31" s="1">
        <v>46882.685559999998</v>
      </c>
      <c r="D31" s="1">
        <v>46152.244852670003</v>
      </c>
      <c r="E31" s="1">
        <v>41986.988214550001</v>
      </c>
      <c r="F31" s="1">
        <v>37467.518118189997</v>
      </c>
      <c r="H31" s="50" t="s">
        <v>45</v>
      </c>
      <c r="I31" s="51">
        <f t="shared" si="3"/>
        <v>-1.5580180584902384E-2</v>
      </c>
      <c r="J31" s="51">
        <f t="shared" si="0"/>
        <v>-0.10442442208615656</v>
      </c>
      <c r="K31" s="51">
        <f t="shared" si="1"/>
        <v>-0.20082397860422399</v>
      </c>
    </row>
    <row r="32" spans="1:11" x14ac:dyDescent="0.35">
      <c r="A32" t="s">
        <v>46</v>
      </c>
      <c r="B32" s="1">
        <v>266549.94883134897</v>
      </c>
      <c r="C32" s="1">
        <v>242251.30520999999</v>
      </c>
      <c r="D32" s="1">
        <v>225258.50281942001</v>
      </c>
      <c r="E32" s="1">
        <v>0</v>
      </c>
      <c r="F32" s="1">
        <v>0</v>
      </c>
      <c r="H32" s="50" t="s">
        <v>46</v>
      </c>
      <c r="I32" s="51">
        <f t="shared" si="3"/>
        <v>-7.0145349168911408E-2</v>
      </c>
      <c r="J32" s="51">
        <f t="shared" si="0"/>
        <v>-1</v>
      </c>
      <c r="K32" s="51">
        <f t="shared" si="1"/>
        <v>-1</v>
      </c>
    </row>
    <row r="33" spans="1:11" x14ac:dyDescent="0.35">
      <c r="A33" t="s">
        <v>47</v>
      </c>
      <c r="B33" s="1">
        <v>11705.94789691</v>
      </c>
      <c r="C33" s="1">
        <v>12016.952519999901</v>
      </c>
      <c r="D33" s="1">
        <v>12705.72028227</v>
      </c>
      <c r="E33" s="1">
        <v>13190.04558339</v>
      </c>
      <c r="F33" s="1">
        <v>11958.13890921</v>
      </c>
      <c r="H33" s="50" t="s">
        <v>47</v>
      </c>
      <c r="I33" s="51">
        <f t="shared" si="3"/>
        <v>5.7316342152786096E-2</v>
      </c>
      <c r="J33" s="51">
        <f t="shared" si="0"/>
        <v>9.7619846748808539E-2</v>
      </c>
      <c r="K33" s="51">
        <f t="shared" si="1"/>
        <v>-4.8942201187877656E-3</v>
      </c>
    </row>
    <row r="34" spans="1:11" x14ac:dyDescent="0.35">
      <c r="A34" t="s">
        <v>48</v>
      </c>
      <c r="B34" s="1">
        <v>25696.137172309998</v>
      </c>
      <c r="C34" s="1">
        <v>27657.282500000001</v>
      </c>
      <c r="D34" s="1">
        <v>35449.6822994799</v>
      </c>
      <c r="E34" s="1">
        <v>26533.873459939899</v>
      </c>
      <c r="F34" s="1">
        <v>23717.16768653</v>
      </c>
      <c r="H34" s="50" t="s">
        <v>48</v>
      </c>
      <c r="I34" s="51">
        <f t="shared" si="3"/>
        <v>0.28174857018146665</v>
      </c>
      <c r="J34" s="51">
        <f t="shared" si="0"/>
        <v>-4.0618923426772015E-2</v>
      </c>
      <c r="K34" s="51">
        <f t="shared" si="1"/>
        <v>-0.14246210969823234</v>
      </c>
    </row>
    <row r="35" spans="1:11" x14ac:dyDescent="0.35">
      <c r="A35" t="s">
        <v>49</v>
      </c>
      <c r="B35" s="1">
        <v>6178.1322890399997</v>
      </c>
      <c r="C35" s="1">
        <v>6916.3064100000001</v>
      </c>
      <c r="D35" s="1">
        <v>7380.47450364</v>
      </c>
      <c r="E35" s="1">
        <v>7456.3347321499996</v>
      </c>
      <c r="F35" s="1">
        <v>7607.6165947199997</v>
      </c>
      <c r="H35" s="50" t="s">
        <v>49</v>
      </c>
      <c r="I35" s="51">
        <f t="shared" si="3"/>
        <v>6.7112135600134556E-2</v>
      </c>
      <c r="J35" s="51">
        <f t="shared" si="0"/>
        <v>7.8080450769097642E-2</v>
      </c>
      <c r="K35" s="51">
        <f t="shared" si="1"/>
        <v>9.9953666558274937E-2</v>
      </c>
    </row>
    <row r="36" spans="1:11" x14ac:dyDescent="0.35">
      <c r="A36" t="s">
        <v>50</v>
      </c>
      <c r="B36" s="1">
        <v>1076.4981945299901</v>
      </c>
      <c r="C36" s="1">
        <v>1120.34923</v>
      </c>
      <c r="D36" s="1">
        <v>789.94051259000003</v>
      </c>
      <c r="E36" s="1">
        <v>1063.1839924000001</v>
      </c>
      <c r="F36" s="1">
        <v>1340.2843106999901</v>
      </c>
      <c r="H36" s="50" t="s">
        <v>50</v>
      </c>
      <c r="I36" s="51">
        <f t="shared" si="3"/>
        <v>-0.29491582496111501</v>
      </c>
      <c r="J36" s="51">
        <f t="shared" si="0"/>
        <v>-5.1024480643415047E-2</v>
      </c>
      <c r="K36" s="51">
        <f t="shared" si="1"/>
        <v>0.1963093960442942</v>
      </c>
    </row>
    <row r="37" spans="1:11" x14ac:dyDescent="0.35">
      <c r="A37" t="s">
        <v>51</v>
      </c>
      <c r="B37" s="1">
        <v>6740.3280569899998</v>
      </c>
      <c r="C37" s="1">
        <v>5883.4382999999998</v>
      </c>
      <c r="D37" s="1">
        <v>5689.6127527099998</v>
      </c>
      <c r="E37" s="1">
        <v>4805.91941623</v>
      </c>
      <c r="F37" s="1">
        <v>3618.5960900599998</v>
      </c>
      <c r="H37" s="50" t="s">
        <v>51</v>
      </c>
      <c r="I37" s="51">
        <f t="shared" si="3"/>
        <v>-3.2944264460120207E-2</v>
      </c>
      <c r="J37" s="51">
        <f t="shared" si="0"/>
        <v>-0.1831444180811754</v>
      </c>
      <c r="K37" s="51">
        <f t="shared" si="1"/>
        <v>-0.38495214778406023</v>
      </c>
    </row>
    <row r="38" spans="1:11" x14ac:dyDescent="0.35">
      <c r="A38" t="s">
        <v>52</v>
      </c>
      <c r="B38" s="1">
        <v>236.79910699999999</v>
      </c>
      <c r="C38" s="1">
        <v>553.37442999999996</v>
      </c>
      <c r="D38" s="1">
        <v>666.34130481</v>
      </c>
      <c r="E38" s="1">
        <v>745.89940339999998</v>
      </c>
      <c r="F38" s="1">
        <v>706.11260209</v>
      </c>
      <c r="H38" s="50" t="s">
        <v>52</v>
      </c>
      <c r="I38" s="51">
        <f t="shared" si="3"/>
        <v>0.20414184083279752</v>
      </c>
      <c r="J38" s="51">
        <f t="shared" si="0"/>
        <v>0.34791085919889725</v>
      </c>
      <c r="K38" s="51">
        <f t="shared" si="1"/>
        <v>0.27601234139062053</v>
      </c>
    </row>
    <row r="39" spans="1:11" x14ac:dyDescent="0.35">
      <c r="A39" t="s">
        <v>53</v>
      </c>
      <c r="B39" s="1">
        <v>30882.367698769998</v>
      </c>
      <c r="C39" s="1">
        <v>41416.800660000001</v>
      </c>
      <c r="D39" s="1">
        <v>38284.677226959997</v>
      </c>
      <c r="E39" s="1">
        <v>0</v>
      </c>
      <c r="F39" s="1">
        <v>0</v>
      </c>
      <c r="H39" s="50" t="s">
        <v>53</v>
      </c>
      <c r="I39" s="51">
        <f t="shared" si="3"/>
        <v>-7.5624465992733772E-2</v>
      </c>
      <c r="J39" s="51">
        <f t="shared" si="0"/>
        <v>-1</v>
      </c>
      <c r="K39" s="51">
        <f t="shared" si="1"/>
        <v>-1</v>
      </c>
    </row>
    <row r="40" spans="1:11" x14ac:dyDescent="0.35">
      <c r="A40" t="s">
        <v>54</v>
      </c>
      <c r="B40" s="1">
        <v>8548.7596909200001</v>
      </c>
      <c r="C40" s="1">
        <v>8117.1684500000001</v>
      </c>
      <c r="D40" s="1">
        <v>4529.6274159599998</v>
      </c>
      <c r="E40" s="1">
        <v>3299.5261475099901</v>
      </c>
      <c r="F40" s="1">
        <v>2345.30013224</v>
      </c>
      <c r="H40" s="50" t="s">
        <v>54</v>
      </c>
      <c r="I40" s="51">
        <f t="shared" si="3"/>
        <v>-0.44196951882155411</v>
      </c>
      <c r="J40" s="51">
        <f t="shared" si="0"/>
        <v>-0.59351266789221435</v>
      </c>
      <c r="K40" s="51">
        <f t="shared" si="1"/>
        <v>-0.71106918050468693</v>
      </c>
    </row>
    <row r="41" spans="1:11" x14ac:dyDescent="0.35">
      <c r="A41" t="s">
        <v>55</v>
      </c>
      <c r="B41" s="1">
        <v>27837.608116519899</v>
      </c>
      <c r="C41" s="1">
        <v>19823.105439999999</v>
      </c>
      <c r="D41" s="1">
        <v>15250.343131919901</v>
      </c>
      <c r="E41" s="1">
        <v>17880.65787707</v>
      </c>
      <c r="F41" s="1">
        <v>15972.663035580001</v>
      </c>
      <c r="H41" s="50" t="s">
        <v>55</v>
      </c>
      <c r="I41" s="51">
        <f t="shared" si="3"/>
        <v>-0.23067840313521021</v>
      </c>
      <c r="J41" s="51">
        <f t="shared" si="0"/>
        <v>-9.7989064771377199E-2</v>
      </c>
      <c r="K41" s="51">
        <f t="shared" si="1"/>
        <v>-0.19424012126023371</v>
      </c>
    </row>
    <row r="42" spans="1:11" x14ac:dyDescent="0.35">
      <c r="A42" t="s">
        <v>56</v>
      </c>
      <c r="B42" s="1">
        <v>16786.111607039998</v>
      </c>
      <c r="C42" s="1">
        <v>0</v>
      </c>
      <c r="D42" s="1">
        <v>0</v>
      </c>
      <c r="E42" s="1">
        <v>0</v>
      </c>
      <c r="F42" s="1">
        <v>0</v>
      </c>
      <c r="H42" s="50" t="s">
        <v>56</v>
      </c>
      <c r="I42" s="51" t="e">
        <f t="shared" si="3"/>
        <v>#DIV/0!</v>
      </c>
      <c r="J42" s="51" t="e">
        <f t="shared" si="0"/>
        <v>#DIV/0!</v>
      </c>
      <c r="K42" s="51" t="e">
        <f t="shared" si="1"/>
        <v>#DIV/0!</v>
      </c>
    </row>
    <row r="43" spans="1:11" x14ac:dyDescent="0.35">
      <c r="A43" t="s">
        <v>57</v>
      </c>
      <c r="B43" s="1">
        <v>63568.585289369999</v>
      </c>
      <c r="C43" s="1">
        <v>64821.411809999998</v>
      </c>
      <c r="D43" s="1">
        <v>54412.908763419997</v>
      </c>
      <c r="E43" s="1">
        <v>56787.752268949997</v>
      </c>
      <c r="F43" s="1">
        <v>46793.777183129998</v>
      </c>
      <c r="H43" s="50" t="s">
        <v>57</v>
      </c>
      <c r="I43" s="51">
        <f t="shared" si="3"/>
        <v>-0.16057198934649369</v>
      </c>
      <c r="J43" s="51">
        <f t="shared" si="0"/>
        <v>-0.12393527565548408</v>
      </c>
      <c r="K43" s="51">
        <f t="shared" si="1"/>
        <v>-0.27811234163969378</v>
      </c>
    </row>
    <row r="44" spans="1:11" x14ac:dyDescent="0.35">
      <c r="A44" t="s">
        <v>58</v>
      </c>
      <c r="B44" s="1">
        <v>607679.84628678998</v>
      </c>
      <c r="C44" s="1">
        <v>582616.28399999999</v>
      </c>
      <c r="D44" s="1">
        <v>532776.08450274996</v>
      </c>
      <c r="E44" s="1">
        <v>515525.22598406998</v>
      </c>
      <c r="F44" s="1">
        <v>503198.77216826897</v>
      </c>
      <c r="H44" s="50" t="s">
        <v>58</v>
      </c>
      <c r="I44" s="51">
        <f t="shared" si="3"/>
        <v>-8.5545496866424736E-2</v>
      </c>
      <c r="J44" s="51">
        <f t="shared" si="0"/>
        <v>-0.1151547937440245</v>
      </c>
      <c r="K44" s="51">
        <f t="shared" si="1"/>
        <v>-0.13631186427966543</v>
      </c>
    </row>
    <row r="45" spans="1:11" x14ac:dyDescent="0.35">
      <c r="A45" t="s">
        <v>97</v>
      </c>
      <c r="B45" s="1">
        <v>220005.06302119</v>
      </c>
      <c r="C45" s="1">
        <v>158636.39934999999</v>
      </c>
      <c r="D45" s="1">
        <v>100724.35102408</v>
      </c>
      <c r="E45" s="1">
        <v>120066.32854692001</v>
      </c>
      <c r="F45" s="1">
        <v>140796.92738392</v>
      </c>
      <c r="H45" s="50" t="s">
        <v>97</v>
      </c>
      <c r="I45" s="51">
        <f t="shared" si="3"/>
        <v>-0.36506154049896494</v>
      </c>
      <c r="J45" s="51">
        <f t="shared" si="0"/>
        <v>-0.2431350620735076</v>
      </c>
      <c r="K45" s="51">
        <f t="shared" si="1"/>
        <v>-0.11245509882458127</v>
      </c>
    </row>
    <row r="46" spans="1:11" x14ac:dyDescent="0.35">
      <c r="A46" t="s">
        <v>59</v>
      </c>
      <c r="B46" s="1">
        <v>377.22149496999998</v>
      </c>
      <c r="C46" s="1">
        <v>0</v>
      </c>
      <c r="D46" s="1">
        <v>0</v>
      </c>
      <c r="E46" s="1">
        <v>0</v>
      </c>
      <c r="F46" s="1">
        <v>0</v>
      </c>
      <c r="H46" s="50" t="s">
        <v>59</v>
      </c>
      <c r="I46" s="51" t="e">
        <f t="shared" si="3"/>
        <v>#DIV/0!</v>
      </c>
      <c r="J46" s="51" t="e">
        <f t="shared" si="0"/>
        <v>#DIV/0!</v>
      </c>
      <c r="K46" s="51" t="e">
        <f t="shared" si="1"/>
        <v>#DIV/0!</v>
      </c>
    </row>
    <row r="47" spans="1:11" x14ac:dyDescent="0.35">
      <c r="A47" t="s">
        <v>60</v>
      </c>
      <c r="B47" s="1">
        <v>200543.00416861</v>
      </c>
      <c r="C47" s="1">
        <v>0</v>
      </c>
      <c r="D47" s="1">
        <v>0</v>
      </c>
      <c r="E47" s="1">
        <v>0</v>
      </c>
      <c r="F47" s="1">
        <v>0</v>
      </c>
      <c r="H47" s="50" t="s">
        <v>60</v>
      </c>
      <c r="I47" s="51" t="e">
        <f t="shared" si="3"/>
        <v>#DIV/0!</v>
      </c>
      <c r="J47" s="51" t="e">
        <f t="shared" si="0"/>
        <v>#DIV/0!</v>
      </c>
      <c r="K47" s="51" t="e">
        <f t="shared" si="1"/>
        <v>#DIV/0!</v>
      </c>
    </row>
    <row r="48" spans="1:11" x14ac:dyDescent="0.35">
      <c r="A48" t="s">
        <v>61</v>
      </c>
      <c r="B48" s="1">
        <v>346577.66486053</v>
      </c>
      <c r="C48" s="1">
        <v>499754.07214999897</v>
      </c>
      <c r="D48" s="1">
        <v>512330.7061139</v>
      </c>
      <c r="E48" s="1">
        <v>405405.10728702002</v>
      </c>
      <c r="F48" s="1">
        <v>249833.33253886999</v>
      </c>
      <c r="H48" s="50" t="s">
        <v>61</v>
      </c>
      <c r="I48" s="51">
        <f t="shared" si="3"/>
        <v>2.5165645794130127E-2</v>
      </c>
      <c r="J48" s="51">
        <f t="shared" si="0"/>
        <v>-0.18879078755092271</v>
      </c>
      <c r="K48" s="51">
        <f t="shared" si="1"/>
        <v>-0.50008745008508182</v>
      </c>
    </row>
    <row r="49" spans="1:11" x14ac:dyDescent="0.35">
      <c r="A49" t="s">
        <v>62</v>
      </c>
      <c r="B49" s="1">
        <v>10198.22498271</v>
      </c>
      <c r="C49" s="1">
        <v>14948.095219999999</v>
      </c>
      <c r="D49" s="1">
        <v>10740.943712640001</v>
      </c>
      <c r="E49" s="1">
        <v>10185.525349179999</v>
      </c>
      <c r="F49" s="1">
        <v>10563.240773809999</v>
      </c>
      <c r="H49" s="50" t="s">
        <v>62</v>
      </c>
      <c r="I49" s="51">
        <f t="shared" si="3"/>
        <v>-0.28145067618588521</v>
      </c>
      <c r="J49" s="51">
        <f t="shared" si="0"/>
        <v>-0.31860714028954384</v>
      </c>
      <c r="K49" s="51">
        <f t="shared" si="1"/>
        <v>-0.29333867503889238</v>
      </c>
    </row>
    <row r="50" spans="1:11" x14ac:dyDescent="0.35">
      <c r="A50" t="s">
        <v>63</v>
      </c>
      <c r="B50" s="1">
        <v>53.364827339999998</v>
      </c>
      <c r="C50" s="1">
        <v>18744.48328</v>
      </c>
      <c r="D50" s="1">
        <v>11278.856276369999</v>
      </c>
      <c r="E50" s="1">
        <v>10261.459729349999</v>
      </c>
      <c r="F50" s="1">
        <v>6945.8627950299997</v>
      </c>
      <c r="H50" s="50" t="s">
        <v>63</v>
      </c>
      <c r="I50" s="51">
        <f t="shared" si="3"/>
        <v>-0.39828395865121979</v>
      </c>
      <c r="J50" s="51">
        <f t="shared" si="0"/>
        <v>-0.45256107751453584</v>
      </c>
      <c r="K50" s="51">
        <f t="shared" si="1"/>
        <v>-0.62944495768303732</v>
      </c>
    </row>
    <row r="51" spans="1:11" x14ac:dyDescent="0.35">
      <c r="A51" t="s">
        <v>64</v>
      </c>
      <c r="B51" s="1">
        <v>0</v>
      </c>
      <c r="C51" s="1">
        <v>1.0004900000000001</v>
      </c>
      <c r="D51" s="1">
        <v>0</v>
      </c>
      <c r="E51" s="1">
        <v>0</v>
      </c>
      <c r="F51" s="1">
        <v>0</v>
      </c>
      <c r="H51" s="50" t="s">
        <v>64</v>
      </c>
      <c r="I51" s="51">
        <f t="shared" ref="I51:I67" si="4">(D51-C51)/C51</f>
        <v>-1</v>
      </c>
      <c r="J51" s="51">
        <f t="shared" si="0"/>
        <v>-1</v>
      </c>
      <c r="K51" s="51">
        <f t="shared" si="1"/>
        <v>-1</v>
      </c>
    </row>
    <row r="52" spans="1:11" x14ac:dyDescent="0.35">
      <c r="A52" t="s">
        <v>65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H52" s="50" t="s">
        <v>65</v>
      </c>
      <c r="I52" s="51" t="e">
        <f t="shared" si="4"/>
        <v>#DIV/0!</v>
      </c>
      <c r="J52" s="51" t="e">
        <f t="shared" si="0"/>
        <v>#DIV/0!</v>
      </c>
      <c r="K52" s="51" t="e">
        <f t="shared" si="1"/>
        <v>#DIV/0!</v>
      </c>
    </row>
    <row r="53" spans="1:11" x14ac:dyDescent="0.35">
      <c r="A53" t="s">
        <v>66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H53" s="50" t="s">
        <v>66</v>
      </c>
      <c r="I53" s="51" t="e">
        <f t="shared" si="4"/>
        <v>#DIV/0!</v>
      </c>
      <c r="J53" s="51" t="e">
        <f t="shared" si="0"/>
        <v>#DIV/0!</v>
      </c>
      <c r="K53" s="51" t="e">
        <f t="shared" si="1"/>
        <v>#DIV/0!</v>
      </c>
    </row>
    <row r="54" spans="1:11" x14ac:dyDescent="0.35">
      <c r="A54" t="s">
        <v>67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H54" s="50" t="s">
        <v>67</v>
      </c>
      <c r="I54" s="51" t="e">
        <f t="shared" si="4"/>
        <v>#DIV/0!</v>
      </c>
      <c r="J54" s="51" t="e">
        <f t="shared" si="0"/>
        <v>#DIV/0!</v>
      </c>
      <c r="K54" s="51" t="e">
        <f t="shared" si="1"/>
        <v>#DIV/0!</v>
      </c>
    </row>
    <row r="55" spans="1:11" x14ac:dyDescent="0.35">
      <c r="A55" t="s">
        <v>68</v>
      </c>
      <c r="B55" s="1">
        <v>0</v>
      </c>
      <c r="C55" s="1">
        <v>53568.74886657</v>
      </c>
      <c r="D55" s="1">
        <v>105685.60786259999</v>
      </c>
      <c r="E55" s="1">
        <v>104065.78316393</v>
      </c>
      <c r="F55" s="1">
        <v>106014.37523614</v>
      </c>
      <c r="H55" s="50" t="s">
        <v>68</v>
      </c>
      <c r="I55" s="51">
        <f t="shared" si="4"/>
        <v>0.9728967000114862</v>
      </c>
      <c r="J55" s="51">
        <f t="shared" si="0"/>
        <v>0.94265845975120521</v>
      </c>
      <c r="K55" s="51">
        <f t="shared" si="1"/>
        <v>0.97903399797898027</v>
      </c>
    </row>
    <row r="56" spans="1:11" x14ac:dyDescent="0.35">
      <c r="A56" t="s">
        <v>69</v>
      </c>
      <c r="B56" s="1">
        <v>0</v>
      </c>
      <c r="C56" s="1">
        <v>0</v>
      </c>
      <c r="D56" s="1">
        <v>3277.0420177800002</v>
      </c>
      <c r="E56" s="1">
        <v>2685.0158073600001</v>
      </c>
      <c r="F56" s="1">
        <v>2486.5027772600001</v>
      </c>
      <c r="H56" s="50" t="s">
        <v>69</v>
      </c>
      <c r="I56" s="51" t="e">
        <f t="shared" si="4"/>
        <v>#DIV/0!</v>
      </c>
      <c r="J56" s="51" t="e">
        <f t="shared" si="0"/>
        <v>#DIV/0!</v>
      </c>
      <c r="K56" s="51" t="e">
        <f t="shared" si="1"/>
        <v>#DIV/0!</v>
      </c>
    </row>
    <row r="57" spans="1:11" x14ac:dyDescent="0.35">
      <c r="A57" t="s">
        <v>70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H57" s="50" t="s">
        <v>70</v>
      </c>
      <c r="I57" s="51" t="e">
        <f t="shared" si="4"/>
        <v>#DIV/0!</v>
      </c>
      <c r="J57" s="51" t="e">
        <f t="shared" si="0"/>
        <v>#DIV/0!</v>
      </c>
      <c r="K57" s="51" t="e">
        <f t="shared" si="1"/>
        <v>#DIV/0!</v>
      </c>
    </row>
    <row r="58" spans="1:11" x14ac:dyDescent="0.35">
      <c r="A58" t="s">
        <v>71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H58" s="50" t="s">
        <v>71</v>
      </c>
      <c r="I58" s="51" t="e">
        <f t="shared" si="4"/>
        <v>#DIV/0!</v>
      </c>
      <c r="J58" s="51" t="e">
        <f t="shared" si="0"/>
        <v>#DIV/0!</v>
      </c>
      <c r="K58" s="51" t="e">
        <f t="shared" si="1"/>
        <v>#DIV/0!</v>
      </c>
    </row>
    <row r="59" spans="1:11" x14ac:dyDescent="0.35">
      <c r="A59" t="s">
        <v>72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H59" s="50" t="s">
        <v>72</v>
      </c>
      <c r="I59" s="51" t="e">
        <f t="shared" si="4"/>
        <v>#DIV/0!</v>
      </c>
      <c r="J59" s="51" t="e">
        <f t="shared" si="0"/>
        <v>#DIV/0!</v>
      </c>
      <c r="K59" s="51" t="e">
        <f t="shared" si="1"/>
        <v>#DIV/0!</v>
      </c>
    </row>
    <row r="60" spans="1:11" x14ac:dyDescent="0.35">
      <c r="A60" t="s">
        <v>73</v>
      </c>
      <c r="B60" s="1">
        <v>0</v>
      </c>
      <c r="C60" s="1">
        <v>8.91859</v>
      </c>
      <c r="D60" s="1">
        <v>0</v>
      </c>
      <c r="E60" s="1">
        <v>0</v>
      </c>
      <c r="F60" s="1">
        <v>0</v>
      </c>
      <c r="H60" s="50" t="s">
        <v>73</v>
      </c>
      <c r="I60" s="51">
        <f t="shared" si="4"/>
        <v>-1</v>
      </c>
      <c r="J60" s="51">
        <f t="shared" si="0"/>
        <v>-1</v>
      </c>
      <c r="K60" s="51">
        <f t="shared" si="1"/>
        <v>-1</v>
      </c>
    </row>
    <row r="61" spans="1:11" x14ac:dyDescent="0.35">
      <c r="A61" t="s">
        <v>74</v>
      </c>
      <c r="B61" s="1">
        <v>0</v>
      </c>
      <c r="C61" s="1">
        <v>21.498259999999998</v>
      </c>
      <c r="D61" s="1">
        <v>0</v>
      </c>
      <c r="E61" s="1">
        <v>20780.1950368199</v>
      </c>
      <c r="F61" s="1">
        <v>19963.5558103599</v>
      </c>
      <c r="H61" s="50" t="s">
        <v>74</v>
      </c>
      <c r="I61" s="51">
        <f t="shared" si="4"/>
        <v>-1</v>
      </c>
      <c r="J61" s="51">
        <f t="shared" si="0"/>
        <v>965.5989264628812</v>
      </c>
      <c r="K61" s="51">
        <f t="shared" si="1"/>
        <v>927.61263238791889</v>
      </c>
    </row>
    <row r="62" spans="1:11" x14ac:dyDescent="0.35">
      <c r="A62" t="s">
        <v>75</v>
      </c>
      <c r="B62" s="1">
        <v>0</v>
      </c>
      <c r="C62" s="1">
        <v>1.90496533</v>
      </c>
      <c r="D62" s="1">
        <v>0</v>
      </c>
      <c r="E62" s="1">
        <v>0</v>
      </c>
      <c r="F62" s="1">
        <v>0</v>
      </c>
      <c r="H62" s="50" t="s">
        <v>75</v>
      </c>
      <c r="I62" s="51">
        <f t="shared" si="4"/>
        <v>-1</v>
      </c>
      <c r="J62" s="51">
        <f t="shared" si="0"/>
        <v>-1</v>
      </c>
      <c r="K62" s="51">
        <f t="shared" si="1"/>
        <v>-1</v>
      </c>
    </row>
    <row r="63" spans="1:11" x14ac:dyDescent="0.35">
      <c r="A63" t="s">
        <v>76</v>
      </c>
      <c r="B63" s="1">
        <v>0</v>
      </c>
      <c r="C63" s="1">
        <v>0</v>
      </c>
      <c r="D63" s="1">
        <v>2248.3890392399999</v>
      </c>
      <c r="E63" s="1">
        <v>4983.1508849600004</v>
      </c>
      <c r="F63" s="1">
        <v>4908.6945648999999</v>
      </c>
      <c r="H63" s="50" t="s">
        <v>76</v>
      </c>
      <c r="I63" s="51" t="e">
        <f t="shared" si="4"/>
        <v>#DIV/0!</v>
      </c>
      <c r="J63" s="51" t="e">
        <f t="shared" si="0"/>
        <v>#DIV/0!</v>
      </c>
      <c r="K63" s="51" t="e">
        <f t="shared" si="1"/>
        <v>#DIV/0!</v>
      </c>
    </row>
    <row r="64" spans="1:11" x14ac:dyDescent="0.35">
      <c r="A64" t="s">
        <v>77</v>
      </c>
      <c r="B64" s="1">
        <v>0</v>
      </c>
      <c r="C64" s="1">
        <v>0</v>
      </c>
      <c r="D64" s="1">
        <v>10089.60842714</v>
      </c>
      <c r="E64" s="1">
        <v>11172.32733063</v>
      </c>
      <c r="F64" s="1">
        <v>11279.402645349999</v>
      </c>
      <c r="H64" s="50" t="s">
        <v>77</v>
      </c>
      <c r="I64" s="51" t="e">
        <f t="shared" si="4"/>
        <v>#DIV/0!</v>
      </c>
      <c r="J64" s="51" t="e">
        <f t="shared" si="0"/>
        <v>#DIV/0!</v>
      </c>
      <c r="K64" s="51" t="e">
        <f t="shared" si="1"/>
        <v>#DIV/0!</v>
      </c>
    </row>
    <row r="65" spans="1:11" x14ac:dyDescent="0.35">
      <c r="A65" t="s">
        <v>78</v>
      </c>
      <c r="B65" s="1">
        <v>0</v>
      </c>
      <c r="C65" s="1">
        <v>0</v>
      </c>
      <c r="D65" s="1">
        <v>17353.600164209998</v>
      </c>
      <c r="E65" s="1">
        <v>45825.518671979997</v>
      </c>
      <c r="F65" s="1">
        <v>43447.160947479999</v>
      </c>
      <c r="H65" s="50" t="s">
        <v>78</v>
      </c>
      <c r="I65" s="51" t="e">
        <f t="shared" si="4"/>
        <v>#DIV/0!</v>
      </c>
      <c r="J65" s="51" t="e">
        <f t="shared" si="0"/>
        <v>#DIV/0!</v>
      </c>
      <c r="K65" s="51" t="e">
        <f t="shared" si="1"/>
        <v>#DIV/0!</v>
      </c>
    </row>
    <row r="66" spans="1:11" x14ac:dyDescent="0.35">
      <c r="B66" s="1">
        <v>0</v>
      </c>
      <c r="C66" s="1">
        <v>0</v>
      </c>
      <c r="D66" s="1">
        <v>0</v>
      </c>
      <c r="E66" s="1">
        <v>6335.7565811200002</v>
      </c>
      <c r="F66" s="1">
        <v>6040.7614513999997</v>
      </c>
      <c r="H66" s="50"/>
      <c r="I66" s="51" t="e">
        <f t="shared" si="4"/>
        <v>#DIV/0!</v>
      </c>
      <c r="J66" s="51" t="e">
        <f t="shared" si="0"/>
        <v>#DIV/0!</v>
      </c>
      <c r="K66" s="51" t="e">
        <f t="shared" si="1"/>
        <v>#DIV/0!</v>
      </c>
    </row>
    <row r="67" spans="1:11" x14ac:dyDescent="0.35">
      <c r="A67" t="s">
        <v>79</v>
      </c>
      <c r="B67" s="1">
        <v>0</v>
      </c>
      <c r="C67" s="1">
        <v>0</v>
      </c>
      <c r="D67" s="1">
        <v>0</v>
      </c>
      <c r="E67" s="1">
        <v>4904.5925092699999</v>
      </c>
      <c r="F67" s="1">
        <v>4678.6120172199999</v>
      </c>
      <c r="H67" s="50" t="s">
        <v>79</v>
      </c>
      <c r="I67" s="51" t="e">
        <f t="shared" si="4"/>
        <v>#DIV/0!</v>
      </c>
      <c r="J67" s="51" t="e">
        <f t="shared" si="0"/>
        <v>#DIV/0!</v>
      </c>
      <c r="K67" s="51" t="e">
        <f t="shared" si="1"/>
        <v>#DIV/0!</v>
      </c>
    </row>
    <row r="68" spans="1:11" x14ac:dyDescent="0.35">
      <c r="A68" t="s">
        <v>80</v>
      </c>
      <c r="B68" s="1">
        <v>0</v>
      </c>
      <c r="C68" s="1">
        <v>0</v>
      </c>
      <c r="D68" s="1">
        <v>0</v>
      </c>
      <c r="E68" s="1">
        <v>17790.548822680001</v>
      </c>
      <c r="F68" s="1">
        <v>16970.406572259999</v>
      </c>
      <c r="H68" s="50" t="s">
        <v>80</v>
      </c>
      <c r="I68" s="51" t="e">
        <f t="shared" ref="I68:I71" si="5">(D68-C68)/C68</f>
        <v>#DIV/0!</v>
      </c>
      <c r="J68" s="51" t="e">
        <f t="shared" ref="J68:J71" si="6">(E68-C68)/C68</f>
        <v>#DIV/0!</v>
      </c>
      <c r="K68" s="51" t="e">
        <f t="shared" ref="K68:K71" si="7">(F68-C68)/C68</f>
        <v>#DIV/0!</v>
      </c>
    </row>
    <row r="69" spans="1:11" x14ac:dyDescent="0.35">
      <c r="B69" s="1">
        <v>0</v>
      </c>
      <c r="C69" s="1">
        <v>0</v>
      </c>
      <c r="D69" s="1">
        <v>0</v>
      </c>
      <c r="E69" s="1">
        <v>228792.82535788999</v>
      </c>
      <c r="F69" s="1">
        <v>229011.49886940001</v>
      </c>
      <c r="H69" s="50"/>
      <c r="I69" s="51" t="e">
        <f t="shared" si="5"/>
        <v>#DIV/0!</v>
      </c>
      <c r="J69" s="51" t="e">
        <f t="shared" si="6"/>
        <v>#DIV/0!</v>
      </c>
      <c r="K69" s="51" t="e">
        <f t="shared" si="7"/>
        <v>#DIV/0!</v>
      </c>
    </row>
    <row r="70" spans="1:11" x14ac:dyDescent="0.35">
      <c r="A70" t="s">
        <v>81</v>
      </c>
      <c r="B70" s="1">
        <v>0</v>
      </c>
      <c r="C70" s="1">
        <v>0</v>
      </c>
      <c r="D70" s="1">
        <v>0</v>
      </c>
      <c r="E70" s="1">
        <v>18806.413327679998</v>
      </c>
      <c r="F70" s="1">
        <v>19454.967447449999</v>
      </c>
      <c r="H70" s="50" t="s">
        <v>81</v>
      </c>
      <c r="I70" s="51" t="e">
        <f t="shared" si="5"/>
        <v>#DIV/0!</v>
      </c>
      <c r="J70" s="51" t="e">
        <f t="shared" si="6"/>
        <v>#DIV/0!</v>
      </c>
      <c r="K70" s="51" t="e">
        <f t="shared" si="7"/>
        <v>#DIV/0!</v>
      </c>
    </row>
    <row r="71" spans="1:11" x14ac:dyDescent="0.35">
      <c r="A71" t="s">
        <v>82</v>
      </c>
      <c r="B71" s="1">
        <v>0</v>
      </c>
      <c r="C71" s="1">
        <v>0</v>
      </c>
      <c r="D71" s="1">
        <v>0</v>
      </c>
      <c r="E71" s="1">
        <v>0</v>
      </c>
      <c r="F71" s="1">
        <v>101.73037505000001</v>
      </c>
      <c r="H71" s="50" t="s">
        <v>82</v>
      </c>
      <c r="I71" s="51" t="e">
        <f t="shared" si="5"/>
        <v>#DIV/0!</v>
      </c>
      <c r="J71" s="51" t="e">
        <f t="shared" si="6"/>
        <v>#DIV/0!</v>
      </c>
      <c r="K71" s="51" t="e">
        <f t="shared" si="7"/>
        <v>#DIV/0!</v>
      </c>
    </row>
  </sheetData>
  <conditionalFormatting sqref="I3:K71">
    <cfRule type="cellIs" dxfId="0" priority="3" operator="lessThan">
      <formula>0</formula>
    </cfRule>
    <cfRule type="cellIs" dxfId="1" priority="2" operator="greaterThan">
      <formula>0</formula>
    </cfRule>
    <cfRule type="cellIs" dxfId="2" priority="1" operator="greaterThan">
      <formula>0.08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Crop young perennial</vt:lpstr>
      <vt:lpstr>Crops no subclass - 3reg</vt:lpstr>
      <vt:lpstr>Crops no subclass - all reg</vt:lpstr>
      <vt:lpstr>Subclassified Crops-3reg</vt:lpstr>
      <vt:lpstr>Subclassified Crops - all reg</vt:lpstr>
      <vt:lpstr>Annual Sum - All regions</vt:lpstr>
      <vt:lpstr>Annual Sum - 3reg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Konialian</dc:creator>
  <cp:lastModifiedBy>Armen Konialian</cp:lastModifiedBy>
  <dcterms:created xsi:type="dcterms:W3CDTF">2015-06-05T18:17:20Z</dcterms:created>
  <dcterms:modified xsi:type="dcterms:W3CDTF">2024-07-22T19:26:13Z</dcterms:modified>
</cp:coreProperties>
</file>