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BB1088A7-EA41-4FA2-A775-C9E3BEFD9AE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fo" sheetId="15" r:id="rId1"/>
    <sheet name="table b-4" sheetId="10" r:id="rId2"/>
    <sheet name="table b-5a" sheetId="11" r:id="rId3"/>
    <sheet name="table b-5a modified" sheetId="13" r:id="rId4"/>
    <sheet name="Branch" sheetId="14" r:id="rId5"/>
    <sheet name="branch and contractor" sheetId="16" r:id="rId6"/>
    <sheet name="branch and HR" sheetId="17" r:id="rId7"/>
    <sheet name="deliveries to each HR no storag" sheetId="18" r:id="rId8"/>
    <sheet name="carryov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8" l="1"/>
  <c r="J57" i="18"/>
  <c r="J58" i="18"/>
  <c r="J59" i="18"/>
  <c r="J60" i="18"/>
  <c r="J61" i="18"/>
  <c r="J62" i="18"/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2" i="18"/>
  <c r="C6" i="13" l="1"/>
  <c r="B6" i="13"/>
  <c r="GG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N57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8" i="14"/>
  <c r="N59" i="14"/>
  <c r="N60" i="14"/>
  <c r="N61" i="14"/>
  <c r="N62" i="14"/>
  <c r="N2" i="14"/>
  <c r="K2" i="12"/>
  <c r="L2" i="12"/>
  <c r="M2" i="12"/>
  <c r="P2" i="12"/>
  <c r="Q2" i="12"/>
  <c r="K3" i="12"/>
  <c r="L3" i="12"/>
  <c r="M3" i="12"/>
  <c r="P3" i="12"/>
  <c r="Q3" i="12"/>
  <c r="K4" i="12"/>
  <c r="L4" i="12"/>
  <c r="M4" i="12"/>
  <c r="P4" i="12"/>
  <c r="Q4" i="12"/>
  <c r="K5" i="12"/>
  <c r="L5" i="12"/>
  <c r="M5" i="12"/>
  <c r="P5" i="12"/>
  <c r="Q5" i="12"/>
  <c r="K6" i="12"/>
  <c r="L6" i="12"/>
  <c r="M6" i="12"/>
  <c r="P6" i="12"/>
  <c r="Q6" i="12"/>
  <c r="K7" i="12"/>
  <c r="L7" i="12"/>
  <c r="M7" i="12"/>
  <c r="P7" i="12"/>
  <c r="Q7" i="12"/>
  <c r="K8" i="12"/>
  <c r="L8" i="12"/>
  <c r="M8" i="12"/>
  <c r="P8" i="12"/>
  <c r="Q8" i="12"/>
  <c r="K9" i="12"/>
  <c r="L9" i="12"/>
  <c r="M9" i="12"/>
  <c r="P9" i="12"/>
  <c r="Q9" i="12"/>
  <c r="K10" i="12"/>
  <c r="M10" i="12" s="1"/>
  <c r="L10" i="12"/>
  <c r="P10" i="12"/>
  <c r="Q10" i="12"/>
  <c r="K11" i="12"/>
  <c r="L11" i="12"/>
  <c r="M11" i="12"/>
  <c r="P11" i="12"/>
  <c r="Q11" i="12"/>
  <c r="K12" i="12"/>
  <c r="L12" i="12"/>
  <c r="M12" i="12"/>
  <c r="P12" i="12"/>
  <c r="Q12" i="12"/>
  <c r="K13" i="12"/>
  <c r="L13" i="12"/>
  <c r="M13" i="12"/>
  <c r="P13" i="12"/>
  <c r="Q13" i="12" s="1"/>
  <c r="K14" i="12"/>
  <c r="L14" i="12"/>
  <c r="M14" i="12"/>
  <c r="P14" i="12"/>
  <c r="Q14" i="12"/>
  <c r="K15" i="12"/>
  <c r="L15" i="12"/>
  <c r="M15" i="12"/>
  <c r="P15" i="12"/>
  <c r="Q15" i="12"/>
  <c r="K16" i="12"/>
  <c r="L16" i="12"/>
  <c r="M16" i="12"/>
  <c r="P16" i="12"/>
  <c r="Q16" i="12"/>
  <c r="K17" i="12"/>
  <c r="L17" i="12"/>
  <c r="M17" i="12"/>
  <c r="P17" i="12"/>
  <c r="Q17" i="12"/>
  <c r="K18" i="12"/>
  <c r="L18" i="12"/>
  <c r="M18" i="12"/>
  <c r="P18" i="12"/>
  <c r="Q18" i="12"/>
  <c r="K19" i="12"/>
  <c r="L19" i="12"/>
  <c r="M19" i="12"/>
  <c r="P19" i="12"/>
  <c r="Q19" i="12"/>
  <c r="K20" i="12"/>
  <c r="L20" i="12"/>
  <c r="M20" i="12"/>
  <c r="P20" i="12"/>
  <c r="Q20" i="12"/>
  <c r="K21" i="12"/>
  <c r="L21" i="12"/>
  <c r="M21" i="12"/>
  <c r="P21" i="12"/>
  <c r="Q21" i="12"/>
  <c r="K22" i="12"/>
  <c r="L22" i="12"/>
  <c r="M22" i="12"/>
  <c r="P22" i="12"/>
  <c r="Q22" i="12"/>
  <c r="K23" i="12"/>
  <c r="L23" i="12"/>
  <c r="M23" i="12"/>
  <c r="P23" i="12"/>
  <c r="Q23" i="12"/>
  <c r="K24" i="12"/>
  <c r="L24" i="12"/>
  <c r="M24" i="12"/>
  <c r="P24" i="12"/>
  <c r="Q24" i="12"/>
  <c r="K25" i="12"/>
  <c r="L25" i="12"/>
  <c r="M25" i="12"/>
  <c r="P25" i="12"/>
  <c r="Q25" i="12"/>
  <c r="K26" i="12"/>
  <c r="L26" i="12"/>
  <c r="M26" i="12"/>
  <c r="P26" i="12"/>
  <c r="Q26" i="12"/>
  <c r="K27" i="12"/>
  <c r="L27" i="12"/>
  <c r="M27" i="12"/>
  <c r="P27" i="12"/>
  <c r="Q27" i="12"/>
  <c r="K28" i="12"/>
  <c r="L28" i="12"/>
  <c r="M28" i="12"/>
  <c r="P28" i="12"/>
  <c r="Q28" i="12"/>
  <c r="K29" i="12"/>
  <c r="L29" i="12"/>
  <c r="M29" i="12"/>
  <c r="P29" i="12"/>
  <c r="Q29" i="12"/>
  <c r="K30" i="12"/>
  <c r="L30" i="12"/>
  <c r="M30" i="12"/>
  <c r="P30" i="12"/>
  <c r="Q30" i="12"/>
  <c r="K31" i="12"/>
  <c r="L31" i="12"/>
  <c r="M31" i="12"/>
  <c r="P31" i="12"/>
  <c r="Q31" i="12"/>
  <c r="L59" i="12"/>
  <c r="L33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L32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60" i="12"/>
  <c r="L61" i="12"/>
  <c r="L62" i="12"/>
</calcChain>
</file>

<file path=xl/sharedStrings.xml><?xml version="1.0" encoding="utf-8"?>
<sst xmlns="http://schemas.openxmlformats.org/spreadsheetml/2006/main" count="1255" uniqueCount="187">
  <si>
    <t>AVEK</t>
  </si>
  <si>
    <t>Santa Clarita</t>
  </si>
  <si>
    <t>Ventura</t>
  </si>
  <si>
    <t>Coachella</t>
  </si>
  <si>
    <t>Desert</t>
  </si>
  <si>
    <t>Metropolitan</t>
  </si>
  <si>
    <t>Santa Barbara</t>
  </si>
  <si>
    <t>Dudley Ridge</t>
  </si>
  <si>
    <t>Municipal and Industrial</t>
  </si>
  <si>
    <t>Kings</t>
  </si>
  <si>
    <t>Reach 29F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</si>
  <si>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</si>
  <si>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</si>
  <si>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</si>
  <si>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</si>
  <si>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</si>
  <si>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</si>
  <si>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</si>
  <si>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</si>
  <si>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</si>
  <si>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</si>
  <si>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</si>
  <si>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</si>
  <si>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</si>
  <si>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>Reach 21</t>
  </si>
  <si>
    <t>Reach 22B</t>
  </si>
  <si>
    <t>Crestline</t>
  </si>
  <si>
    <t>San Bernardino</t>
  </si>
  <si>
    <t>Reach 24</t>
  </si>
  <si>
    <t>San Gabriel</t>
  </si>
  <si>
    <t>Reach 28J</t>
  </si>
  <si>
    <t>San Gorgonio</t>
  </si>
  <si>
    <t>Reach EBX4B-G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</si>
  <si>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</si>
  <si>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</si>
  <si>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</si>
  <si>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</si>
  <si>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</si>
  <si>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</si>
  <si>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</si>
  <si>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</si>
  <si>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</si>
  <si>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</si>
  <si>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</si>
  <si>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</si>
  <si>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</si>
  <si>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</si>
  <si>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</si>
  <si>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</si>
  <si>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</si>
  <si>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</si>
  <si>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</si>
  <si>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</si>
  <si>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</si>
  <si>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</si>
  <si>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</si>
  <si>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</si>
  <si>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</si>
  <si>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</si>
  <si>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</si>
  <si>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</si>
  <si>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</si>
  <si>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</si>
  <si>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</si>
  <si>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</si>
  <si>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</si>
  <si>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</si>
  <si>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</si>
  <si>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</si>
  <si>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</si>
  <si>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</si>
  <si>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</si>
  <si>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</si>
  <si>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</si>
  <si>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</si>
  <si>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</si>
  <si>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</si>
  <si>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</si>
  <si>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</si>
  <si>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</si>
  <si>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</si>
  <si>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</si>
  <si>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</si>
  <si>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</si>
  <si>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</si>
  <si>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</si>
  <si>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</si>
  <si>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</si>
  <si>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</si>
  <si>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</si>
  <si>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</si>
  <si>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</si>
  <si>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</si>
  <si>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</si>
  <si>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</si>
  <si>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</si>
  <si>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</si>
  <si>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</si>
  <si>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</si>
  <si>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</si>
  <si>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</si>
  <si>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</si>
  <si>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</si>
  <si>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</si>
  <si>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</si>
  <si>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</si>
  <si>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</si>
  <si>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</si>
  <si>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</si>
  <si>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</si>
  <si>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</si>
  <si>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</si>
  <si>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</si>
  <si>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</si>
  <si>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</si>
  <si>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SOUTH BAY AQUEDUCT</t>
  </si>
  <si>
    <t>carryover</t>
  </si>
  <si>
    <t>deliveries to south coast (west branch + santa ana + mojave)</t>
  </si>
  <si>
    <t>allocation</t>
  </si>
  <si>
    <t>max table A</t>
  </si>
  <si>
    <t>allowed table A</t>
  </si>
  <si>
    <t>article 21</t>
  </si>
  <si>
    <t>SWDI-delta</t>
  </si>
  <si>
    <t>South Coast</t>
  </si>
  <si>
    <t>AGENCYNAME</t>
  </si>
  <si>
    <t>HR_NAME</t>
  </si>
  <si>
    <t>Antelope Valley - East Kern Water Agency</t>
  </si>
  <si>
    <t>South Lahontan</t>
  </si>
  <si>
    <t>Solano County Water Agency</t>
  </si>
  <si>
    <t>San Francisco Bay</t>
  </si>
  <si>
    <t>Napa County Flood Control and Water Conservation District</t>
  </si>
  <si>
    <t>Empire West Side Irrigation District</t>
  </si>
  <si>
    <t>Tulare Lake</t>
  </si>
  <si>
    <t>Kings County</t>
  </si>
  <si>
    <t>Mojave Water Agency</t>
  </si>
  <si>
    <t>Santa Barbara County Flood Control and Water Conservation District</t>
  </si>
  <si>
    <t>Central Coast</t>
  </si>
  <si>
    <t>Ventura County Watershed Protection District</t>
  </si>
  <si>
    <t>Alameda County Water District SOI</t>
  </si>
  <si>
    <t>Dudley Ridge Water District</t>
  </si>
  <si>
    <t>Desert Water Agency</t>
  </si>
  <si>
    <t>Colorado River</t>
  </si>
  <si>
    <t>Sacramento River</t>
  </si>
  <si>
    <t>Oak Flat Water District</t>
  </si>
  <si>
    <t>San Joaquin River</t>
  </si>
  <si>
    <t>Kern County Water Agency</t>
  </si>
  <si>
    <t>Santa Clara Valley Water District</t>
  </si>
  <si>
    <t>San Luis Obispo County Flood Control And Water Conservation District</t>
  </si>
  <si>
    <t>Littlerock Creek Irrigation District</t>
  </si>
  <si>
    <t>San Gorgonio Pass Water Agency</t>
  </si>
  <si>
    <t>Crestline - Lake Arrowhead Water Agency</t>
  </si>
  <si>
    <t>Palmdale Water District</t>
  </si>
  <si>
    <t>Metropolitan Water District Of Southern California</t>
  </si>
  <si>
    <t>San Bernardino Valley Municipal Water District</t>
  </si>
  <si>
    <t>Santa Clarita Valley Water Agency</t>
  </si>
  <si>
    <t>Tulare Lake Basin Water Storage District</t>
  </si>
  <si>
    <t>Alameda County Flood Control District  Zone 7</t>
  </si>
  <si>
    <t>Butte County of</t>
  </si>
  <si>
    <t>Coachella Valley Water District</t>
  </si>
  <si>
    <t>San Gabriel Valley Municipal Water District</t>
  </si>
  <si>
    <t>table b-4</t>
  </si>
  <si>
    <t>table b-5a</t>
  </si>
  <si>
    <t>table b-5a modified</t>
  </si>
  <si>
    <t>total columns removed</t>
  </si>
  <si>
    <t>Kern Agricultural</t>
  </si>
  <si>
    <t>Kern Municipal and Industrial</t>
  </si>
  <si>
    <t>slight in SC</t>
  </si>
  <si>
    <t>some in south coast</t>
  </si>
  <si>
    <t>40% in south coast</t>
  </si>
  <si>
    <t>30% CC</t>
  </si>
  <si>
    <t>20% in south coast</t>
  </si>
  <si>
    <t>50% in Sac</t>
  </si>
  <si>
    <t>20% CC</t>
  </si>
  <si>
    <t>20% in CC</t>
  </si>
  <si>
    <t>30% in CB</t>
  </si>
  <si>
    <t>Plumas County Flood Control and Water Conservation District 
(Grizzly Valley Pipeline Plumas)</t>
  </si>
  <si>
    <t>Branch</t>
  </si>
  <si>
    <t>Sacramento</t>
  </si>
  <si>
    <t>San Francisco</t>
  </si>
  <si>
    <t>Storage</t>
  </si>
  <si>
    <t>Transfer</t>
  </si>
  <si>
    <t xml:space="preserve">contractors in HR </t>
  </si>
  <si>
    <t>1991 - present</t>
  </si>
  <si>
    <t>2000 - present</t>
  </si>
  <si>
    <t>This is the branch where they get their main source of water</t>
  </si>
  <si>
    <t>This is the branch where they store water</t>
  </si>
  <si>
    <t xml:space="preserve">This is a transfer between contractors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</si>
</sst>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1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Fill="1" applyBorder="1"/>
    <xf numFmtId="0" fontId="0" fillId="0" borderId="25" xfId="0" applyFill="1" applyBorder="1"/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/>
    <xf numFmtId="0" fontId="2" fillId="0" borderId="0" xfId="0" applyFont="1"/>
    <xf numFmtId="0" fontId="0" fillId="0" borderId="17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857</c:v>
                </c:pt>
                <c:pt idx="11">
                  <c:v>679</c:v>
                </c:pt>
                <c:pt idx="12">
                  <c:v>2264</c:v>
                </c:pt>
                <c:pt idx="13">
                  <c:v>9387</c:v>
                </c:pt>
                <c:pt idx="14">
                  <c:v>29349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63544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85712</c:v>
                </c:pt>
                <c:pt idx="36">
                  <c:v>66187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112448</c:v>
                </c:pt>
                <c:pt idx="42">
                  <c:v>87075</c:v>
                </c:pt>
                <c:pt idx="43">
                  <c:v>105911</c:v>
                </c:pt>
                <c:pt idx="44">
                  <c:v>127531</c:v>
                </c:pt>
                <c:pt idx="45">
                  <c:v>148424</c:v>
                </c:pt>
                <c:pt idx="46">
                  <c:v>89498</c:v>
                </c:pt>
                <c:pt idx="47">
                  <c:v>91141</c:v>
                </c:pt>
                <c:pt idx="48">
                  <c:v>107993</c:v>
                </c:pt>
                <c:pt idx="49">
                  <c:v>154579</c:v>
                </c:pt>
                <c:pt idx="50">
                  <c:v>120956</c:v>
                </c:pt>
                <c:pt idx="51">
                  <c:v>70393</c:v>
                </c:pt>
                <c:pt idx="52">
                  <c:v>31954</c:v>
                </c:pt>
                <c:pt idx="53">
                  <c:v>30227</c:v>
                </c:pt>
                <c:pt idx="54">
                  <c:v>75009</c:v>
                </c:pt>
                <c:pt idx="55">
                  <c:v>162227</c:v>
                </c:pt>
                <c:pt idx="56">
                  <c:v>74023</c:v>
                </c:pt>
                <c:pt idx="57">
                  <c:v>116714</c:v>
                </c:pt>
                <c:pt idx="58">
                  <c:v>49337</c:v>
                </c:pt>
                <c:pt idx="59">
                  <c:v>33349</c:v>
                </c:pt>
                <c:pt idx="60">
                  <c:v>23757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5800-4F36-AD4D-CFF074AE00B7}"/>
            </c:ext>
          </c:extLst>
        </c:ser>
        <c:ser>
          <c:idx val="8"/>
          <c:order val="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1275</c:v>
                </c:pt>
                <c:pt idx="11">
                  <c:v>51812</c:v>
                </c:pt>
                <c:pt idx="12">
                  <c:v>102198</c:v>
                </c:pt>
                <c:pt idx="13">
                  <c:v>189526</c:v>
                </c:pt>
                <c:pt idx="14">
                  <c:v>235711</c:v>
                </c:pt>
                <c:pt idx="15">
                  <c:v>101137</c:v>
                </c:pt>
                <c:pt idx="16">
                  <c:v>373636</c:v>
                </c:pt>
                <c:pt idx="17">
                  <c:v>356854</c:v>
                </c:pt>
                <c:pt idx="18">
                  <c:v>395975</c:v>
                </c:pt>
                <c:pt idx="19">
                  <c:v>569088</c:v>
                </c:pt>
                <c:pt idx="20">
                  <c:v>395164</c:v>
                </c:pt>
                <c:pt idx="21">
                  <c:v>230277</c:v>
                </c:pt>
                <c:pt idx="22">
                  <c:v>250938</c:v>
                </c:pt>
                <c:pt idx="23">
                  <c:v>349336</c:v>
                </c:pt>
                <c:pt idx="24">
                  <c:v>392650</c:v>
                </c:pt>
                <c:pt idx="25">
                  <c:v>375451</c:v>
                </c:pt>
                <c:pt idx="26">
                  <c:v>499285</c:v>
                </c:pt>
                <c:pt idx="27">
                  <c:v>658730</c:v>
                </c:pt>
                <c:pt idx="28">
                  <c:v>728723</c:v>
                </c:pt>
                <c:pt idx="29">
                  <c:v>161032</c:v>
                </c:pt>
                <c:pt idx="30">
                  <c:v>328354</c:v>
                </c:pt>
                <c:pt idx="31">
                  <c:v>244678</c:v>
                </c:pt>
                <c:pt idx="32">
                  <c:v>393690</c:v>
                </c:pt>
                <c:pt idx="33">
                  <c:v>320978</c:v>
                </c:pt>
                <c:pt idx="34">
                  <c:v>417656</c:v>
                </c:pt>
                <c:pt idx="35">
                  <c:v>451874</c:v>
                </c:pt>
                <c:pt idx="36">
                  <c:v>332198</c:v>
                </c:pt>
                <c:pt idx="37">
                  <c:v>497787</c:v>
                </c:pt>
                <c:pt idx="38">
                  <c:v>853786</c:v>
                </c:pt>
                <c:pt idx="39">
                  <c:v>631363</c:v>
                </c:pt>
                <c:pt idx="40">
                  <c:v>818028</c:v>
                </c:pt>
                <c:pt idx="41">
                  <c:v>922901</c:v>
                </c:pt>
                <c:pt idx="42">
                  <c:v>1034153</c:v>
                </c:pt>
                <c:pt idx="43">
                  <c:v>1010254</c:v>
                </c:pt>
                <c:pt idx="44">
                  <c:v>1153995</c:v>
                </c:pt>
                <c:pt idx="45">
                  <c:v>953803</c:v>
                </c:pt>
                <c:pt idx="46">
                  <c:v>533227</c:v>
                </c:pt>
                <c:pt idx="47">
                  <c:v>410043</c:v>
                </c:pt>
                <c:pt idx="48">
                  <c:v>851786</c:v>
                </c:pt>
                <c:pt idx="49">
                  <c:v>1066088</c:v>
                </c:pt>
                <c:pt idx="50">
                  <c:v>771982</c:v>
                </c:pt>
                <c:pt idx="51">
                  <c:v>458221</c:v>
                </c:pt>
                <c:pt idx="52">
                  <c:v>129317</c:v>
                </c:pt>
                <c:pt idx="53">
                  <c:v>220068</c:v>
                </c:pt>
                <c:pt idx="54">
                  <c:v>711654</c:v>
                </c:pt>
                <c:pt idx="55">
                  <c:v>1297152</c:v>
                </c:pt>
                <c:pt idx="56">
                  <c:v>585739</c:v>
                </c:pt>
                <c:pt idx="57">
                  <c:v>1064337</c:v>
                </c:pt>
                <c:pt idx="58">
                  <c:v>282457</c:v>
                </c:pt>
                <c:pt idx="59">
                  <c:v>151041</c:v>
                </c:pt>
                <c:pt idx="60">
                  <c:v>107304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5800-4F36-AD4D-CFF074AE00B7}"/>
            </c:ext>
          </c:extLst>
        </c:ser>
        <c:ser>
          <c:idx val="9"/>
          <c:order val="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Branch!$K$2:$K$62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71991</c:v>
                </c:pt>
                <c:pt idx="11">
                  <c:v>155317</c:v>
                </c:pt>
                <c:pt idx="12">
                  <c:v>209172</c:v>
                </c:pt>
                <c:pt idx="13">
                  <c:v>374306</c:v>
                </c:pt>
                <c:pt idx="14">
                  <c:v>420708</c:v>
                </c:pt>
                <c:pt idx="15">
                  <c:v>122447</c:v>
                </c:pt>
                <c:pt idx="16">
                  <c:v>171139</c:v>
                </c:pt>
                <c:pt idx="17">
                  <c:v>145598</c:v>
                </c:pt>
                <c:pt idx="18">
                  <c:v>165931</c:v>
                </c:pt>
                <c:pt idx="19">
                  <c:v>283264</c:v>
                </c:pt>
                <c:pt idx="20">
                  <c:v>360878</c:v>
                </c:pt>
                <c:pt idx="21">
                  <c:v>166995</c:v>
                </c:pt>
                <c:pt idx="22">
                  <c:v>272101</c:v>
                </c:pt>
                <c:pt idx="23">
                  <c:v>403097</c:v>
                </c:pt>
                <c:pt idx="24">
                  <c:v>393203</c:v>
                </c:pt>
                <c:pt idx="25">
                  <c:v>433452</c:v>
                </c:pt>
                <c:pt idx="26">
                  <c:v>507169</c:v>
                </c:pt>
                <c:pt idx="27">
                  <c:v>611681</c:v>
                </c:pt>
                <c:pt idx="28">
                  <c:v>791355</c:v>
                </c:pt>
                <c:pt idx="29">
                  <c:v>263909</c:v>
                </c:pt>
                <c:pt idx="30">
                  <c:v>435661</c:v>
                </c:pt>
                <c:pt idx="31">
                  <c:v>451263</c:v>
                </c:pt>
                <c:pt idx="32">
                  <c:v>490819</c:v>
                </c:pt>
                <c:pt idx="33">
                  <c:v>157629</c:v>
                </c:pt>
                <c:pt idx="34">
                  <c:v>286066</c:v>
                </c:pt>
                <c:pt idx="35">
                  <c:v>323212</c:v>
                </c:pt>
                <c:pt idx="36">
                  <c:v>208916</c:v>
                </c:pt>
                <c:pt idx="37">
                  <c:v>357664</c:v>
                </c:pt>
                <c:pt idx="38">
                  <c:v>668126</c:v>
                </c:pt>
                <c:pt idx="39">
                  <c:v>477315</c:v>
                </c:pt>
                <c:pt idx="40">
                  <c:v>779284</c:v>
                </c:pt>
                <c:pt idx="41">
                  <c:v>735699</c:v>
                </c:pt>
                <c:pt idx="42">
                  <c:v>850007</c:v>
                </c:pt>
                <c:pt idx="43">
                  <c:v>577251</c:v>
                </c:pt>
                <c:pt idx="44">
                  <c:v>616546</c:v>
                </c:pt>
                <c:pt idx="45">
                  <c:v>760750</c:v>
                </c:pt>
                <c:pt idx="46">
                  <c:v>531832</c:v>
                </c:pt>
                <c:pt idx="47">
                  <c:v>631969</c:v>
                </c:pt>
                <c:pt idx="48">
                  <c:v>412240</c:v>
                </c:pt>
                <c:pt idx="49">
                  <c:v>411366</c:v>
                </c:pt>
                <c:pt idx="50">
                  <c:v>593774</c:v>
                </c:pt>
                <c:pt idx="51">
                  <c:v>612912</c:v>
                </c:pt>
                <c:pt idx="52">
                  <c:v>305533</c:v>
                </c:pt>
                <c:pt idx="53">
                  <c:v>466081</c:v>
                </c:pt>
                <c:pt idx="54">
                  <c:v>544471</c:v>
                </c:pt>
                <c:pt idx="55">
                  <c:v>417074</c:v>
                </c:pt>
                <c:pt idx="56">
                  <c:v>370993</c:v>
                </c:pt>
                <c:pt idx="57">
                  <c:v>344386</c:v>
                </c:pt>
                <c:pt idx="58">
                  <c:v>403632</c:v>
                </c:pt>
                <c:pt idx="59">
                  <c:v>307743</c:v>
                </c:pt>
                <c:pt idx="60">
                  <c:v>320845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5800-4F36-AD4D-CFF074AE00B7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5800-4F36-AD4D-CFF074AE00B7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800-4F36-AD4D-CFF074AE00B7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800-4F36-AD4D-CFF074AE00B7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800-4F36-AD4D-CFF074AE00B7}"/>
            </c:ext>
          </c:extLst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5800-4F36-AD4D-CFF074AE00B7}"/>
            </c:ext>
          </c:extLst>
        </c:ser>
        <c:ser>
          <c:idx val="5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5800-4F36-AD4D-CFF074AE00B7}"/>
            </c:ext>
          </c:extLst>
        </c:ser>
        <c:ser>
          <c:idx val="6"/>
          <c:order val="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5800-4F36-AD4D-CFF074AE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7487"/>
        <c:axId val="489317151"/>
      </c:lineChart>
      <c:catAx>
        <c:axId val="11235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7151"/>
        <c:crosses val="autoZero"/>
        <c:auto val="1"/>
        <c:lblAlgn val="ctr"/>
        <c:lblOffset val="100"/>
        <c:noMultiLvlLbl val="0"/>
      </c:catAx>
      <c:valAx>
        <c:axId val="4893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storag'!$C$2:$C$64</c:f>
              <c:numCache>
                <c:formatCode>General</c:formatCode>
                <c:ptCount val="63"/>
                <c:pt idx="31">
                  <c:v>61200</c:v>
                </c:pt>
                <c:pt idx="32">
                  <c:v>37359</c:v>
                </c:pt>
                <c:pt idx="33">
                  <c:v>61200</c:v>
                </c:pt>
                <c:pt idx="34">
                  <c:v>164841</c:v>
                </c:pt>
                <c:pt idx="35">
                  <c:v>138330</c:v>
                </c:pt>
                <c:pt idx="36">
                  <c:v>156356</c:v>
                </c:pt>
                <c:pt idx="37">
                  <c:v>108580</c:v>
                </c:pt>
                <c:pt idx="38">
                  <c:v>100557</c:v>
                </c:pt>
                <c:pt idx="39">
                  <c:v>24110</c:v>
                </c:pt>
                <c:pt idx="40">
                  <c:v>44395</c:v>
                </c:pt>
                <c:pt idx="41">
                  <c:v>38378</c:v>
                </c:pt>
                <c:pt idx="42">
                  <c:v>37496</c:v>
                </c:pt>
                <c:pt idx="43">
                  <c:v>92357</c:v>
                </c:pt>
                <c:pt idx="44">
                  <c:v>175537</c:v>
                </c:pt>
                <c:pt idx="45">
                  <c:v>107516</c:v>
                </c:pt>
                <c:pt idx="46">
                  <c:v>78411</c:v>
                </c:pt>
                <c:pt idx="47">
                  <c:v>70956</c:v>
                </c:pt>
                <c:pt idx="48">
                  <c:v>125138</c:v>
                </c:pt>
                <c:pt idx="49">
                  <c:v>137270</c:v>
                </c:pt>
                <c:pt idx="50">
                  <c:v>173862</c:v>
                </c:pt>
                <c:pt idx="51">
                  <c:v>96955</c:v>
                </c:pt>
                <c:pt idx="52">
                  <c:v>21065</c:v>
                </c:pt>
                <c:pt idx="53">
                  <c:v>52748</c:v>
                </c:pt>
                <c:pt idx="54">
                  <c:v>102778</c:v>
                </c:pt>
                <c:pt idx="55">
                  <c:v>131388</c:v>
                </c:pt>
                <c:pt idx="56">
                  <c:v>200009</c:v>
                </c:pt>
                <c:pt idx="57">
                  <c:v>62855</c:v>
                </c:pt>
                <c:pt idx="58">
                  <c:v>167469</c:v>
                </c:pt>
                <c:pt idx="59">
                  <c:v>23333</c:v>
                </c:pt>
                <c:pt idx="60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46DC-ABA4-579E9A8B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storag'!$B$2:$B$64</c:f>
              <c:numCache>
                <c:formatCode>General</c:formatCode>
                <c:ptCount val="63"/>
                <c:pt idx="10">
                  <c:v>73213</c:v>
                </c:pt>
                <c:pt idx="11">
                  <c:v>192309</c:v>
                </c:pt>
                <c:pt idx="12">
                  <c:v>294934</c:v>
                </c:pt>
                <c:pt idx="13">
                  <c:v>545806</c:v>
                </c:pt>
                <c:pt idx="14">
                  <c:v>636795</c:v>
                </c:pt>
                <c:pt idx="15">
                  <c:v>223584</c:v>
                </c:pt>
                <c:pt idx="16">
                  <c:v>519391</c:v>
                </c:pt>
                <c:pt idx="17">
                  <c:v>477389</c:v>
                </c:pt>
                <c:pt idx="18">
                  <c:v>534022</c:v>
                </c:pt>
                <c:pt idx="19">
                  <c:v>821247</c:v>
                </c:pt>
                <c:pt idx="20">
                  <c:v>721716</c:v>
                </c:pt>
                <c:pt idx="21">
                  <c:v>359725</c:v>
                </c:pt>
                <c:pt idx="22">
                  <c:v>482271</c:v>
                </c:pt>
                <c:pt idx="23">
                  <c:v>708444</c:v>
                </c:pt>
                <c:pt idx="24">
                  <c:v>738643</c:v>
                </c:pt>
                <c:pt idx="25">
                  <c:v>757972</c:v>
                </c:pt>
                <c:pt idx="26">
                  <c:v>951802</c:v>
                </c:pt>
                <c:pt idx="27">
                  <c:v>1212038</c:v>
                </c:pt>
                <c:pt idx="28">
                  <c:v>1458878</c:v>
                </c:pt>
                <c:pt idx="29">
                  <c:v>405341</c:v>
                </c:pt>
                <c:pt idx="30">
                  <c:v>736391</c:v>
                </c:pt>
                <c:pt idx="31">
                  <c:v>634735</c:v>
                </c:pt>
                <c:pt idx="32">
                  <c:v>847150</c:v>
                </c:pt>
                <c:pt idx="33">
                  <c:v>417407</c:v>
                </c:pt>
                <c:pt idx="34">
                  <c:v>538881</c:v>
                </c:pt>
                <c:pt idx="35">
                  <c:v>636745</c:v>
                </c:pt>
                <c:pt idx="36">
                  <c:v>384751</c:v>
                </c:pt>
                <c:pt idx="37">
                  <c:v>746871</c:v>
                </c:pt>
                <c:pt idx="38">
                  <c:v>1421355</c:v>
                </c:pt>
                <c:pt idx="39">
                  <c:v>1084568</c:v>
                </c:pt>
                <c:pt idx="40">
                  <c:v>1552917</c:v>
                </c:pt>
                <c:pt idx="41">
                  <c:v>1645096</c:v>
                </c:pt>
                <c:pt idx="42">
                  <c:v>1846664</c:v>
                </c:pt>
                <c:pt idx="43">
                  <c:v>1515148</c:v>
                </c:pt>
                <c:pt idx="44">
                  <c:v>1595004</c:v>
                </c:pt>
                <c:pt idx="45">
                  <c:v>1607747</c:v>
                </c:pt>
                <c:pt idx="46">
                  <c:v>987059</c:v>
                </c:pt>
                <c:pt idx="47">
                  <c:v>971205</c:v>
                </c:pt>
                <c:pt idx="48">
                  <c:v>1138914</c:v>
                </c:pt>
                <c:pt idx="49">
                  <c:v>1385263</c:v>
                </c:pt>
                <c:pt idx="50">
                  <c:v>1206889</c:v>
                </c:pt>
                <c:pt idx="51">
                  <c:v>974131</c:v>
                </c:pt>
                <c:pt idx="52">
                  <c:v>413987</c:v>
                </c:pt>
                <c:pt idx="53">
                  <c:v>633401</c:v>
                </c:pt>
                <c:pt idx="54">
                  <c:v>1153481</c:v>
                </c:pt>
                <c:pt idx="55">
                  <c:v>1592573</c:v>
                </c:pt>
                <c:pt idx="56">
                  <c:v>762420</c:v>
                </c:pt>
                <c:pt idx="57">
                  <c:v>1365869</c:v>
                </c:pt>
                <c:pt idx="58">
                  <c:v>518629</c:v>
                </c:pt>
                <c:pt idx="59">
                  <c:v>435593</c:v>
                </c:pt>
                <c:pt idx="60">
                  <c:v>414891</c:v>
                </c:pt>
              </c:numCache>
            </c:numRef>
          </c:xVal>
          <c:y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6C0-A361-C7F6B389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storag'!$J$40:$J$64</c:f>
              <c:numCache>
                <c:formatCode>General</c:formatCode>
                <c:ptCount val="25"/>
                <c:pt idx="0">
                  <c:v>3082303</c:v>
                </c:pt>
                <c:pt idx="1">
                  <c:v>1995019</c:v>
                </c:pt>
                <c:pt idx="2">
                  <c:v>2779273</c:v>
                </c:pt>
                <c:pt idx="3">
                  <c:v>2931894</c:v>
                </c:pt>
                <c:pt idx="4">
                  <c:v>3127789</c:v>
                </c:pt>
                <c:pt idx="5">
                  <c:v>3385561</c:v>
                </c:pt>
                <c:pt idx="6">
                  <c:v>3518638</c:v>
                </c:pt>
                <c:pt idx="7">
                  <c:v>3048537</c:v>
                </c:pt>
                <c:pt idx="8">
                  <c:v>2015062</c:v>
                </c:pt>
                <c:pt idx="9">
                  <c:v>1987270</c:v>
                </c:pt>
                <c:pt idx="10">
                  <c:v>2299338</c:v>
                </c:pt>
                <c:pt idx="11">
                  <c:v>3135009</c:v>
                </c:pt>
                <c:pt idx="12">
                  <c:v>2571986</c:v>
                </c:pt>
                <c:pt idx="13">
                  <c:v>2108814</c:v>
                </c:pt>
                <c:pt idx="14">
                  <c:v>1062121</c:v>
                </c:pt>
                <c:pt idx="15">
                  <c:v>1329864</c:v>
                </c:pt>
                <c:pt idx="16">
                  <c:v>2127447</c:v>
                </c:pt>
                <c:pt idx="17">
                  <c:v>3345411</c:v>
                </c:pt>
                <c:pt idx="18">
                  <c:v>1922676</c:v>
                </c:pt>
                <c:pt idx="19">
                  <c:v>2759461</c:v>
                </c:pt>
                <c:pt idx="20">
                  <c:v>1488170</c:v>
                </c:pt>
                <c:pt idx="21">
                  <c:v>1108825</c:v>
                </c:pt>
                <c:pt idx="22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5-4F51-807A-C5975F36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storag'!$I$40:$I$64</c:f>
              <c:numCache>
                <c:formatCode>General</c:formatCode>
                <c:ptCount val="25"/>
                <c:pt idx="0">
                  <c:v>177506</c:v>
                </c:pt>
                <c:pt idx="1">
                  <c:v>139266</c:v>
                </c:pt>
                <c:pt idx="2">
                  <c:v>169012</c:v>
                </c:pt>
                <c:pt idx="3">
                  <c:v>174318</c:v>
                </c:pt>
                <c:pt idx="4">
                  <c:v>177102</c:v>
                </c:pt>
                <c:pt idx="5">
                  <c:v>153923</c:v>
                </c:pt>
                <c:pt idx="6">
                  <c:v>161898</c:v>
                </c:pt>
                <c:pt idx="7">
                  <c:v>192749</c:v>
                </c:pt>
                <c:pt idx="8">
                  <c:v>171230</c:v>
                </c:pt>
                <c:pt idx="9">
                  <c:v>158801</c:v>
                </c:pt>
                <c:pt idx="10">
                  <c:v>139035</c:v>
                </c:pt>
                <c:pt idx="11">
                  <c:v>152261</c:v>
                </c:pt>
                <c:pt idx="12">
                  <c:v>151310</c:v>
                </c:pt>
                <c:pt idx="13">
                  <c:v>195526</c:v>
                </c:pt>
                <c:pt idx="14">
                  <c:v>124959</c:v>
                </c:pt>
                <c:pt idx="15">
                  <c:v>152107</c:v>
                </c:pt>
                <c:pt idx="16">
                  <c:v>151819</c:v>
                </c:pt>
                <c:pt idx="17">
                  <c:v>117677</c:v>
                </c:pt>
                <c:pt idx="18">
                  <c:v>181574</c:v>
                </c:pt>
                <c:pt idx="19">
                  <c:v>125156</c:v>
                </c:pt>
                <c:pt idx="20">
                  <c:v>151892</c:v>
                </c:pt>
                <c:pt idx="21">
                  <c:v>136853</c:v>
                </c:pt>
                <c:pt idx="22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6-47BD-9511-BF13D39E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storag'!$G$40:$G$64</c:f>
              <c:numCache>
                <c:formatCode>General</c:formatCode>
                <c:ptCount val="25"/>
                <c:pt idx="0">
                  <c:v>4508</c:v>
                </c:pt>
                <c:pt idx="1">
                  <c:v>3592</c:v>
                </c:pt>
                <c:pt idx="2">
                  <c:v>4885</c:v>
                </c:pt>
                <c:pt idx="3">
                  <c:v>4266</c:v>
                </c:pt>
                <c:pt idx="4">
                  <c:v>4629</c:v>
                </c:pt>
                <c:pt idx="5">
                  <c:v>4194</c:v>
                </c:pt>
                <c:pt idx="6">
                  <c:v>4242</c:v>
                </c:pt>
                <c:pt idx="7">
                  <c:v>3567</c:v>
                </c:pt>
                <c:pt idx="8">
                  <c:v>1985</c:v>
                </c:pt>
                <c:pt idx="9">
                  <c:v>1993</c:v>
                </c:pt>
                <c:pt idx="10">
                  <c:v>2906</c:v>
                </c:pt>
                <c:pt idx="11">
                  <c:v>2715</c:v>
                </c:pt>
                <c:pt idx="12">
                  <c:v>3208</c:v>
                </c:pt>
                <c:pt idx="13">
                  <c:v>2820</c:v>
                </c:pt>
                <c:pt idx="14">
                  <c:v>1520</c:v>
                </c:pt>
                <c:pt idx="15">
                  <c:v>1077</c:v>
                </c:pt>
                <c:pt idx="16">
                  <c:v>1855</c:v>
                </c:pt>
                <c:pt idx="17">
                  <c:v>2893</c:v>
                </c:pt>
                <c:pt idx="18">
                  <c:v>2289</c:v>
                </c:pt>
                <c:pt idx="19">
                  <c:v>2184</c:v>
                </c:pt>
                <c:pt idx="20">
                  <c:v>2140</c:v>
                </c:pt>
                <c:pt idx="21">
                  <c:v>1600</c:v>
                </c:pt>
                <c:pt idx="22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F-4306-A88D-E70B2B88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storag'!$F$40:$F$64</c:f>
              <c:numCache>
                <c:formatCode>General</c:formatCode>
                <c:ptCount val="25"/>
                <c:pt idx="0">
                  <c:v>26703</c:v>
                </c:pt>
                <c:pt idx="1">
                  <c:v>23229</c:v>
                </c:pt>
                <c:pt idx="2">
                  <c:v>31991</c:v>
                </c:pt>
                <c:pt idx="3">
                  <c:v>31421</c:v>
                </c:pt>
                <c:pt idx="4">
                  <c:v>33870</c:v>
                </c:pt>
                <c:pt idx="5">
                  <c:v>27595</c:v>
                </c:pt>
                <c:pt idx="6">
                  <c:v>27484</c:v>
                </c:pt>
                <c:pt idx="7">
                  <c:v>31516</c:v>
                </c:pt>
                <c:pt idx="8">
                  <c:v>21795</c:v>
                </c:pt>
                <c:pt idx="9">
                  <c:v>19253</c:v>
                </c:pt>
                <c:pt idx="10">
                  <c:v>21532</c:v>
                </c:pt>
                <c:pt idx="11">
                  <c:v>24869</c:v>
                </c:pt>
                <c:pt idx="12">
                  <c:v>23418</c:v>
                </c:pt>
                <c:pt idx="13">
                  <c:v>21699</c:v>
                </c:pt>
                <c:pt idx="14">
                  <c:v>19963</c:v>
                </c:pt>
                <c:pt idx="15">
                  <c:v>15111</c:v>
                </c:pt>
                <c:pt idx="16">
                  <c:v>31381</c:v>
                </c:pt>
                <c:pt idx="17">
                  <c:v>32585</c:v>
                </c:pt>
                <c:pt idx="18">
                  <c:v>29875</c:v>
                </c:pt>
                <c:pt idx="19">
                  <c:v>20780</c:v>
                </c:pt>
                <c:pt idx="20">
                  <c:v>14859</c:v>
                </c:pt>
                <c:pt idx="21">
                  <c:v>14272</c:v>
                </c:pt>
                <c:pt idx="22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ADB-A87B-0057EAA4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storag'!$H$40:$H$64</c:f>
              <c:numCache>
                <c:formatCode>General</c:formatCode>
                <c:ptCount val="25"/>
                <c:pt idx="0">
                  <c:v>1487</c:v>
                </c:pt>
                <c:pt idx="1">
                  <c:v>1578</c:v>
                </c:pt>
                <c:pt idx="2">
                  <c:v>1600</c:v>
                </c:pt>
                <c:pt idx="3">
                  <c:v>1875</c:v>
                </c:pt>
                <c:pt idx="4">
                  <c:v>2874</c:v>
                </c:pt>
                <c:pt idx="5">
                  <c:v>2421</c:v>
                </c:pt>
                <c:pt idx="6">
                  <c:v>5810</c:v>
                </c:pt>
                <c:pt idx="7">
                  <c:v>3283</c:v>
                </c:pt>
                <c:pt idx="8">
                  <c:v>2617</c:v>
                </c:pt>
                <c:pt idx="9">
                  <c:v>2895</c:v>
                </c:pt>
                <c:pt idx="10">
                  <c:v>3381</c:v>
                </c:pt>
                <c:pt idx="11">
                  <c:v>3487</c:v>
                </c:pt>
                <c:pt idx="12">
                  <c:v>4148</c:v>
                </c:pt>
                <c:pt idx="13">
                  <c:v>6124</c:v>
                </c:pt>
                <c:pt idx="14">
                  <c:v>6105</c:v>
                </c:pt>
                <c:pt idx="15">
                  <c:v>6052</c:v>
                </c:pt>
                <c:pt idx="16">
                  <c:v>4134</c:v>
                </c:pt>
                <c:pt idx="17">
                  <c:v>4429</c:v>
                </c:pt>
                <c:pt idx="18">
                  <c:v>5252</c:v>
                </c:pt>
                <c:pt idx="19">
                  <c:v>5046</c:v>
                </c:pt>
                <c:pt idx="20">
                  <c:v>5404</c:v>
                </c:pt>
                <c:pt idx="21">
                  <c:v>4835</c:v>
                </c:pt>
                <c:pt idx="22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7-4863-87C5-2A0DF42D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storag'!$D$40:$D$64</c:f>
              <c:numCache>
                <c:formatCode>General</c:formatCode>
                <c:ptCount val="25"/>
                <c:pt idx="0">
                  <c:v>105211</c:v>
                </c:pt>
                <c:pt idx="1">
                  <c:v>78774</c:v>
                </c:pt>
                <c:pt idx="2">
                  <c:v>83202</c:v>
                </c:pt>
                <c:pt idx="3">
                  <c:v>87574</c:v>
                </c:pt>
                <c:pt idx="4">
                  <c:v>87075</c:v>
                </c:pt>
                <c:pt idx="5">
                  <c:v>85911</c:v>
                </c:pt>
                <c:pt idx="6">
                  <c:v>127531</c:v>
                </c:pt>
                <c:pt idx="7">
                  <c:v>147714</c:v>
                </c:pt>
                <c:pt idx="8">
                  <c:v>89087</c:v>
                </c:pt>
                <c:pt idx="9">
                  <c:v>90992</c:v>
                </c:pt>
                <c:pt idx="10">
                  <c:v>107967</c:v>
                </c:pt>
                <c:pt idx="11">
                  <c:v>109500</c:v>
                </c:pt>
                <c:pt idx="12">
                  <c:v>105961</c:v>
                </c:pt>
                <c:pt idx="13">
                  <c:v>70440</c:v>
                </c:pt>
                <c:pt idx="14">
                  <c:v>31752</c:v>
                </c:pt>
                <c:pt idx="15">
                  <c:v>30227</c:v>
                </c:pt>
                <c:pt idx="16">
                  <c:v>73750</c:v>
                </c:pt>
                <c:pt idx="17">
                  <c:v>139211</c:v>
                </c:pt>
                <c:pt idx="18">
                  <c:v>68326</c:v>
                </c:pt>
                <c:pt idx="19">
                  <c:v>95394</c:v>
                </c:pt>
                <c:pt idx="20">
                  <c:v>49328</c:v>
                </c:pt>
                <c:pt idx="21">
                  <c:v>33207</c:v>
                </c:pt>
                <c:pt idx="22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9-4B19-ADA7-72EA08EB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storag'!$E$40:$E$64</c:f>
              <c:numCache>
                <c:formatCode>General</c:formatCode>
                <c:ptCount val="25"/>
                <c:pt idx="0">
                  <c:v>1244976</c:v>
                </c:pt>
                <c:pt idx="1">
                  <c:v>639902</c:v>
                </c:pt>
                <c:pt idx="2">
                  <c:v>891271</c:v>
                </c:pt>
                <c:pt idx="3">
                  <c:v>948966</c:v>
                </c:pt>
                <c:pt idx="4">
                  <c:v>938079</c:v>
                </c:pt>
                <c:pt idx="5">
                  <c:v>1504012</c:v>
                </c:pt>
                <c:pt idx="6">
                  <c:v>1421132</c:v>
                </c:pt>
                <c:pt idx="7">
                  <c:v>954445</c:v>
                </c:pt>
                <c:pt idx="8">
                  <c:v>662878</c:v>
                </c:pt>
                <c:pt idx="9">
                  <c:v>671175</c:v>
                </c:pt>
                <c:pt idx="10">
                  <c:v>760465</c:v>
                </c:pt>
                <c:pt idx="11">
                  <c:v>1319644</c:v>
                </c:pt>
                <c:pt idx="12">
                  <c:v>903190</c:v>
                </c:pt>
                <c:pt idx="13">
                  <c:v>741119</c:v>
                </c:pt>
                <c:pt idx="14">
                  <c:v>442770</c:v>
                </c:pt>
                <c:pt idx="15">
                  <c:v>439141</c:v>
                </c:pt>
                <c:pt idx="16">
                  <c:v>608249</c:v>
                </c:pt>
                <c:pt idx="17">
                  <c:v>1324655</c:v>
                </c:pt>
                <c:pt idx="18">
                  <c:v>672931</c:v>
                </c:pt>
                <c:pt idx="19">
                  <c:v>1082177</c:v>
                </c:pt>
                <c:pt idx="20">
                  <c:v>578449</c:v>
                </c:pt>
                <c:pt idx="21">
                  <c:v>459132</c:v>
                </c:pt>
                <c:pt idx="22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791-ACCC-84E9C930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storag'!$C$40:$C$64</c:f>
              <c:numCache>
                <c:formatCode>General</c:formatCode>
                <c:ptCount val="25"/>
                <c:pt idx="0">
                  <c:v>100557</c:v>
                </c:pt>
                <c:pt idx="1">
                  <c:v>24110</c:v>
                </c:pt>
                <c:pt idx="2">
                  <c:v>44395</c:v>
                </c:pt>
                <c:pt idx="3">
                  <c:v>38378</c:v>
                </c:pt>
                <c:pt idx="4">
                  <c:v>37496</c:v>
                </c:pt>
                <c:pt idx="5">
                  <c:v>92357</c:v>
                </c:pt>
                <c:pt idx="6">
                  <c:v>175537</c:v>
                </c:pt>
                <c:pt idx="7">
                  <c:v>107516</c:v>
                </c:pt>
                <c:pt idx="8">
                  <c:v>78411</c:v>
                </c:pt>
                <c:pt idx="9">
                  <c:v>70956</c:v>
                </c:pt>
                <c:pt idx="10">
                  <c:v>125138</c:v>
                </c:pt>
                <c:pt idx="11">
                  <c:v>137270</c:v>
                </c:pt>
                <c:pt idx="12">
                  <c:v>173862</c:v>
                </c:pt>
                <c:pt idx="13">
                  <c:v>96955</c:v>
                </c:pt>
                <c:pt idx="14">
                  <c:v>21065</c:v>
                </c:pt>
                <c:pt idx="15">
                  <c:v>52748</c:v>
                </c:pt>
                <c:pt idx="16">
                  <c:v>102778</c:v>
                </c:pt>
                <c:pt idx="17">
                  <c:v>131388</c:v>
                </c:pt>
                <c:pt idx="18">
                  <c:v>200009</c:v>
                </c:pt>
                <c:pt idx="19">
                  <c:v>62855</c:v>
                </c:pt>
                <c:pt idx="20">
                  <c:v>167469</c:v>
                </c:pt>
                <c:pt idx="21">
                  <c:v>23333</c:v>
                </c:pt>
                <c:pt idx="22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6-406B-8E7D-AFEC89C7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Branch!$N$40:$N$55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114-AF43-96D3D4C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storag'!$B$40:$B$64</c:f>
              <c:numCache>
                <c:formatCode>General</c:formatCode>
                <c:ptCount val="25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  <c:pt idx="20">
                  <c:v>518629</c:v>
                </c:pt>
                <c:pt idx="21">
                  <c:v>435593</c:v>
                </c:pt>
                <c:pt idx="22">
                  <c:v>414891</c:v>
                </c:pt>
              </c:numCache>
            </c:numRef>
          </c:xVal>
          <c:y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A-4F79-AA91-6E7EF0F1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storag'!$J$2:$J$64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287075</c:v>
                </c:pt>
                <c:pt idx="7">
                  <c:v>258134</c:v>
                </c:pt>
                <c:pt idx="8">
                  <c:v>357720</c:v>
                </c:pt>
                <c:pt idx="9">
                  <c:v>641952</c:v>
                </c:pt>
                <c:pt idx="10">
                  <c:v>1023865</c:v>
                </c:pt>
                <c:pt idx="11">
                  <c:v>713314</c:v>
                </c:pt>
                <c:pt idx="12">
                  <c:v>852847</c:v>
                </c:pt>
                <c:pt idx="13">
                  <c:v>1202130</c:v>
                </c:pt>
                <c:pt idx="14">
                  <c:v>1348824</c:v>
                </c:pt>
                <c:pt idx="15">
                  <c:v>577306</c:v>
                </c:pt>
                <c:pt idx="16">
                  <c:v>1421987</c:v>
                </c:pt>
                <c:pt idx="17">
                  <c:v>1622256</c:v>
                </c:pt>
                <c:pt idx="18">
                  <c:v>1494690</c:v>
                </c:pt>
                <c:pt idx="19">
                  <c:v>1874758</c:v>
                </c:pt>
                <c:pt idx="20">
                  <c:v>1703836</c:v>
                </c:pt>
                <c:pt idx="21">
                  <c:v>1136950</c:v>
                </c:pt>
                <c:pt idx="22">
                  <c:v>1537907</c:v>
                </c:pt>
                <c:pt idx="23">
                  <c:v>1934207</c:v>
                </c:pt>
                <c:pt idx="24">
                  <c:v>1938644</c:v>
                </c:pt>
                <c:pt idx="25">
                  <c:v>2068856</c:v>
                </c:pt>
                <c:pt idx="26">
                  <c:v>2317386</c:v>
                </c:pt>
                <c:pt idx="27">
                  <c:v>2732929</c:v>
                </c:pt>
                <c:pt idx="28">
                  <c:v>2513011</c:v>
                </c:pt>
                <c:pt idx="29">
                  <c:v>526797</c:v>
                </c:pt>
                <c:pt idx="30">
                  <c:v>1427120</c:v>
                </c:pt>
                <c:pt idx="31">
                  <c:v>2137559</c:v>
                </c:pt>
                <c:pt idx="32">
                  <c:v>1850454</c:v>
                </c:pt>
                <c:pt idx="33">
                  <c:v>1896813</c:v>
                </c:pt>
                <c:pt idx="34">
                  <c:v>2218073</c:v>
                </c:pt>
                <c:pt idx="35">
                  <c:v>1990826</c:v>
                </c:pt>
                <c:pt idx="36">
                  <c:v>1553949</c:v>
                </c:pt>
                <c:pt idx="37">
                  <c:v>2556884</c:v>
                </c:pt>
                <c:pt idx="38">
                  <c:v>3082303</c:v>
                </c:pt>
                <c:pt idx="39">
                  <c:v>1995019</c:v>
                </c:pt>
                <c:pt idx="40">
                  <c:v>2779273</c:v>
                </c:pt>
                <c:pt idx="41">
                  <c:v>2931894</c:v>
                </c:pt>
                <c:pt idx="42">
                  <c:v>3127789</c:v>
                </c:pt>
                <c:pt idx="43">
                  <c:v>3385561</c:v>
                </c:pt>
                <c:pt idx="44">
                  <c:v>3518638</c:v>
                </c:pt>
                <c:pt idx="45">
                  <c:v>3048537</c:v>
                </c:pt>
                <c:pt idx="46">
                  <c:v>2015062</c:v>
                </c:pt>
                <c:pt idx="47">
                  <c:v>1987270</c:v>
                </c:pt>
                <c:pt idx="48">
                  <c:v>2299338</c:v>
                </c:pt>
                <c:pt idx="49">
                  <c:v>3135009</c:v>
                </c:pt>
                <c:pt idx="50">
                  <c:v>2571986</c:v>
                </c:pt>
                <c:pt idx="51">
                  <c:v>2108814</c:v>
                </c:pt>
                <c:pt idx="52">
                  <c:v>1062121</c:v>
                </c:pt>
                <c:pt idx="53">
                  <c:v>1329864</c:v>
                </c:pt>
                <c:pt idx="54">
                  <c:v>2127447</c:v>
                </c:pt>
                <c:pt idx="55">
                  <c:v>3345411</c:v>
                </c:pt>
                <c:pt idx="56">
                  <c:v>1922676</c:v>
                </c:pt>
                <c:pt idx="57">
                  <c:v>2759461</c:v>
                </c:pt>
                <c:pt idx="58">
                  <c:v>1488170</c:v>
                </c:pt>
                <c:pt idx="59">
                  <c:v>1108825</c:v>
                </c:pt>
                <c:pt idx="60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E7F-AF57-E1CDA5D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storag'!$I$2:$I$64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102269</c:v>
                </c:pt>
                <c:pt idx="7">
                  <c:v>72399</c:v>
                </c:pt>
                <c:pt idx="8">
                  <c:v>93178</c:v>
                </c:pt>
                <c:pt idx="9">
                  <c:v>101105</c:v>
                </c:pt>
                <c:pt idx="10">
                  <c:v>142073</c:v>
                </c:pt>
                <c:pt idx="11">
                  <c:v>97870</c:v>
                </c:pt>
                <c:pt idx="12">
                  <c:v>94188</c:v>
                </c:pt>
                <c:pt idx="13">
                  <c:v>100444</c:v>
                </c:pt>
                <c:pt idx="14">
                  <c:v>133553</c:v>
                </c:pt>
                <c:pt idx="15">
                  <c:v>115930</c:v>
                </c:pt>
                <c:pt idx="16">
                  <c:v>118608</c:v>
                </c:pt>
                <c:pt idx="17">
                  <c:v>128751</c:v>
                </c:pt>
                <c:pt idx="18">
                  <c:v>122531</c:v>
                </c:pt>
                <c:pt idx="19">
                  <c:v>138508</c:v>
                </c:pt>
                <c:pt idx="20">
                  <c:v>108652</c:v>
                </c:pt>
                <c:pt idx="21">
                  <c:v>96943</c:v>
                </c:pt>
                <c:pt idx="22">
                  <c:v>101045</c:v>
                </c:pt>
                <c:pt idx="23">
                  <c:v>126127</c:v>
                </c:pt>
                <c:pt idx="24">
                  <c:v>115907</c:v>
                </c:pt>
                <c:pt idx="25">
                  <c:v>146039</c:v>
                </c:pt>
                <c:pt idx="26">
                  <c:v>162373</c:v>
                </c:pt>
                <c:pt idx="27">
                  <c:v>165720</c:v>
                </c:pt>
                <c:pt idx="28">
                  <c:v>182808</c:v>
                </c:pt>
                <c:pt idx="29">
                  <c:v>58611</c:v>
                </c:pt>
                <c:pt idx="30">
                  <c:v>95435</c:v>
                </c:pt>
                <c:pt idx="31">
                  <c:v>140437</c:v>
                </c:pt>
                <c:pt idx="32">
                  <c:v>132616</c:v>
                </c:pt>
                <c:pt idx="33">
                  <c:v>103167</c:v>
                </c:pt>
                <c:pt idx="34">
                  <c:v>112107</c:v>
                </c:pt>
                <c:pt idx="35">
                  <c:v>140057</c:v>
                </c:pt>
                <c:pt idx="36">
                  <c:v>106001</c:v>
                </c:pt>
                <c:pt idx="37">
                  <c:v>142554</c:v>
                </c:pt>
                <c:pt idx="38">
                  <c:v>177506</c:v>
                </c:pt>
                <c:pt idx="39">
                  <c:v>139266</c:v>
                </c:pt>
                <c:pt idx="40">
                  <c:v>169012</c:v>
                </c:pt>
                <c:pt idx="41">
                  <c:v>174318</c:v>
                </c:pt>
                <c:pt idx="42">
                  <c:v>177102</c:v>
                </c:pt>
                <c:pt idx="43">
                  <c:v>153923</c:v>
                </c:pt>
                <c:pt idx="44">
                  <c:v>161898</c:v>
                </c:pt>
                <c:pt idx="45">
                  <c:v>192749</c:v>
                </c:pt>
                <c:pt idx="46">
                  <c:v>171230</c:v>
                </c:pt>
                <c:pt idx="47">
                  <c:v>158801</c:v>
                </c:pt>
                <c:pt idx="48">
                  <c:v>139035</c:v>
                </c:pt>
                <c:pt idx="49">
                  <c:v>152261</c:v>
                </c:pt>
                <c:pt idx="50">
                  <c:v>151310</c:v>
                </c:pt>
                <c:pt idx="51">
                  <c:v>195526</c:v>
                </c:pt>
                <c:pt idx="52">
                  <c:v>124959</c:v>
                </c:pt>
                <c:pt idx="53">
                  <c:v>152107</c:v>
                </c:pt>
                <c:pt idx="54">
                  <c:v>151819</c:v>
                </c:pt>
                <c:pt idx="55">
                  <c:v>117677</c:v>
                </c:pt>
                <c:pt idx="56">
                  <c:v>181574</c:v>
                </c:pt>
                <c:pt idx="57">
                  <c:v>125156</c:v>
                </c:pt>
                <c:pt idx="58">
                  <c:v>151892</c:v>
                </c:pt>
                <c:pt idx="59">
                  <c:v>136853</c:v>
                </c:pt>
                <c:pt idx="60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111-9949-413D3A7F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storag'!$G$2:$G$64</c:f>
              <c:numCache>
                <c:formatCode>General</c:formatCode>
                <c:ptCount val="63"/>
                <c:pt idx="6">
                  <c:v>3084</c:v>
                </c:pt>
                <c:pt idx="7">
                  <c:v>3016</c:v>
                </c:pt>
                <c:pt idx="8">
                  <c:v>5911</c:v>
                </c:pt>
                <c:pt idx="9">
                  <c:v>7212</c:v>
                </c:pt>
                <c:pt idx="10">
                  <c:v>8166</c:v>
                </c:pt>
                <c:pt idx="11">
                  <c:v>3214</c:v>
                </c:pt>
                <c:pt idx="12">
                  <c:v>3471</c:v>
                </c:pt>
                <c:pt idx="13">
                  <c:v>3576</c:v>
                </c:pt>
                <c:pt idx="14">
                  <c:v>4112</c:v>
                </c:pt>
                <c:pt idx="15">
                  <c:v>1472</c:v>
                </c:pt>
                <c:pt idx="16">
                  <c:v>3906</c:v>
                </c:pt>
                <c:pt idx="17">
                  <c:v>6149</c:v>
                </c:pt>
                <c:pt idx="18">
                  <c:v>5700</c:v>
                </c:pt>
                <c:pt idx="19">
                  <c:v>4300</c:v>
                </c:pt>
                <c:pt idx="20">
                  <c:v>3838</c:v>
                </c:pt>
                <c:pt idx="21">
                  <c:v>3822</c:v>
                </c:pt>
                <c:pt idx="22">
                  <c:v>5700</c:v>
                </c:pt>
                <c:pt idx="23">
                  <c:v>5433</c:v>
                </c:pt>
                <c:pt idx="24">
                  <c:v>5107</c:v>
                </c:pt>
                <c:pt idx="25">
                  <c:v>5625</c:v>
                </c:pt>
                <c:pt idx="26">
                  <c:v>4412</c:v>
                </c:pt>
                <c:pt idx="27">
                  <c:v>6091</c:v>
                </c:pt>
                <c:pt idx="28">
                  <c:v>2922</c:v>
                </c:pt>
                <c:pt idx="29">
                  <c:v>141</c:v>
                </c:pt>
                <c:pt idx="30">
                  <c:v>2239</c:v>
                </c:pt>
                <c:pt idx="31">
                  <c:v>2858</c:v>
                </c:pt>
                <c:pt idx="32">
                  <c:v>3071</c:v>
                </c:pt>
                <c:pt idx="33">
                  <c:v>5169</c:v>
                </c:pt>
                <c:pt idx="34">
                  <c:v>4904</c:v>
                </c:pt>
                <c:pt idx="35">
                  <c:v>5238</c:v>
                </c:pt>
                <c:pt idx="36">
                  <c:v>4401</c:v>
                </c:pt>
                <c:pt idx="37">
                  <c:v>4871</c:v>
                </c:pt>
                <c:pt idx="38">
                  <c:v>4508</c:v>
                </c:pt>
                <c:pt idx="39">
                  <c:v>3592</c:v>
                </c:pt>
                <c:pt idx="40">
                  <c:v>4885</c:v>
                </c:pt>
                <c:pt idx="41">
                  <c:v>4266</c:v>
                </c:pt>
                <c:pt idx="42">
                  <c:v>4629</c:v>
                </c:pt>
                <c:pt idx="43">
                  <c:v>4194</c:v>
                </c:pt>
                <c:pt idx="44">
                  <c:v>4242</c:v>
                </c:pt>
                <c:pt idx="45">
                  <c:v>3567</c:v>
                </c:pt>
                <c:pt idx="46">
                  <c:v>1985</c:v>
                </c:pt>
                <c:pt idx="47">
                  <c:v>1993</c:v>
                </c:pt>
                <c:pt idx="48">
                  <c:v>2906</c:v>
                </c:pt>
                <c:pt idx="49">
                  <c:v>2715</c:v>
                </c:pt>
                <c:pt idx="50">
                  <c:v>3208</c:v>
                </c:pt>
                <c:pt idx="51">
                  <c:v>2820</c:v>
                </c:pt>
                <c:pt idx="52">
                  <c:v>1520</c:v>
                </c:pt>
                <c:pt idx="53">
                  <c:v>1077</c:v>
                </c:pt>
                <c:pt idx="54">
                  <c:v>1855</c:v>
                </c:pt>
                <c:pt idx="55">
                  <c:v>2893</c:v>
                </c:pt>
                <c:pt idx="56">
                  <c:v>2289</c:v>
                </c:pt>
                <c:pt idx="57">
                  <c:v>2184</c:v>
                </c:pt>
                <c:pt idx="58">
                  <c:v>2140</c:v>
                </c:pt>
                <c:pt idx="59">
                  <c:v>1600</c:v>
                </c:pt>
                <c:pt idx="6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D-47E7-98D4-FA99FAE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storag'!$F$2:$F$64</c:f>
              <c:numCache>
                <c:formatCode>General</c:formatCode>
                <c:ptCount val="63"/>
                <c:pt idx="35">
                  <c:v>8538</c:v>
                </c:pt>
                <c:pt idx="36">
                  <c:v>22210</c:v>
                </c:pt>
                <c:pt idx="37">
                  <c:v>23880</c:v>
                </c:pt>
                <c:pt idx="38">
                  <c:v>26703</c:v>
                </c:pt>
                <c:pt idx="39">
                  <c:v>23229</c:v>
                </c:pt>
                <c:pt idx="40">
                  <c:v>31991</c:v>
                </c:pt>
                <c:pt idx="41">
                  <c:v>31421</c:v>
                </c:pt>
                <c:pt idx="42">
                  <c:v>33870</c:v>
                </c:pt>
                <c:pt idx="43">
                  <c:v>27595</c:v>
                </c:pt>
                <c:pt idx="44">
                  <c:v>27484</c:v>
                </c:pt>
                <c:pt idx="45">
                  <c:v>31516</c:v>
                </c:pt>
                <c:pt idx="46">
                  <c:v>21795</c:v>
                </c:pt>
                <c:pt idx="47">
                  <c:v>19253</c:v>
                </c:pt>
                <c:pt idx="48">
                  <c:v>21532</c:v>
                </c:pt>
                <c:pt idx="49">
                  <c:v>24869</c:v>
                </c:pt>
                <c:pt idx="50">
                  <c:v>23418</c:v>
                </c:pt>
                <c:pt idx="51">
                  <c:v>21699</c:v>
                </c:pt>
                <c:pt idx="52">
                  <c:v>19963</c:v>
                </c:pt>
                <c:pt idx="53">
                  <c:v>15111</c:v>
                </c:pt>
                <c:pt idx="54">
                  <c:v>31381</c:v>
                </c:pt>
                <c:pt idx="55">
                  <c:v>32585</c:v>
                </c:pt>
                <c:pt idx="56">
                  <c:v>29875</c:v>
                </c:pt>
                <c:pt idx="57">
                  <c:v>20780</c:v>
                </c:pt>
                <c:pt idx="58">
                  <c:v>14859</c:v>
                </c:pt>
                <c:pt idx="59">
                  <c:v>14272</c:v>
                </c:pt>
                <c:pt idx="60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C-4878-BFEC-57DA12E2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storag'!$H$2:$H$64</c:f>
              <c:numCache>
                <c:formatCode>General</c:formatCode>
                <c:ptCount val="63"/>
                <c:pt idx="8">
                  <c:v>70</c:v>
                </c:pt>
                <c:pt idx="9">
                  <c:v>256</c:v>
                </c:pt>
                <c:pt idx="10">
                  <c:v>691</c:v>
                </c:pt>
                <c:pt idx="11">
                  <c:v>732</c:v>
                </c:pt>
                <c:pt idx="12">
                  <c:v>775</c:v>
                </c:pt>
                <c:pt idx="13">
                  <c:v>658</c:v>
                </c:pt>
                <c:pt idx="14">
                  <c:v>909</c:v>
                </c:pt>
                <c:pt idx="15">
                  <c:v>1009</c:v>
                </c:pt>
                <c:pt idx="16">
                  <c:v>857</c:v>
                </c:pt>
                <c:pt idx="17">
                  <c:v>631</c:v>
                </c:pt>
                <c:pt idx="18">
                  <c:v>562</c:v>
                </c:pt>
                <c:pt idx="19">
                  <c:v>576</c:v>
                </c:pt>
                <c:pt idx="20">
                  <c:v>639</c:v>
                </c:pt>
                <c:pt idx="21">
                  <c:v>587</c:v>
                </c:pt>
                <c:pt idx="22">
                  <c:v>557</c:v>
                </c:pt>
                <c:pt idx="23">
                  <c:v>624</c:v>
                </c:pt>
                <c:pt idx="24">
                  <c:v>958</c:v>
                </c:pt>
                <c:pt idx="25">
                  <c:v>999</c:v>
                </c:pt>
                <c:pt idx="26">
                  <c:v>1211</c:v>
                </c:pt>
                <c:pt idx="27">
                  <c:v>1189</c:v>
                </c:pt>
                <c:pt idx="28">
                  <c:v>1422</c:v>
                </c:pt>
                <c:pt idx="29">
                  <c:v>1013</c:v>
                </c:pt>
                <c:pt idx="30">
                  <c:v>1244</c:v>
                </c:pt>
                <c:pt idx="31">
                  <c:v>1446</c:v>
                </c:pt>
                <c:pt idx="32">
                  <c:v>1856</c:v>
                </c:pt>
                <c:pt idx="33">
                  <c:v>1421</c:v>
                </c:pt>
                <c:pt idx="34">
                  <c:v>1437</c:v>
                </c:pt>
                <c:pt idx="35">
                  <c:v>1421</c:v>
                </c:pt>
                <c:pt idx="36">
                  <c:v>1581</c:v>
                </c:pt>
                <c:pt idx="37">
                  <c:v>1382</c:v>
                </c:pt>
                <c:pt idx="38">
                  <c:v>1487</c:v>
                </c:pt>
                <c:pt idx="39">
                  <c:v>1578</c:v>
                </c:pt>
                <c:pt idx="40">
                  <c:v>1600</c:v>
                </c:pt>
                <c:pt idx="41">
                  <c:v>1875</c:v>
                </c:pt>
                <c:pt idx="42">
                  <c:v>2874</c:v>
                </c:pt>
                <c:pt idx="43">
                  <c:v>2421</c:v>
                </c:pt>
                <c:pt idx="44">
                  <c:v>5810</c:v>
                </c:pt>
                <c:pt idx="45">
                  <c:v>3283</c:v>
                </c:pt>
                <c:pt idx="46">
                  <c:v>2617</c:v>
                </c:pt>
                <c:pt idx="47">
                  <c:v>2895</c:v>
                </c:pt>
                <c:pt idx="48">
                  <c:v>3381</c:v>
                </c:pt>
                <c:pt idx="49">
                  <c:v>3487</c:v>
                </c:pt>
                <c:pt idx="50">
                  <c:v>4148</c:v>
                </c:pt>
                <c:pt idx="51">
                  <c:v>6124</c:v>
                </c:pt>
                <c:pt idx="52">
                  <c:v>6105</c:v>
                </c:pt>
                <c:pt idx="53">
                  <c:v>6052</c:v>
                </c:pt>
                <c:pt idx="54">
                  <c:v>4134</c:v>
                </c:pt>
                <c:pt idx="55">
                  <c:v>4429</c:v>
                </c:pt>
                <c:pt idx="56">
                  <c:v>5252</c:v>
                </c:pt>
                <c:pt idx="57">
                  <c:v>5046</c:v>
                </c:pt>
                <c:pt idx="58">
                  <c:v>5404</c:v>
                </c:pt>
                <c:pt idx="59">
                  <c:v>4835</c:v>
                </c:pt>
                <c:pt idx="60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A-42BD-B36F-E4B198F4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storag'!$D$2:$D$64</c:f>
              <c:numCache>
                <c:formatCode>General</c:formatCode>
                <c:ptCount val="63"/>
                <c:pt idx="10">
                  <c:v>910</c:v>
                </c:pt>
                <c:pt idx="11">
                  <c:v>699</c:v>
                </c:pt>
                <c:pt idx="12">
                  <c:v>2300</c:v>
                </c:pt>
                <c:pt idx="13">
                  <c:v>9413</c:v>
                </c:pt>
                <c:pt idx="14">
                  <c:v>29373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63550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85723</c:v>
                </c:pt>
                <c:pt idx="36">
                  <c:v>66194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87574</c:v>
                </c:pt>
                <c:pt idx="42">
                  <c:v>87075</c:v>
                </c:pt>
                <c:pt idx="43">
                  <c:v>85911</c:v>
                </c:pt>
                <c:pt idx="44">
                  <c:v>127531</c:v>
                </c:pt>
                <c:pt idx="45">
                  <c:v>147714</c:v>
                </c:pt>
                <c:pt idx="46">
                  <c:v>89087</c:v>
                </c:pt>
                <c:pt idx="47">
                  <c:v>90992</c:v>
                </c:pt>
                <c:pt idx="48">
                  <c:v>107967</c:v>
                </c:pt>
                <c:pt idx="49">
                  <c:v>109500</c:v>
                </c:pt>
                <c:pt idx="50">
                  <c:v>105961</c:v>
                </c:pt>
                <c:pt idx="51">
                  <c:v>70440</c:v>
                </c:pt>
                <c:pt idx="52">
                  <c:v>31752</c:v>
                </c:pt>
                <c:pt idx="53">
                  <c:v>30227</c:v>
                </c:pt>
                <c:pt idx="54">
                  <c:v>73750</c:v>
                </c:pt>
                <c:pt idx="55">
                  <c:v>139211</c:v>
                </c:pt>
                <c:pt idx="56">
                  <c:v>68326</c:v>
                </c:pt>
                <c:pt idx="57">
                  <c:v>95394</c:v>
                </c:pt>
                <c:pt idx="58">
                  <c:v>49328</c:v>
                </c:pt>
                <c:pt idx="59">
                  <c:v>33207</c:v>
                </c:pt>
                <c:pt idx="60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5-4D4C-87B7-D7348AA5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storag'!$E$2:$E$64</c:f>
              <c:numCache>
                <c:formatCode>General</c:formatCode>
                <c:ptCount val="63"/>
                <c:pt idx="6">
                  <c:v>181722</c:v>
                </c:pt>
                <c:pt idx="7">
                  <c:v>182719</c:v>
                </c:pt>
                <c:pt idx="8">
                  <c:v>258561</c:v>
                </c:pt>
                <c:pt idx="9">
                  <c:v>533379</c:v>
                </c:pt>
                <c:pt idx="10">
                  <c:v>798812</c:v>
                </c:pt>
                <c:pt idx="11">
                  <c:v>418490</c:v>
                </c:pt>
                <c:pt idx="12">
                  <c:v>457179</c:v>
                </c:pt>
                <c:pt idx="13">
                  <c:v>542233</c:v>
                </c:pt>
                <c:pt idx="14">
                  <c:v>544082</c:v>
                </c:pt>
                <c:pt idx="15">
                  <c:v>222809</c:v>
                </c:pt>
                <c:pt idx="16">
                  <c:v>733671</c:v>
                </c:pt>
                <c:pt idx="17">
                  <c:v>943450</c:v>
                </c:pt>
                <c:pt idx="18">
                  <c:v>754038</c:v>
                </c:pt>
                <c:pt idx="19">
                  <c:v>823997</c:v>
                </c:pt>
                <c:pt idx="20">
                  <c:v>806962</c:v>
                </c:pt>
                <c:pt idx="21">
                  <c:v>641963</c:v>
                </c:pt>
                <c:pt idx="22">
                  <c:v>914543</c:v>
                </c:pt>
                <c:pt idx="23">
                  <c:v>1053535</c:v>
                </c:pt>
                <c:pt idx="24">
                  <c:v>1040815</c:v>
                </c:pt>
                <c:pt idx="25">
                  <c:v>1115802</c:v>
                </c:pt>
                <c:pt idx="26">
                  <c:v>1159305</c:v>
                </c:pt>
                <c:pt idx="27">
                  <c:v>1290261</c:v>
                </c:pt>
                <c:pt idx="28">
                  <c:v>807593</c:v>
                </c:pt>
                <c:pt idx="29">
                  <c:v>45415</c:v>
                </c:pt>
                <c:pt idx="30">
                  <c:v>546055</c:v>
                </c:pt>
                <c:pt idx="31">
                  <c:v>1233333</c:v>
                </c:pt>
                <c:pt idx="32">
                  <c:v>752096</c:v>
                </c:pt>
                <c:pt idx="33">
                  <c:v>1244591</c:v>
                </c:pt>
                <c:pt idx="34">
                  <c:v>1319707</c:v>
                </c:pt>
                <c:pt idx="35">
                  <c:v>974774</c:v>
                </c:pt>
                <c:pt idx="36">
                  <c:v>812455</c:v>
                </c:pt>
                <c:pt idx="37">
                  <c:v>1436777</c:v>
                </c:pt>
                <c:pt idx="38">
                  <c:v>1244976</c:v>
                </c:pt>
                <c:pt idx="39">
                  <c:v>639902</c:v>
                </c:pt>
                <c:pt idx="40">
                  <c:v>891271</c:v>
                </c:pt>
                <c:pt idx="41">
                  <c:v>948966</c:v>
                </c:pt>
                <c:pt idx="42">
                  <c:v>938079</c:v>
                </c:pt>
                <c:pt idx="43">
                  <c:v>1504012</c:v>
                </c:pt>
                <c:pt idx="44">
                  <c:v>1421132</c:v>
                </c:pt>
                <c:pt idx="45">
                  <c:v>954445</c:v>
                </c:pt>
                <c:pt idx="46">
                  <c:v>662878</c:v>
                </c:pt>
                <c:pt idx="47">
                  <c:v>671175</c:v>
                </c:pt>
                <c:pt idx="48">
                  <c:v>760465</c:v>
                </c:pt>
                <c:pt idx="49">
                  <c:v>1319644</c:v>
                </c:pt>
                <c:pt idx="50">
                  <c:v>903190</c:v>
                </c:pt>
                <c:pt idx="51">
                  <c:v>741119</c:v>
                </c:pt>
                <c:pt idx="52">
                  <c:v>442770</c:v>
                </c:pt>
                <c:pt idx="53">
                  <c:v>439141</c:v>
                </c:pt>
                <c:pt idx="54">
                  <c:v>608249</c:v>
                </c:pt>
                <c:pt idx="55">
                  <c:v>1324655</c:v>
                </c:pt>
                <c:pt idx="56">
                  <c:v>672931</c:v>
                </c:pt>
                <c:pt idx="57">
                  <c:v>1082177</c:v>
                </c:pt>
                <c:pt idx="58">
                  <c:v>578449</c:v>
                </c:pt>
                <c:pt idx="59">
                  <c:v>459132</c:v>
                </c:pt>
                <c:pt idx="60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021-B98C-5BE6C0EE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200025</xdr:colOff>
      <xdr:row>0</xdr:row>
      <xdr:rowOff>0</xdr:rowOff>
    </xdr:from>
    <xdr:to>
      <xdr:col>20</xdr:col>
      <xdr:colOff>543824</xdr:colOff>
      <xdr:row>41</xdr:row>
      <xdr:rowOff>77327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7DFF0-00F1-DDF8-0D09-B5CC41FA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0"/>
          <a:ext cx="6439799" cy="8078327"/>
        </a:xfrm>
        <a:prstGeom prst="rect">
          <a:avLst/>
        </a:prstGeom>
      </xdr:spPr>
    </xdr:pic>
    <xdr:clientData/>
  </xdr:twoCellAnchor>
  <xdr:twoCellAnchor editAs="oneCell">
    <xdr:from>
      <xdr:col>4</xdr:col>
      <xdr:colOff>1200149</xdr:colOff>
      <xdr:row>50</xdr:row>
      <xdr:rowOff>65429</xdr:rowOff>
    </xdr:from>
    <xdr:to>
      <xdr:col>16</xdr:col>
      <xdr:colOff>563906</xdr:colOff>
      <xdr:row>79</xdr:row>
      <xdr:rowOff>106026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E4A83A-1F12-5B9B-8E4E-AFA39A8A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4" y="9780929"/>
          <a:ext cx="8583957" cy="5565097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54</xdr:row>
      <xdr:rowOff>85725</xdr:rowOff>
    </xdr:from>
    <xdr:to>
      <xdr:col>2</xdr:col>
      <xdr:colOff>1301953</xdr:colOff>
      <xdr:row>80</xdr:row>
      <xdr:rowOff>105817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656D1-17AE-E504-3E88-6DDD8BA1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10372725"/>
          <a:ext cx="5759653" cy="4973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157162</xdr:rowOff>
    </xdr:from>
    <xdr:to>
      <xdr:col>7</xdr:col>
      <xdr:colOff>176213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FE3EB-CC0C-3123-5620-010C8EFD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22</xdr:row>
      <xdr:rowOff>14287</xdr:rowOff>
    </xdr:from>
    <xdr:to>
      <xdr:col>22</xdr:col>
      <xdr:colOff>280987</xdr:colOff>
      <xdr:row>36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78604-5AB2-E73F-1673-82AAA678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14287</xdr:rowOff>
    </xdr:from>
    <xdr:to>
      <xdr:col>18</xdr:col>
      <xdr:colOff>485775</xdr:colOff>
      <xdr:row>13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FC045-8284-AF5E-F9DC-0A8F2F0C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13</xdr:row>
      <xdr:rowOff>171450</xdr:rowOff>
    </xdr:from>
    <xdr:to>
      <xdr:col>18</xdr:col>
      <xdr:colOff>485775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EA166-14CB-486D-BE78-E91240D2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2</xdr:row>
      <xdr:rowOff>9525</xdr:rowOff>
    </xdr:from>
    <xdr:to>
      <xdr:col>24</xdr:col>
      <xdr:colOff>590550</xdr:colOff>
      <xdr:row>13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BE0958-B90A-41C7-A05C-DE1B0236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13</xdr:row>
      <xdr:rowOff>166688</xdr:rowOff>
    </xdr:from>
    <xdr:to>
      <xdr:col>24</xdr:col>
      <xdr:colOff>590550</xdr:colOff>
      <xdr:row>25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F1439-AA10-47E8-8BCB-9E95A772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25</xdr:row>
      <xdr:rowOff>138112</xdr:rowOff>
    </xdr:from>
    <xdr:to>
      <xdr:col>18</xdr:col>
      <xdr:colOff>485775</xdr:colOff>
      <xdr:row>37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1EEC88-384B-4741-81E1-EFE414B9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390525</xdr:colOff>
      <xdr:row>37</xdr:row>
      <xdr:rowOff>104775</xdr:rowOff>
    </xdr:from>
    <xdr:to>
      <xdr:col>18</xdr:col>
      <xdr:colOff>485775</xdr:colOff>
      <xdr:row>49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F5DEB1-FD7F-46C6-B731-E675D3FD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495300</xdr:colOff>
      <xdr:row>25</xdr:row>
      <xdr:rowOff>133350</xdr:rowOff>
    </xdr:from>
    <xdr:to>
      <xdr:col>24</xdr:col>
      <xdr:colOff>590550</xdr:colOff>
      <xdr:row>37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45AE45-F9FB-4A66-A31D-D2F7520E3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495300</xdr:colOff>
      <xdr:row>37</xdr:row>
      <xdr:rowOff>100013</xdr:rowOff>
    </xdr:from>
    <xdr:to>
      <xdr:col>24</xdr:col>
      <xdr:colOff>590550</xdr:colOff>
      <xdr:row>49</xdr:row>
      <xdr:rowOff>61913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A2D274-6213-42E2-83E2-262A96A89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390525</xdr:colOff>
      <xdr:row>49</xdr:row>
      <xdr:rowOff>66675</xdr:rowOff>
    </xdr:from>
    <xdr:to>
      <xdr:col>18</xdr:col>
      <xdr:colOff>485775</xdr:colOff>
      <xdr:row>61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F98FD3-DDA2-40C8-98F8-0E766C31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6244</xdr:colOff>
      <xdr:row>2</xdr:row>
      <xdr:rowOff>4762</xdr:rowOff>
    </xdr:from>
    <xdr:to>
      <xdr:col>32</xdr:col>
      <xdr:colOff>101494</xdr:colOff>
      <xdr:row>13</xdr:row>
      <xdr:rowOff>157162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F055E2-8314-4C09-A55B-DF1A707C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6244</xdr:colOff>
      <xdr:row>13</xdr:row>
      <xdr:rowOff>161925</xdr:rowOff>
    </xdr:from>
    <xdr:to>
      <xdr:col>32</xdr:col>
      <xdr:colOff>101494</xdr:colOff>
      <xdr:row>25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440D0-E684-43BF-8E60-39755F6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111019</xdr:colOff>
      <xdr:row>2</xdr:row>
      <xdr:rowOff>0</xdr:rowOff>
    </xdr:from>
    <xdr:to>
      <xdr:col>38</xdr:col>
      <xdr:colOff>206269</xdr:colOff>
      <xdr:row>13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0E9E88-BD8B-4C49-8C55-B919BB18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111019</xdr:colOff>
      <xdr:row>13</xdr:row>
      <xdr:rowOff>157163</xdr:rowOff>
    </xdr:from>
    <xdr:to>
      <xdr:col>38</xdr:col>
      <xdr:colOff>206269</xdr:colOff>
      <xdr:row>25</xdr:row>
      <xdr:rowOff>119063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AD9F17-8CED-4282-9AA8-18E07884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6244</xdr:colOff>
      <xdr:row>25</xdr:row>
      <xdr:rowOff>128587</xdr:rowOff>
    </xdr:from>
    <xdr:to>
      <xdr:col>32</xdr:col>
      <xdr:colOff>101494</xdr:colOff>
      <xdr:row>37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4393101-07D6-4056-A07A-D30D8F16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6244</xdr:colOff>
      <xdr:row>37</xdr:row>
      <xdr:rowOff>95250</xdr:rowOff>
    </xdr:from>
    <xdr:to>
      <xdr:col>32</xdr:col>
      <xdr:colOff>101494</xdr:colOff>
      <xdr:row>49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AF5A6C7-330E-448E-A96A-EBD9B09C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111019</xdr:colOff>
      <xdr:row>25</xdr:row>
      <xdr:rowOff>123825</xdr:rowOff>
    </xdr:from>
    <xdr:to>
      <xdr:col>38</xdr:col>
      <xdr:colOff>206269</xdr:colOff>
      <xdr:row>37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FF00F5-A100-43E8-87C0-A5EBAFA2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111019</xdr:colOff>
      <xdr:row>37</xdr:row>
      <xdr:rowOff>90488</xdr:rowOff>
    </xdr:from>
    <xdr:to>
      <xdr:col>38</xdr:col>
      <xdr:colOff>206269</xdr:colOff>
      <xdr:row>49</xdr:row>
      <xdr:rowOff>52388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7373D1A-FB36-41F6-B6F0-C896D16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6244</xdr:colOff>
      <xdr:row>49</xdr:row>
      <xdr:rowOff>57150</xdr:rowOff>
    </xdr:from>
    <xdr:to>
      <xdr:col>32</xdr:col>
      <xdr:colOff>101494</xdr:colOff>
      <xdr:row>61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B342D-1FAC-44F0-8FEA-87A2D97B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06A3C-233A-4892-B364-6518C426EA7D}" name="Table1" displayName="Table1" ref="B9:C38" totalsRowShown="0">
  <autoFilter ref="B9:C38" xr:uid="{5B806A3C-233A-4892-B364-6518C426EA7D}"/>
  <sortState xmlns:xlrd2="http://schemas.microsoft.com/office/spreadsheetml/2017/richdata2" ref="B10:C38">
    <sortCondition ref="B9:B38"/>
  </sortState>
  <tableColumns count="2">
    <tableColumn id="1" xr3:uid="{6DF67F8C-BB57-4F89-B321-2BCEF8E0D996}" name="AGENCYNAME"/>
    <tableColumn id="2" xr3:uid="{70EB4FF4-D5F5-466E-AA27-896980E120FC}" name="HR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E183-3A87-48BD-92D7-E6F1CBFC644A}" name="Table2" displayName="Table2" ref="H9:I38" totalsRowShown="0">
  <autoFilter ref="H9:I38" xr:uid="{2ED7E183-3A87-48BD-92D7-E6F1CBFC644A}"/>
  <sortState xmlns:xlrd2="http://schemas.microsoft.com/office/spreadsheetml/2017/richdata2" ref="H10:I38">
    <sortCondition ref="H9:H38"/>
  </sortState>
  <tableColumns count="2">
    <tableColumn id="1" xr3:uid="{3AE747FF-65AE-4629-8AC1-76B2B6C41343}" name="AGENCYNAME"/>
    <tableColumn id="2" xr3:uid="{54E77020-E372-45C3-9454-F3889116268E}" name="H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B794-D550-4710-8027-1D4675826993}">
  <dimension ref="B1:I113"/>
  <sheetViews>
    <sheetView topLeftCell="A84" workbookViewId="0">
      <selection activeCell="G104" sqref="G104"/>
    </sheetView>
  </sheetViews>
  <sheetFormatPr defaultRowHeight="15" x14ac:dyDescent="0.25"/>
  <cols>
    <col min="2" max="2" width="64.42578125" bestFit="1" customWidth="1"/>
    <col min="3" max="3" width="21.85546875" bestFit="1" customWidth="1"/>
    <col min="4" max="4" width="20" bestFit="1" customWidth="1"/>
    <col min="5" max="5" width="18.7109375" bestFit="1" customWidth="1"/>
    <col min="8" max="8" width="28.140625" bestFit="1" customWidth="1"/>
  </cols>
  <sheetData>
    <row r="1" spans="2:9" x14ac:dyDescent="0.25">
      <c r="B1" t="s">
        <v>160</v>
      </c>
    </row>
    <row r="2" spans="2:9" x14ac:dyDescent="0.25">
      <c r="B2" t="s">
        <v>161</v>
      </c>
    </row>
    <row r="3" spans="2:9" x14ac:dyDescent="0.25">
      <c r="B3" t="s">
        <v>162</v>
      </c>
      <c r="C3" t="s">
        <v>163</v>
      </c>
    </row>
    <row r="9" spans="2:9" x14ac:dyDescent="0.25">
      <c r="B9" t="s">
        <v>124</v>
      </c>
      <c r="C9" t="s">
        <v>125</v>
      </c>
      <c r="H9" t="s">
        <v>124</v>
      </c>
      <c r="I9" t="s">
        <v>125</v>
      </c>
    </row>
    <row r="10" spans="2:9" x14ac:dyDescent="0.25">
      <c r="B10" t="s">
        <v>156</v>
      </c>
      <c r="C10" t="s">
        <v>129</v>
      </c>
      <c r="D10" s="41"/>
      <c r="E10" t="s">
        <v>172</v>
      </c>
      <c r="F10">
        <v>15</v>
      </c>
      <c r="H10" t="s">
        <v>102</v>
      </c>
      <c r="I10" t="s">
        <v>129</v>
      </c>
    </row>
    <row r="11" spans="2:9" x14ac:dyDescent="0.25">
      <c r="B11" t="s">
        <v>138</v>
      </c>
      <c r="C11" t="s">
        <v>129</v>
      </c>
      <c r="D11" s="41"/>
      <c r="H11" t="s">
        <v>101</v>
      </c>
      <c r="I11" t="s">
        <v>129</v>
      </c>
    </row>
    <row r="12" spans="2:9" x14ac:dyDescent="0.25">
      <c r="B12" t="s">
        <v>126</v>
      </c>
      <c r="C12" t="s">
        <v>127</v>
      </c>
      <c r="D12" s="41"/>
      <c r="E12" t="s">
        <v>166</v>
      </c>
      <c r="F12">
        <v>1</v>
      </c>
      <c r="H12" t="s">
        <v>0</v>
      </c>
      <c r="I12" t="s">
        <v>127</v>
      </c>
    </row>
    <row r="13" spans="2:9" x14ac:dyDescent="0.25">
      <c r="B13" t="s">
        <v>157</v>
      </c>
      <c r="C13" t="s">
        <v>142</v>
      </c>
      <c r="D13" s="41"/>
      <c r="H13" t="s">
        <v>75</v>
      </c>
      <c r="I13" t="s">
        <v>142</v>
      </c>
    </row>
    <row r="14" spans="2:9" x14ac:dyDescent="0.25">
      <c r="B14" t="s">
        <v>158</v>
      </c>
      <c r="C14" t="s">
        <v>141</v>
      </c>
      <c r="D14" s="41"/>
      <c r="H14" t="s">
        <v>3</v>
      </c>
      <c r="I14" t="s">
        <v>141</v>
      </c>
    </row>
    <row r="15" spans="2:9" x14ac:dyDescent="0.25">
      <c r="B15" t="s">
        <v>150</v>
      </c>
      <c r="C15" t="s">
        <v>127</v>
      </c>
      <c r="D15" s="42"/>
      <c r="E15" t="s">
        <v>168</v>
      </c>
      <c r="F15">
        <v>19</v>
      </c>
      <c r="H15" t="s">
        <v>26</v>
      </c>
      <c r="I15" t="s">
        <v>127</v>
      </c>
    </row>
    <row r="16" spans="2:9" x14ac:dyDescent="0.25">
      <c r="B16" t="s">
        <v>140</v>
      </c>
      <c r="C16" t="s">
        <v>141</v>
      </c>
      <c r="D16" s="41"/>
      <c r="H16" t="s">
        <v>4</v>
      </c>
      <c r="I16" t="s">
        <v>141</v>
      </c>
    </row>
    <row r="17" spans="2:9" x14ac:dyDescent="0.25">
      <c r="B17" t="s">
        <v>139</v>
      </c>
      <c r="C17" t="s">
        <v>132</v>
      </c>
      <c r="D17" s="41"/>
      <c r="H17" t="s">
        <v>7</v>
      </c>
      <c r="I17" t="s">
        <v>132</v>
      </c>
    </row>
    <row r="18" spans="2:9" x14ac:dyDescent="0.25">
      <c r="B18" t="s">
        <v>131</v>
      </c>
      <c r="C18" t="s">
        <v>132</v>
      </c>
      <c r="D18" s="41"/>
      <c r="H18" t="s">
        <v>66</v>
      </c>
      <c r="I18" t="s">
        <v>132</v>
      </c>
    </row>
    <row r="19" spans="2:9" x14ac:dyDescent="0.25">
      <c r="B19" t="s">
        <v>145</v>
      </c>
      <c r="C19" t="s">
        <v>132</v>
      </c>
      <c r="D19" s="41"/>
      <c r="E19" t="s">
        <v>170</v>
      </c>
      <c r="F19">
        <v>14</v>
      </c>
      <c r="H19" t="s">
        <v>105</v>
      </c>
      <c r="I19" t="s">
        <v>142</v>
      </c>
    </row>
    <row r="20" spans="2:9" x14ac:dyDescent="0.25">
      <c r="B20" t="s">
        <v>133</v>
      </c>
      <c r="C20" t="s">
        <v>132</v>
      </c>
      <c r="D20" s="41"/>
      <c r="H20" t="s">
        <v>33</v>
      </c>
      <c r="I20" t="s">
        <v>132</v>
      </c>
    </row>
    <row r="21" spans="2:9" x14ac:dyDescent="0.25">
      <c r="B21" t="s">
        <v>148</v>
      </c>
      <c r="C21" t="s">
        <v>127</v>
      </c>
      <c r="D21" s="41"/>
      <c r="H21" t="s">
        <v>9</v>
      </c>
      <c r="I21" t="s">
        <v>132</v>
      </c>
    </row>
    <row r="22" spans="2:9" x14ac:dyDescent="0.25">
      <c r="B22" t="s">
        <v>152</v>
      </c>
      <c r="C22" t="s">
        <v>123</v>
      </c>
      <c r="D22" s="41"/>
      <c r="H22" t="s">
        <v>23</v>
      </c>
      <c r="I22" t="s">
        <v>127</v>
      </c>
    </row>
    <row r="23" spans="2:9" x14ac:dyDescent="0.25">
      <c r="B23" t="s">
        <v>134</v>
      </c>
      <c r="C23" t="s">
        <v>127</v>
      </c>
      <c r="D23" s="43"/>
      <c r="E23" t="s">
        <v>174</v>
      </c>
      <c r="F23">
        <v>6</v>
      </c>
      <c r="H23" t="s">
        <v>5</v>
      </c>
      <c r="I23" t="s">
        <v>123</v>
      </c>
    </row>
    <row r="24" spans="2:9" x14ac:dyDescent="0.25">
      <c r="B24" t="s">
        <v>130</v>
      </c>
      <c r="C24" t="s">
        <v>129</v>
      </c>
      <c r="D24" s="42"/>
      <c r="E24" t="s">
        <v>171</v>
      </c>
      <c r="F24">
        <v>3</v>
      </c>
      <c r="H24" t="s">
        <v>17</v>
      </c>
      <c r="I24" t="s">
        <v>127</v>
      </c>
    </row>
    <row r="25" spans="2:9" x14ac:dyDescent="0.25">
      <c r="B25" t="s">
        <v>143</v>
      </c>
      <c r="C25" t="s">
        <v>144</v>
      </c>
      <c r="D25" s="41"/>
      <c r="H25" t="s">
        <v>86</v>
      </c>
      <c r="I25" t="s">
        <v>129</v>
      </c>
    </row>
    <row r="26" spans="2:9" x14ac:dyDescent="0.25">
      <c r="B26" t="s">
        <v>151</v>
      </c>
      <c r="C26" t="s">
        <v>127</v>
      </c>
      <c r="D26" s="41"/>
      <c r="H26" t="s">
        <v>67</v>
      </c>
      <c r="I26" t="s">
        <v>144</v>
      </c>
    </row>
    <row r="27" spans="2:9" ht="30" x14ac:dyDescent="0.25">
      <c r="B27" s="44" t="s">
        <v>175</v>
      </c>
      <c r="C27" t="s">
        <v>142</v>
      </c>
      <c r="D27" s="41"/>
      <c r="H27" t="s">
        <v>19</v>
      </c>
      <c r="I27" t="s">
        <v>127</v>
      </c>
    </row>
    <row r="28" spans="2:9" x14ac:dyDescent="0.25">
      <c r="B28" t="s">
        <v>153</v>
      </c>
      <c r="C28" t="s">
        <v>123</v>
      </c>
      <c r="D28" s="41"/>
      <c r="H28" t="s">
        <v>27</v>
      </c>
      <c r="I28" t="s">
        <v>123</v>
      </c>
    </row>
    <row r="29" spans="2:9" x14ac:dyDescent="0.25">
      <c r="B29" t="s">
        <v>159</v>
      </c>
      <c r="C29" t="s">
        <v>123</v>
      </c>
      <c r="D29" s="41"/>
      <c r="H29" t="s">
        <v>29</v>
      </c>
      <c r="I29" t="s">
        <v>123</v>
      </c>
    </row>
    <row r="30" spans="2:9" x14ac:dyDescent="0.25">
      <c r="B30" t="s">
        <v>149</v>
      </c>
      <c r="C30" t="s">
        <v>141</v>
      </c>
      <c r="D30" s="41"/>
      <c r="E30" t="s">
        <v>167</v>
      </c>
      <c r="F30">
        <v>18</v>
      </c>
      <c r="H30" t="s">
        <v>31</v>
      </c>
      <c r="I30" t="s">
        <v>141</v>
      </c>
    </row>
    <row r="31" spans="2:9" x14ac:dyDescent="0.25">
      <c r="B31" t="s">
        <v>147</v>
      </c>
      <c r="C31" t="s">
        <v>136</v>
      </c>
      <c r="D31" s="41"/>
      <c r="H31" t="s">
        <v>103</v>
      </c>
      <c r="I31" t="s">
        <v>136</v>
      </c>
    </row>
    <row r="32" spans="2:9" x14ac:dyDescent="0.25">
      <c r="B32" t="s">
        <v>135</v>
      </c>
      <c r="C32" t="s">
        <v>136</v>
      </c>
      <c r="D32" s="41"/>
      <c r="H32" t="s">
        <v>6</v>
      </c>
      <c r="I32" t="s">
        <v>136</v>
      </c>
    </row>
    <row r="33" spans="2:9" x14ac:dyDescent="0.25">
      <c r="B33" t="s">
        <v>146</v>
      </c>
      <c r="C33" t="s">
        <v>129</v>
      </c>
      <c r="D33" s="41"/>
      <c r="E33" t="s">
        <v>173</v>
      </c>
      <c r="F33">
        <v>15</v>
      </c>
      <c r="H33" t="s">
        <v>18</v>
      </c>
      <c r="I33" t="s">
        <v>129</v>
      </c>
    </row>
    <row r="34" spans="2:9" x14ac:dyDescent="0.25">
      <c r="B34" t="s">
        <v>154</v>
      </c>
      <c r="C34" t="s">
        <v>123</v>
      </c>
      <c r="D34" s="41"/>
      <c r="H34" t="s">
        <v>1</v>
      </c>
      <c r="I34" t="s">
        <v>123</v>
      </c>
    </row>
    <row r="35" spans="2:9" x14ac:dyDescent="0.25">
      <c r="B35" t="s">
        <v>128</v>
      </c>
      <c r="C35" t="s">
        <v>129</v>
      </c>
      <c r="D35" s="42"/>
      <c r="E35" t="s">
        <v>171</v>
      </c>
      <c r="F35">
        <v>2</v>
      </c>
      <c r="H35" t="s">
        <v>73</v>
      </c>
      <c r="I35" t="s">
        <v>129</v>
      </c>
    </row>
    <row r="36" spans="2:9" x14ac:dyDescent="0.25">
      <c r="B36" t="s">
        <v>155</v>
      </c>
      <c r="C36" t="s">
        <v>132</v>
      </c>
      <c r="D36" s="41"/>
      <c r="H36" t="s">
        <v>13</v>
      </c>
      <c r="I36" t="s">
        <v>132</v>
      </c>
    </row>
    <row r="37" spans="2:9" x14ac:dyDescent="0.25">
      <c r="B37" t="s">
        <v>137</v>
      </c>
      <c r="C37" t="s">
        <v>123</v>
      </c>
      <c r="D37" s="42"/>
      <c r="E37" t="s">
        <v>169</v>
      </c>
      <c r="F37">
        <v>8</v>
      </c>
      <c r="H37" t="s">
        <v>2</v>
      </c>
      <c r="I37" t="s">
        <v>123</v>
      </c>
    </row>
    <row r="38" spans="2:9" x14ac:dyDescent="0.25">
      <c r="B38" t="s">
        <v>74</v>
      </c>
      <c r="C38" t="s">
        <v>142</v>
      </c>
      <c r="D38" s="41"/>
      <c r="H38" t="s">
        <v>74</v>
      </c>
      <c r="I38" t="s">
        <v>142</v>
      </c>
    </row>
    <row r="94" spans="3:4" x14ac:dyDescent="0.25">
      <c r="C94" s="60" t="s">
        <v>184</v>
      </c>
      <c r="D94" s="60" t="s">
        <v>185</v>
      </c>
    </row>
    <row r="95" spans="3:4" ht="15" customHeight="1" x14ac:dyDescent="0.25">
      <c r="C95" s="60"/>
      <c r="D95" s="60"/>
    </row>
    <row r="96" spans="3:4" ht="15.75" thickBot="1" x14ac:dyDescent="0.3">
      <c r="C96" s="61"/>
      <c r="D96" s="61"/>
    </row>
    <row r="97" spans="2:7" ht="15.75" thickBot="1" x14ac:dyDescent="0.3">
      <c r="B97" s="35" t="s">
        <v>181</v>
      </c>
      <c r="C97" s="37" t="s">
        <v>176</v>
      </c>
      <c r="D97" s="16" t="s">
        <v>179</v>
      </c>
      <c r="E97" s="53" t="s">
        <v>180</v>
      </c>
    </row>
    <row r="98" spans="2:7" ht="30" x14ac:dyDescent="0.25">
      <c r="B98" s="16" t="s">
        <v>123</v>
      </c>
      <c r="C98" s="59" t="s">
        <v>84</v>
      </c>
      <c r="D98" s="49" t="s">
        <v>37</v>
      </c>
      <c r="E98" s="16"/>
    </row>
    <row r="99" spans="2:7" x14ac:dyDescent="0.25">
      <c r="B99" s="7"/>
      <c r="C99" s="56" t="s">
        <v>110</v>
      </c>
      <c r="D99" s="50" t="s">
        <v>36</v>
      </c>
      <c r="E99" s="7"/>
    </row>
    <row r="100" spans="2:7" x14ac:dyDescent="0.25">
      <c r="B100" s="7"/>
      <c r="C100" s="52" t="s">
        <v>85</v>
      </c>
      <c r="D100" s="7"/>
      <c r="E100" s="7"/>
    </row>
    <row r="101" spans="2:7" ht="15.75" thickBot="1" x14ac:dyDescent="0.3">
      <c r="B101" s="8"/>
      <c r="C101" s="19" t="s">
        <v>83</v>
      </c>
      <c r="D101" s="51"/>
      <c r="E101" s="8"/>
    </row>
    <row r="102" spans="2:7" x14ac:dyDescent="0.25">
      <c r="B102" s="16" t="s">
        <v>141</v>
      </c>
      <c r="C102" s="46" t="s">
        <v>110</v>
      </c>
      <c r="D102" s="50" t="s">
        <v>36</v>
      </c>
      <c r="E102" s="7"/>
    </row>
    <row r="103" spans="2:7" ht="15.75" thickBot="1" x14ac:dyDescent="0.3">
      <c r="B103" s="8"/>
      <c r="C103" s="48" t="s">
        <v>84</v>
      </c>
      <c r="D103" s="50"/>
      <c r="E103" s="7"/>
    </row>
    <row r="104" spans="2:7" x14ac:dyDescent="0.25">
      <c r="B104" s="16" t="s">
        <v>127</v>
      </c>
      <c r="C104" s="46" t="s">
        <v>83</v>
      </c>
      <c r="D104" s="49" t="s">
        <v>36</v>
      </c>
      <c r="E104" s="16" t="s">
        <v>85</v>
      </c>
      <c r="G104" t="s">
        <v>186</v>
      </c>
    </row>
    <row r="105" spans="2:7" ht="15.75" thickBot="1" x14ac:dyDescent="0.3">
      <c r="B105" s="8"/>
      <c r="C105" s="48" t="s">
        <v>84</v>
      </c>
      <c r="D105" s="3"/>
      <c r="E105" s="51"/>
    </row>
    <row r="106" spans="2:7" x14ac:dyDescent="0.25">
      <c r="B106" s="16" t="s">
        <v>132</v>
      </c>
      <c r="C106" s="46" t="s">
        <v>85</v>
      </c>
      <c r="D106" s="49" t="s">
        <v>36</v>
      </c>
      <c r="E106" s="16"/>
    </row>
    <row r="107" spans="2:7" ht="30" x14ac:dyDescent="0.25">
      <c r="B107" s="7"/>
      <c r="C107" s="47" t="s">
        <v>37</v>
      </c>
      <c r="D107" s="50" t="s">
        <v>35</v>
      </c>
      <c r="E107" s="7"/>
    </row>
    <row r="108" spans="2:7" ht="15.75" thickBot="1" x14ac:dyDescent="0.3">
      <c r="B108" s="8"/>
      <c r="C108" s="48" t="s">
        <v>106</v>
      </c>
      <c r="D108" s="51"/>
      <c r="E108" s="8"/>
    </row>
    <row r="109" spans="2:7" ht="15.75" thickBot="1" x14ac:dyDescent="0.3">
      <c r="B109" s="7" t="s">
        <v>136</v>
      </c>
      <c r="C109" s="47" t="s">
        <v>85</v>
      </c>
      <c r="D109" s="50" t="s">
        <v>36</v>
      </c>
      <c r="E109" s="46" t="s">
        <v>83</v>
      </c>
    </row>
    <row r="110" spans="2:7" ht="30.75" thickBot="1" x14ac:dyDescent="0.3">
      <c r="B110" s="16" t="s">
        <v>144</v>
      </c>
      <c r="C110" s="46" t="s">
        <v>35</v>
      </c>
      <c r="D110" s="49" t="s">
        <v>36</v>
      </c>
      <c r="E110" s="16"/>
    </row>
    <row r="111" spans="2:7" ht="30.75" thickBot="1" x14ac:dyDescent="0.3">
      <c r="B111" s="6" t="s">
        <v>177</v>
      </c>
      <c r="C111" s="54" t="s">
        <v>72</v>
      </c>
      <c r="D111" s="55" t="s">
        <v>37</v>
      </c>
      <c r="E111" s="6"/>
    </row>
    <row r="112" spans="2:7" x14ac:dyDescent="0.25">
      <c r="B112" s="7" t="s">
        <v>178</v>
      </c>
      <c r="C112" s="47" t="s">
        <v>109</v>
      </c>
      <c r="D112" s="50" t="s">
        <v>36</v>
      </c>
      <c r="E112" s="46" t="s">
        <v>83</v>
      </c>
    </row>
    <row r="113" spans="2:5" ht="30.75" thickBot="1" x14ac:dyDescent="0.3">
      <c r="B113" s="8"/>
      <c r="C113" s="48" t="s">
        <v>35</v>
      </c>
      <c r="D113" s="51" t="s">
        <v>37</v>
      </c>
      <c r="E113" s="8"/>
    </row>
  </sheetData>
  <mergeCells count="2">
    <mergeCell ref="D94:D96"/>
    <mergeCell ref="C94:C9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D1" zoomScale="70" zoomScaleNormal="70" workbookViewId="0">
      <selection activeCell="K52" sqref="K52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8.7109375" bestFit="1" customWidth="1"/>
    <col min="22" max="22" width="9.5703125" bestFit="1" customWidth="1"/>
    <col min="23" max="23" width="9" bestFit="1" customWidth="1"/>
    <col min="24" max="24" width="7.4257812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1" t="s">
        <v>99</v>
      </c>
      <c r="B1" s="23" t="s">
        <v>68</v>
      </c>
      <c r="C1" s="21"/>
      <c r="D1" s="24"/>
      <c r="E1" s="20" t="s">
        <v>108</v>
      </c>
      <c r="F1" s="21"/>
      <c r="G1" s="21"/>
      <c r="H1" s="22"/>
      <c r="I1" s="23" t="s">
        <v>69</v>
      </c>
      <c r="J1" s="21"/>
      <c r="K1" s="24"/>
      <c r="L1" s="20" t="s">
        <v>70</v>
      </c>
      <c r="M1" s="21"/>
      <c r="N1" s="21"/>
      <c r="O1" s="21"/>
      <c r="P1" s="21"/>
      <c r="Q1" s="21"/>
      <c r="R1" s="21"/>
      <c r="S1" s="21"/>
      <c r="T1" s="22"/>
      <c r="U1" s="23" t="s">
        <v>71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4"/>
      <c r="AI1" s="20" t="s">
        <v>72</v>
      </c>
      <c r="AJ1" s="21"/>
      <c r="AK1" s="21"/>
      <c r="AL1" s="22"/>
      <c r="AM1" s="17" t="s">
        <v>100</v>
      </c>
      <c r="AN1" s="18" t="s">
        <v>15</v>
      </c>
    </row>
    <row r="2" spans="1:40" x14ac:dyDescent="0.25">
      <c r="A2" s="12"/>
      <c r="B2" s="10" t="s">
        <v>86</v>
      </c>
      <c r="C2" s="9" t="s">
        <v>73</v>
      </c>
      <c r="D2" s="13" t="s">
        <v>14</v>
      </c>
      <c r="E2" s="14" t="s">
        <v>101</v>
      </c>
      <c r="F2" s="9" t="s">
        <v>102</v>
      </c>
      <c r="G2" s="9" t="s">
        <v>18</v>
      </c>
      <c r="H2" s="15" t="s">
        <v>14</v>
      </c>
      <c r="I2" s="10" t="s">
        <v>103</v>
      </c>
      <c r="J2" s="9" t="s">
        <v>6</v>
      </c>
      <c r="K2" s="13" t="s">
        <v>14</v>
      </c>
      <c r="L2" s="14" t="s">
        <v>7</v>
      </c>
      <c r="M2" s="9" t="s">
        <v>66</v>
      </c>
      <c r="N2" s="9" t="s">
        <v>33</v>
      </c>
      <c r="O2" s="9"/>
      <c r="P2" s="9"/>
      <c r="Q2" s="9" t="s">
        <v>9</v>
      </c>
      <c r="R2" s="9" t="s">
        <v>67</v>
      </c>
      <c r="S2" s="9" t="s">
        <v>13</v>
      </c>
      <c r="T2" s="15" t="s">
        <v>14</v>
      </c>
      <c r="U2" s="10" t="s">
        <v>0</v>
      </c>
      <c r="V2" s="9" t="s">
        <v>3</v>
      </c>
      <c r="W2" s="9" t="s">
        <v>26</v>
      </c>
      <c r="X2" s="9" t="s">
        <v>4</v>
      </c>
      <c r="Y2" s="9" t="s">
        <v>23</v>
      </c>
      <c r="Z2" s="9" t="s">
        <v>17</v>
      </c>
      <c r="AA2" s="9" t="s">
        <v>19</v>
      </c>
      <c r="AB2" s="9" t="s">
        <v>27</v>
      </c>
      <c r="AC2" s="9" t="s">
        <v>29</v>
      </c>
      <c r="AD2" s="9" t="s">
        <v>31</v>
      </c>
      <c r="AE2" s="9" t="s">
        <v>104</v>
      </c>
      <c r="AF2" s="9" t="s">
        <v>5</v>
      </c>
      <c r="AG2" s="9" t="s">
        <v>2</v>
      </c>
      <c r="AH2" s="13" t="s">
        <v>14</v>
      </c>
      <c r="AI2" s="14" t="s">
        <v>74</v>
      </c>
      <c r="AJ2" s="9" t="s">
        <v>75</v>
      </c>
      <c r="AK2" s="9" t="s">
        <v>76</v>
      </c>
      <c r="AL2" s="15" t="s">
        <v>14</v>
      </c>
      <c r="AM2" s="10"/>
      <c r="AN2" s="15"/>
    </row>
    <row r="3" spans="1:40" ht="30.75" thickBot="1" x14ac:dyDescent="0.3">
      <c r="A3" s="8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19" t="s">
        <v>8</v>
      </c>
      <c r="O3" s="4" t="s">
        <v>77</v>
      </c>
      <c r="P3" s="4" t="s">
        <v>14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7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7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7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7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7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7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7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7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7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7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7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7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7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7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7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7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7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7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7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7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7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7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7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7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7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7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7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7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7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7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7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7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7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7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7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7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7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7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7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7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7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7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7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7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7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7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7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7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7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7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7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7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7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7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7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7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8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opLeftCell="FJ1" zoomScale="70" zoomScaleNormal="70" workbookViewId="0">
      <selection activeCell="GA20" sqref="GA20"/>
    </sheetView>
  </sheetViews>
  <sheetFormatPr defaultRowHeight="15" x14ac:dyDescent="0.25"/>
  <cols>
    <col min="1" max="1" width="14.140625" bestFit="1" customWidth="1"/>
    <col min="2" max="2" width="6" bestFit="1" customWidth="1"/>
    <col min="3" max="3" width="29.42578125" bestFit="1" customWidth="1"/>
    <col min="4" max="4" width="10.28515625" bestFit="1" customWidth="1"/>
    <col min="5" max="5" width="5.85546875" bestFit="1" customWidth="1"/>
    <col min="6" max="6" width="8.140625" bestFit="1" customWidth="1"/>
    <col min="7" max="7" width="9.42578125" bestFit="1" customWidth="1"/>
    <col min="8" max="8" width="7.5703125" bestFit="1" customWidth="1"/>
    <col min="9" max="9" width="11" bestFit="1" customWidth="1"/>
    <col min="10" max="10" width="7.5703125" bestFit="1" customWidth="1"/>
    <col min="11" max="11" width="9.42578125" bestFit="1" customWidth="1"/>
    <col min="12" max="12" width="7.5703125" bestFit="1" customWidth="1"/>
    <col min="13" max="13" width="6.140625" bestFit="1" customWidth="1"/>
    <col min="14" max="14" width="16.7109375" bestFit="1" customWidth="1"/>
    <col min="15" max="15" width="16.140625" bestFit="1" customWidth="1"/>
    <col min="16" max="18" width="16.7109375" bestFit="1" customWidth="1"/>
    <col min="19" max="19" width="16.140625" bestFit="1" customWidth="1"/>
    <col min="20" max="20" width="16.7109375" bestFit="1" customWidth="1"/>
    <col min="21" max="22" width="16.140625" bestFit="1" customWidth="1"/>
    <col min="23" max="23" width="11.5703125" bestFit="1" customWidth="1"/>
    <col min="24" max="24" width="7.140625" bestFit="1" customWidth="1"/>
    <col min="25" max="25" width="18" bestFit="1" customWidth="1"/>
    <col min="26" max="26" width="16.7109375" bestFit="1" customWidth="1"/>
    <col min="27" max="27" width="18" bestFit="1" customWidth="1"/>
    <col min="28" max="28" width="9.7109375" bestFit="1" customWidth="1"/>
    <col min="29" max="29" width="11.5703125" bestFit="1" customWidth="1"/>
    <col min="30" max="30" width="7" bestFit="1" customWidth="1"/>
    <col min="31" max="32" width="13.42578125" bestFit="1" customWidth="1"/>
    <col min="33" max="33" width="16.7109375" bestFit="1" customWidth="1"/>
    <col min="34" max="34" width="16.140625" bestFit="1" customWidth="1"/>
    <col min="35" max="35" width="5.7109375" bestFit="1" customWidth="1"/>
    <col min="36" max="36" width="13.42578125" bestFit="1" customWidth="1"/>
    <col min="37" max="37" width="24.5703125" bestFit="1" customWidth="1"/>
    <col min="38" max="38" width="11.7109375" bestFit="1" customWidth="1"/>
    <col min="39" max="39" width="13.42578125" bestFit="1" customWidth="1"/>
    <col min="40" max="40" width="13.5703125" bestFit="1" customWidth="1"/>
    <col min="41" max="41" width="14.28515625" bestFit="1" customWidth="1"/>
    <col min="42" max="42" width="11.5703125" bestFit="1" customWidth="1"/>
    <col min="43" max="43" width="12.85546875" bestFit="1" customWidth="1"/>
    <col min="44" max="44" width="7" bestFit="1" customWidth="1"/>
    <col min="45" max="45" width="13.42578125" bestFit="1" customWidth="1"/>
    <col min="46" max="46" width="24.5703125" bestFit="1" customWidth="1"/>
    <col min="47" max="47" width="11.7109375" bestFit="1" customWidth="1"/>
    <col min="48" max="48" width="12.85546875" bestFit="1" customWidth="1"/>
    <col min="49" max="49" width="8.140625" bestFit="1" customWidth="1"/>
    <col min="50" max="50" width="13.42578125" bestFit="1" customWidth="1"/>
    <col min="51" max="51" width="7.5703125" bestFit="1" customWidth="1"/>
    <col min="52" max="52" width="24.5703125" bestFit="1" customWidth="1"/>
    <col min="53" max="53" width="11.7109375" bestFit="1" customWidth="1"/>
    <col min="54" max="54" width="13.42578125" bestFit="1" customWidth="1"/>
    <col min="55" max="55" width="8.7109375" bestFit="1" customWidth="1"/>
    <col min="56" max="56" width="12.85546875" bestFit="1" customWidth="1"/>
    <col min="57" max="57" width="7" bestFit="1" customWidth="1"/>
    <col min="58" max="58" width="8.140625" bestFit="1" customWidth="1"/>
    <col min="59" max="59" width="24.5703125" bestFit="1" customWidth="1"/>
    <col min="60" max="60" width="11.7109375" bestFit="1" customWidth="1"/>
    <col min="61" max="61" width="19.5703125" bestFit="1" customWidth="1"/>
    <col min="62" max="62" width="13.42578125" bestFit="1" customWidth="1"/>
    <col min="63" max="63" width="7" bestFit="1" customWidth="1"/>
    <col min="64" max="64" width="13.42578125" bestFit="1" customWidth="1"/>
    <col min="65" max="65" width="24.5703125" bestFit="1" customWidth="1"/>
    <col min="66" max="66" width="11.7109375" bestFit="1" customWidth="1"/>
    <col min="67" max="67" width="6" bestFit="1" customWidth="1"/>
    <col min="68" max="68" width="13.42578125" bestFit="1" customWidth="1"/>
    <col min="69" max="69" width="12.85546875" bestFit="1" customWidth="1"/>
    <col min="70" max="70" width="7" bestFit="1" customWidth="1"/>
    <col min="71" max="71" width="13.42578125" bestFit="1" customWidth="1"/>
    <col min="72" max="72" width="7.5703125" bestFit="1" customWidth="1"/>
    <col min="73" max="73" width="24.5703125" bestFit="1" customWidth="1"/>
    <col min="74" max="74" width="11.7109375" bestFit="1" customWidth="1"/>
    <col min="75" max="75" width="6" bestFit="1" customWidth="1"/>
    <col min="76" max="76" width="7.140625" bestFit="1" customWidth="1"/>
    <col min="77" max="77" width="13.42578125" bestFit="1" customWidth="1"/>
    <col min="78" max="78" width="7.5703125" bestFit="1" customWidth="1"/>
    <col min="79" max="79" width="24.5703125" bestFit="1" customWidth="1"/>
    <col min="80" max="80" width="11.7109375" bestFit="1" customWidth="1"/>
    <col min="81" max="81" width="6" bestFit="1" customWidth="1"/>
    <col min="82" max="82" width="16" bestFit="1" customWidth="1"/>
    <col min="83" max="83" width="7.140625" bestFit="1" customWidth="1"/>
    <col min="84" max="84" width="13.42578125" bestFit="1" customWidth="1"/>
    <col min="85" max="85" width="19.5703125" bestFit="1" customWidth="1"/>
    <col min="86" max="86" width="24.5703125" bestFit="1" customWidth="1"/>
    <col min="87" max="87" width="11.7109375" bestFit="1" customWidth="1"/>
    <col min="88" max="88" width="7" bestFit="1" customWidth="1"/>
    <col min="89" max="89" width="16.7109375" bestFit="1" customWidth="1"/>
    <col min="90" max="90" width="16.140625" bestFit="1" customWidth="1"/>
    <col min="91" max="91" width="6.140625" bestFit="1" customWidth="1"/>
    <col min="92" max="92" width="13.42578125" bestFit="1" customWidth="1"/>
    <col min="93" max="93" width="7.5703125" bestFit="1" customWidth="1"/>
    <col min="94" max="94" width="24.5703125" bestFit="1" customWidth="1"/>
    <col min="95" max="95" width="11.7109375" bestFit="1" customWidth="1"/>
    <col min="96" max="96" width="13.42578125" bestFit="1" customWidth="1"/>
    <col min="97" max="97" width="22" bestFit="1" customWidth="1"/>
    <col min="98" max="98" width="14.28515625" bestFit="1" customWidth="1"/>
    <col min="99" max="99" width="11.5703125" bestFit="1" customWidth="1"/>
    <col min="100" max="100" width="12.85546875" bestFit="1" customWidth="1"/>
    <col min="101" max="101" width="7" bestFit="1" customWidth="1"/>
    <col min="102" max="102" width="16.140625" bestFit="1" customWidth="1"/>
    <col min="103" max="103" width="5.7109375" bestFit="1" customWidth="1"/>
    <col min="104" max="104" width="13.42578125" bestFit="1" customWidth="1"/>
    <col min="105" max="105" width="7.5703125" bestFit="1" customWidth="1"/>
    <col min="106" max="106" width="24.5703125" bestFit="1" customWidth="1"/>
    <col min="107" max="107" width="11.7109375" bestFit="1" customWidth="1"/>
    <col min="108" max="108" width="13.42578125" bestFit="1" customWidth="1"/>
    <col min="109" max="109" width="12.85546875" bestFit="1" customWidth="1"/>
    <col min="110" max="110" width="7" bestFit="1" customWidth="1"/>
    <col min="111" max="111" width="13.42578125" bestFit="1" customWidth="1"/>
    <col min="112" max="112" width="24.5703125" bestFit="1" customWidth="1"/>
    <col min="113" max="113" width="11.7109375" bestFit="1" customWidth="1"/>
    <col min="114" max="115" width="16.140625" bestFit="1" customWidth="1"/>
    <col min="116" max="116" width="6.140625" bestFit="1" customWidth="1"/>
    <col min="117" max="117" width="13.42578125" bestFit="1" customWidth="1"/>
    <col min="118" max="118" width="24.5703125" bestFit="1" customWidth="1"/>
    <col min="119" max="119" width="11.7109375" bestFit="1" customWidth="1"/>
    <col min="120" max="120" width="13.42578125" bestFit="1" customWidth="1"/>
    <col min="121" max="121" width="21.85546875" bestFit="1" customWidth="1"/>
    <col min="122" max="122" width="14.28515625" bestFit="1" customWidth="1"/>
    <col min="123" max="123" width="11.5703125" bestFit="1" customWidth="1"/>
    <col min="124" max="124" width="12.85546875" bestFit="1" customWidth="1"/>
    <col min="125" max="125" width="16.7109375" bestFit="1" customWidth="1"/>
    <col min="126" max="126" width="16.140625" bestFit="1" customWidth="1"/>
    <col min="127" max="127" width="13.42578125" bestFit="1" customWidth="1"/>
    <col min="128" max="128" width="24.5703125" bestFit="1" customWidth="1"/>
    <col min="129" max="129" width="11.7109375" bestFit="1" customWidth="1"/>
    <col min="130" max="130" width="13.42578125" bestFit="1" customWidth="1"/>
    <col min="131" max="131" width="9.85546875" bestFit="1" customWidth="1"/>
    <col min="132" max="132" width="14.28515625" bestFit="1" customWidth="1"/>
    <col min="133" max="133" width="22" bestFit="1" customWidth="1"/>
    <col min="134" max="134" width="7" bestFit="1" customWidth="1"/>
    <col min="135" max="135" width="10.42578125" bestFit="1" customWidth="1"/>
    <col min="136" max="136" width="13.42578125" bestFit="1" customWidth="1"/>
    <col min="137" max="137" width="24.5703125" bestFit="1" customWidth="1"/>
    <col min="138" max="138" width="11.7109375" bestFit="1" customWidth="1"/>
    <col min="139" max="139" width="10.42578125" bestFit="1" customWidth="1"/>
    <col min="140" max="140" width="13.42578125" bestFit="1" customWidth="1"/>
    <col min="141" max="141" width="24.5703125" bestFit="1" customWidth="1"/>
    <col min="142" max="142" width="11.7109375" bestFit="1" customWidth="1"/>
    <col min="143" max="143" width="10.28515625" bestFit="1" customWidth="1"/>
    <col min="144" max="144" width="13.42578125" bestFit="1" customWidth="1"/>
    <col min="145" max="145" width="24.5703125" bestFit="1" customWidth="1"/>
    <col min="146" max="146" width="11.7109375" bestFit="1" customWidth="1"/>
    <col min="147" max="147" width="13.42578125" bestFit="1" customWidth="1"/>
    <col min="148" max="148" width="10.42578125" bestFit="1" customWidth="1"/>
    <col min="149" max="149" width="13.42578125" bestFit="1" customWidth="1"/>
    <col min="150" max="150" width="24.5703125" bestFit="1" customWidth="1"/>
    <col min="151" max="151" width="11.7109375" bestFit="1" customWidth="1"/>
    <col min="152" max="152" width="10.42578125" bestFit="1" customWidth="1"/>
    <col min="153" max="153" width="13.42578125" bestFit="1" customWidth="1"/>
    <col min="154" max="154" width="24.5703125" bestFit="1" customWidth="1"/>
    <col min="155" max="155" width="11.7109375" bestFit="1" customWidth="1"/>
    <col min="156" max="156" width="24.5703125" bestFit="1" customWidth="1"/>
    <col min="157" max="157" width="11.7109375" bestFit="1" customWidth="1"/>
    <col min="158" max="158" width="10.42578125" bestFit="1" customWidth="1"/>
    <col min="159" max="159" width="9.28515625" bestFit="1" customWidth="1"/>
    <col min="160" max="160" width="13.42578125" bestFit="1" customWidth="1"/>
    <col min="161" max="161" width="7.7109375" bestFit="1" customWidth="1"/>
    <col min="162" max="162" width="14.28515625" bestFit="1" customWidth="1"/>
    <col min="163" max="163" width="11.5703125" bestFit="1" customWidth="1"/>
    <col min="164" max="164" width="10.42578125" bestFit="1" customWidth="1"/>
    <col min="165" max="165" width="13.42578125" bestFit="1" customWidth="1"/>
    <col min="166" max="166" width="7.7109375" bestFit="1" customWidth="1"/>
    <col min="167" max="167" width="9.85546875" bestFit="1" customWidth="1"/>
    <col min="168" max="168" width="14.28515625" bestFit="1" customWidth="1"/>
    <col min="169" max="169" width="11.5703125" bestFit="1" customWidth="1"/>
    <col min="170" max="170" width="10.42578125" bestFit="1" customWidth="1"/>
    <col min="171" max="171" width="9.5703125" bestFit="1" customWidth="1"/>
    <col min="172" max="172" width="9.85546875" bestFit="1" customWidth="1"/>
    <col min="173" max="173" width="9.28515625" bestFit="1" customWidth="1"/>
    <col min="174" max="174" width="9.5703125" bestFit="1" customWidth="1"/>
    <col min="175" max="175" width="9.85546875" bestFit="1" customWidth="1"/>
    <col min="176" max="176" width="10.42578125" bestFit="1" customWidth="1"/>
    <col min="177" max="177" width="9.5703125" bestFit="1" customWidth="1"/>
    <col min="178" max="178" width="10.42578125" bestFit="1" customWidth="1"/>
    <col min="179" max="179" width="11.28515625" bestFit="1" customWidth="1"/>
    <col min="180" max="180" width="8.140625" bestFit="1" customWidth="1"/>
    <col min="181" max="181" width="22" bestFit="1" customWidth="1"/>
    <col min="182" max="182" width="14.42578125" bestFit="1" customWidth="1"/>
    <col min="183" max="183" width="7.7109375" bestFit="1" customWidth="1"/>
    <col min="184" max="184" width="9.85546875" bestFit="1" customWidth="1"/>
    <col min="185" max="185" width="14.28515625" bestFit="1" customWidth="1"/>
    <col min="186" max="186" width="9.28515625" bestFit="1" customWidth="1"/>
    <col min="187" max="187" width="9.42578125" bestFit="1" customWidth="1"/>
    <col min="188" max="188" width="14.42578125" bestFit="1" customWidth="1"/>
    <col min="189" max="189" width="7.7109375" bestFit="1" customWidth="1"/>
    <col min="190" max="190" width="15.42578125" bestFit="1" customWidth="1"/>
    <col min="191" max="191" width="11.28515625" bestFit="1" customWidth="1"/>
    <col min="192" max="192" width="8.140625" bestFit="1" customWidth="1"/>
    <col min="193" max="193" width="14.42578125" bestFit="1" customWidth="1"/>
    <col min="194" max="194" width="16.42578125" bestFit="1" customWidth="1"/>
    <col min="195" max="195" width="11.85546875" bestFit="1" customWidth="1"/>
    <col min="196" max="196" width="13.42578125" bestFit="1" customWidth="1"/>
    <col min="197" max="197" width="10.5703125" bestFit="1" customWidth="1"/>
    <col min="198" max="198" width="7.140625" bestFit="1" customWidth="1"/>
    <col min="199" max="199" width="13.42578125" bestFit="1" customWidth="1"/>
    <col min="200" max="200" width="10.28515625" bestFit="1" customWidth="1"/>
    <col min="201" max="201" width="21.28515625" bestFit="1" customWidth="1"/>
    <col min="202" max="202" width="13.42578125" bestFit="1" customWidth="1"/>
    <col min="203" max="203" width="11.42578125" bestFit="1" customWidth="1"/>
    <col min="204" max="204" width="13.42578125" bestFit="1" customWidth="1"/>
    <col min="205" max="207" width="15.42578125" bestFit="1" customWidth="1"/>
    <col min="208" max="208" width="13.5703125" bestFit="1" customWidth="1"/>
    <col min="209" max="209" width="14.7109375" bestFit="1" customWidth="1"/>
    <col min="210" max="210" width="13.5703125" bestFit="1" customWidth="1"/>
    <col min="211" max="211" width="10.42578125" bestFit="1" customWidth="1"/>
    <col min="212" max="212" width="10.28515625" bestFit="1" customWidth="1"/>
    <col min="213" max="213" width="12.85546875" bestFit="1" customWidth="1"/>
    <col min="214" max="214" width="8.42578125" bestFit="1" customWidth="1"/>
    <col min="215" max="215" width="10.28515625" bestFit="1" customWidth="1"/>
    <col min="216" max="216" width="7.140625" bestFit="1" customWidth="1"/>
    <col min="217" max="217" width="13.42578125" bestFit="1" customWidth="1"/>
    <col min="218" max="218" width="15.42578125" bestFit="1" customWidth="1"/>
    <col min="219" max="219" width="14.28515625" bestFit="1" customWidth="1"/>
    <col min="220" max="220" width="12.85546875" bestFit="1" customWidth="1"/>
    <col min="221" max="221" width="8.42578125" bestFit="1" customWidth="1"/>
    <col min="222" max="222" width="10.42578125" bestFit="1" customWidth="1"/>
    <col min="223" max="223" width="13.42578125" bestFit="1" customWidth="1"/>
    <col min="224" max="224" width="24.5703125" bestFit="1" customWidth="1"/>
    <col min="225" max="225" width="11.7109375" bestFit="1" customWidth="1"/>
    <col min="226" max="226" width="6" bestFit="1" customWidth="1"/>
    <col min="227" max="227" width="12.85546875" bestFit="1" customWidth="1"/>
    <col min="228" max="228" width="7" bestFit="1" customWidth="1"/>
    <col min="229" max="229" width="16" bestFit="1" customWidth="1"/>
    <col min="230" max="230" width="14.28515625" bestFit="1" customWidth="1"/>
    <col min="231" max="231" width="8.140625" bestFit="1" customWidth="1"/>
    <col min="232" max="232" width="11.85546875" bestFit="1" customWidth="1"/>
  </cols>
  <sheetData>
    <row r="1" spans="1:232" ht="15.75" thickBot="1" x14ac:dyDescent="0.3">
      <c r="A1" s="34" t="s">
        <v>99</v>
      </c>
      <c r="B1" s="30" t="s">
        <v>72</v>
      </c>
      <c r="C1" s="28"/>
      <c r="D1" s="28"/>
      <c r="E1" s="29"/>
      <c r="F1" s="25" t="s">
        <v>78</v>
      </c>
      <c r="G1" s="26"/>
      <c r="H1" s="26"/>
      <c r="I1" s="26"/>
      <c r="J1" s="26"/>
      <c r="K1" s="26"/>
      <c r="L1" s="26"/>
      <c r="M1" s="27"/>
      <c r="N1" s="28" t="s">
        <v>115</v>
      </c>
      <c r="O1" s="28"/>
      <c r="P1" s="28"/>
      <c r="Q1" s="28"/>
      <c r="R1" s="28"/>
      <c r="S1" s="28"/>
      <c r="T1" s="28"/>
      <c r="U1" s="28"/>
      <c r="V1" s="28"/>
      <c r="W1" s="28"/>
      <c r="X1" s="29"/>
      <c r="Y1" s="26" t="s">
        <v>34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7"/>
      <c r="HX1" s="16" t="s">
        <v>15</v>
      </c>
    </row>
    <row r="2" spans="1:232" ht="15.75" thickBot="1" x14ac:dyDescent="0.3">
      <c r="A2" s="34"/>
      <c r="B2" s="31"/>
      <c r="C2" s="32"/>
      <c r="D2" s="32"/>
      <c r="E2" s="33"/>
      <c r="F2" s="25" t="s">
        <v>109</v>
      </c>
      <c r="G2" s="26"/>
      <c r="H2" s="26"/>
      <c r="I2" s="26"/>
      <c r="J2" s="26"/>
      <c r="K2" s="26"/>
      <c r="L2" s="26"/>
      <c r="M2" s="27"/>
      <c r="N2" s="25" t="s">
        <v>109</v>
      </c>
      <c r="O2" s="26"/>
      <c r="P2" s="26"/>
      <c r="Q2" s="26"/>
      <c r="R2" s="26"/>
      <c r="S2" s="26"/>
      <c r="T2" s="26"/>
      <c r="U2" s="26"/>
      <c r="V2" s="26"/>
      <c r="W2" s="26"/>
      <c r="X2" s="27"/>
      <c r="Y2" s="25" t="s">
        <v>35</v>
      </c>
      <c r="Z2" s="26"/>
      <c r="AA2" s="26"/>
      <c r="AB2" s="26"/>
      <c r="AC2" s="26"/>
      <c r="AD2" s="27"/>
      <c r="AE2" s="25" t="s">
        <v>36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7"/>
      <c r="BS2" s="25" t="s">
        <v>37</v>
      </c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7"/>
      <c r="EZ2" s="25" t="s">
        <v>106</v>
      </c>
      <c r="FA2" s="27"/>
      <c r="FB2" s="25" t="s">
        <v>83</v>
      </c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7"/>
      <c r="GI2" s="25" t="s">
        <v>110</v>
      </c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7"/>
      <c r="HC2" s="25" t="s">
        <v>84</v>
      </c>
      <c r="HD2" s="26"/>
      <c r="HE2" s="26"/>
      <c r="HF2" s="26"/>
      <c r="HG2" s="26"/>
      <c r="HH2" s="26"/>
      <c r="HI2" s="26"/>
      <c r="HJ2" s="26"/>
      <c r="HK2" s="26"/>
      <c r="HL2" s="26"/>
      <c r="HM2" s="27"/>
      <c r="HN2" s="25" t="s">
        <v>85</v>
      </c>
      <c r="HO2" s="26"/>
      <c r="HP2" s="26"/>
      <c r="HQ2" s="26"/>
      <c r="HR2" s="26"/>
      <c r="HS2" s="26"/>
      <c r="HT2" s="26"/>
      <c r="HU2" s="26"/>
      <c r="HV2" s="27"/>
      <c r="HW2" s="6" t="s">
        <v>14</v>
      </c>
      <c r="HX2" s="8"/>
    </row>
    <row r="3" spans="1:232" x14ac:dyDescent="0.25">
      <c r="A3" s="34"/>
      <c r="B3" s="35"/>
      <c r="C3" s="36"/>
      <c r="D3" s="37"/>
      <c r="E3" s="16" t="s">
        <v>14</v>
      </c>
      <c r="F3" s="1" t="s">
        <v>38</v>
      </c>
      <c r="G3" t="s">
        <v>41</v>
      </c>
      <c r="I3" t="s">
        <v>79</v>
      </c>
      <c r="K3" t="s">
        <v>80</v>
      </c>
      <c r="M3" s="16" t="s">
        <v>14</v>
      </c>
      <c r="N3" t="s">
        <v>38</v>
      </c>
      <c r="P3" t="s">
        <v>81</v>
      </c>
      <c r="Q3" t="s">
        <v>43</v>
      </c>
      <c r="R3" t="s">
        <v>44</v>
      </c>
      <c r="T3" t="s">
        <v>45</v>
      </c>
      <c r="U3" t="s">
        <v>47</v>
      </c>
      <c r="V3" t="s">
        <v>82</v>
      </c>
      <c r="W3" t="s">
        <v>51</v>
      </c>
      <c r="X3" s="16" t="s">
        <v>14</v>
      </c>
      <c r="Y3" s="1" t="s">
        <v>38</v>
      </c>
      <c r="Z3" t="s">
        <v>39</v>
      </c>
      <c r="AD3" s="2"/>
      <c r="AE3" s="1" t="s">
        <v>40</v>
      </c>
      <c r="AG3" t="s">
        <v>41</v>
      </c>
      <c r="AK3" t="s">
        <v>42</v>
      </c>
      <c r="AS3" t="s">
        <v>43</v>
      </c>
      <c r="AW3" t="s">
        <v>43</v>
      </c>
      <c r="AX3" t="s">
        <v>44</v>
      </c>
      <c r="BF3" t="s">
        <v>45</v>
      </c>
      <c r="BI3" t="s">
        <v>46</v>
      </c>
      <c r="BL3" t="s">
        <v>47</v>
      </c>
      <c r="BR3" s="2"/>
      <c r="BS3" s="1" t="s">
        <v>48</v>
      </c>
      <c r="BU3" t="s">
        <v>49</v>
      </c>
      <c r="BY3" t="s">
        <v>50</v>
      </c>
      <c r="CF3" t="s">
        <v>51</v>
      </c>
      <c r="CG3" t="s">
        <v>52</v>
      </c>
      <c r="CK3" t="s">
        <v>53</v>
      </c>
      <c r="CS3" t="s">
        <v>54</v>
      </c>
      <c r="CX3" t="s">
        <v>55</v>
      </c>
      <c r="DG3" t="s">
        <v>56</v>
      </c>
      <c r="DJ3" t="s">
        <v>57</v>
      </c>
      <c r="DQ3" t="s">
        <v>111</v>
      </c>
      <c r="DU3" t="s">
        <v>58</v>
      </c>
      <c r="EC3" t="s">
        <v>59</v>
      </c>
      <c r="EE3" t="s">
        <v>60</v>
      </c>
      <c r="EI3" t="s">
        <v>61</v>
      </c>
      <c r="EM3" t="s">
        <v>62</v>
      </c>
      <c r="EO3" t="s">
        <v>112</v>
      </c>
      <c r="ER3" t="s">
        <v>63</v>
      </c>
      <c r="EV3" t="s">
        <v>64</v>
      </c>
      <c r="EY3" s="2"/>
      <c r="EZ3" s="1" t="s">
        <v>65</v>
      </c>
      <c r="FA3" s="2"/>
      <c r="FB3" s="1" t="s">
        <v>21</v>
      </c>
      <c r="FC3" t="s">
        <v>22</v>
      </c>
      <c r="FH3" t="s">
        <v>20</v>
      </c>
      <c r="FN3" t="s">
        <v>87</v>
      </c>
      <c r="FQ3" t="s">
        <v>24</v>
      </c>
      <c r="FT3" t="s">
        <v>88</v>
      </c>
      <c r="FV3" t="s">
        <v>25</v>
      </c>
      <c r="FY3" t="s">
        <v>89</v>
      </c>
      <c r="GD3" t="s">
        <v>90</v>
      </c>
      <c r="GE3" t="s">
        <v>28</v>
      </c>
      <c r="GH3" s="2"/>
      <c r="GI3" s="1" t="s">
        <v>91</v>
      </c>
      <c r="GN3" t="s">
        <v>92</v>
      </c>
      <c r="GO3" t="s">
        <v>93</v>
      </c>
      <c r="GR3" t="s">
        <v>30</v>
      </c>
      <c r="GS3" t="s">
        <v>113</v>
      </c>
      <c r="GU3" t="s">
        <v>94</v>
      </c>
      <c r="GX3" t="s">
        <v>114</v>
      </c>
      <c r="GY3" t="s">
        <v>95</v>
      </c>
      <c r="HA3" t="s">
        <v>32</v>
      </c>
      <c r="HB3" s="2" t="s">
        <v>96</v>
      </c>
      <c r="HC3" s="1" t="s">
        <v>97</v>
      </c>
      <c r="HD3" t="s">
        <v>10</v>
      </c>
      <c r="HE3" t="s">
        <v>98</v>
      </c>
      <c r="HG3" t="s">
        <v>11</v>
      </c>
      <c r="HM3" s="2"/>
      <c r="HN3" s="1" t="s">
        <v>12</v>
      </c>
      <c r="HU3" t="s">
        <v>16</v>
      </c>
      <c r="HV3" s="2"/>
      <c r="HW3" s="7"/>
      <c r="HX3" s="7"/>
    </row>
    <row r="4" spans="1:232" x14ac:dyDescent="0.25">
      <c r="B4" s="1" t="s">
        <v>75</v>
      </c>
      <c r="C4" s="38" t="s">
        <v>105</v>
      </c>
      <c r="D4" s="2" t="s">
        <v>74</v>
      </c>
      <c r="E4" s="7"/>
      <c r="F4" s="1" t="s">
        <v>73</v>
      </c>
      <c r="G4" t="s">
        <v>86</v>
      </c>
      <c r="H4" t="s">
        <v>73</v>
      </c>
      <c r="I4" t="s">
        <v>86</v>
      </c>
      <c r="J4" t="s">
        <v>73</v>
      </c>
      <c r="K4" t="s">
        <v>86</v>
      </c>
      <c r="L4" t="s">
        <v>73</v>
      </c>
      <c r="M4" s="7"/>
      <c r="N4" t="s">
        <v>101</v>
      </c>
      <c r="O4" t="s">
        <v>102</v>
      </c>
      <c r="P4" t="s">
        <v>101</v>
      </c>
      <c r="Q4" t="s">
        <v>101</v>
      </c>
      <c r="R4" t="s">
        <v>101</v>
      </c>
      <c r="S4" t="s">
        <v>102</v>
      </c>
      <c r="T4" t="s">
        <v>101</v>
      </c>
      <c r="U4" t="s">
        <v>102</v>
      </c>
      <c r="V4" t="s">
        <v>102</v>
      </c>
      <c r="W4" t="s">
        <v>18</v>
      </c>
      <c r="X4" s="7"/>
      <c r="Y4" s="1" t="s">
        <v>107</v>
      </c>
      <c r="Z4" t="s">
        <v>101</v>
      </c>
      <c r="AA4" t="s">
        <v>107</v>
      </c>
      <c r="AB4" t="s">
        <v>67</v>
      </c>
      <c r="AC4" t="s">
        <v>18</v>
      </c>
      <c r="AD4" s="2" t="s">
        <v>13</v>
      </c>
      <c r="AE4" s="1" t="s">
        <v>7</v>
      </c>
      <c r="AF4" t="s">
        <v>5</v>
      </c>
      <c r="AG4" t="s">
        <v>101</v>
      </c>
      <c r="AH4" t="s">
        <v>102</v>
      </c>
      <c r="AI4" t="s">
        <v>0</v>
      </c>
      <c r="AJ4" t="s">
        <v>7</v>
      </c>
      <c r="AK4" t="s">
        <v>33</v>
      </c>
      <c r="AM4" t="s">
        <v>5</v>
      </c>
      <c r="AN4" t="s">
        <v>31</v>
      </c>
      <c r="AO4" t="s">
        <v>6</v>
      </c>
      <c r="AP4" t="s">
        <v>18</v>
      </c>
      <c r="AQ4" t="s">
        <v>1</v>
      </c>
      <c r="AR4" t="s">
        <v>13</v>
      </c>
      <c r="AS4" t="s">
        <v>7</v>
      </c>
      <c r="AT4" t="s">
        <v>33</v>
      </c>
      <c r="AV4" t="s">
        <v>1</v>
      </c>
      <c r="AW4" t="s">
        <v>13</v>
      </c>
      <c r="AX4" t="s">
        <v>7</v>
      </c>
      <c r="AY4" t="s">
        <v>66</v>
      </c>
      <c r="AZ4" t="s">
        <v>33</v>
      </c>
      <c r="BB4" t="s">
        <v>5</v>
      </c>
      <c r="BC4" t="s">
        <v>67</v>
      </c>
      <c r="BD4" t="s">
        <v>1</v>
      </c>
      <c r="BE4" t="s">
        <v>13</v>
      </c>
      <c r="BF4" t="s">
        <v>66</v>
      </c>
      <c r="BG4" t="s">
        <v>33</v>
      </c>
      <c r="BI4" t="s">
        <v>9</v>
      </c>
      <c r="BJ4" t="s">
        <v>5</v>
      </c>
      <c r="BK4" t="s">
        <v>13</v>
      </c>
      <c r="BL4" t="s">
        <v>7</v>
      </c>
      <c r="BM4" t="s">
        <v>33</v>
      </c>
      <c r="BO4" t="s">
        <v>9</v>
      </c>
      <c r="BP4" t="s">
        <v>5</v>
      </c>
      <c r="BQ4" t="s">
        <v>1</v>
      </c>
      <c r="BR4" s="2" t="s">
        <v>13</v>
      </c>
      <c r="BS4" s="1" t="s">
        <v>7</v>
      </c>
      <c r="BT4" t="s">
        <v>66</v>
      </c>
      <c r="BU4" t="s">
        <v>33</v>
      </c>
      <c r="BW4" t="s">
        <v>9</v>
      </c>
      <c r="BX4" t="s">
        <v>13</v>
      </c>
      <c r="BY4" t="s">
        <v>7</v>
      </c>
      <c r="BZ4" t="s">
        <v>66</v>
      </c>
      <c r="CA4" t="s">
        <v>33</v>
      </c>
      <c r="CC4" t="s">
        <v>9</v>
      </c>
      <c r="CD4" t="s">
        <v>103</v>
      </c>
      <c r="CE4" t="s">
        <v>13</v>
      </c>
      <c r="CF4" t="s">
        <v>7</v>
      </c>
      <c r="CG4" t="s">
        <v>66</v>
      </c>
      <c r="CH4" t="s">
        <v>33</v>
      </c>
      <c r="CJ4" t="s">
        <v>13</v>
      </c>
      <c r="CK4" t="s">
        <v>101</v>
      </c>
      <c r="CL4" t="s">
        <v>102</v>
      </c>
      <c r="CM4" t="s">
        <v>0</v>
      </c>
      <c r="CN4" t="s">
        <v>7</v>
      </c>
      <c r="CO4" t="s">
        <v>66</v>
      </c>
      <c r="CP4" t="s">
        <v>33</v>
      </c>
      <c r="CR4" t="s">
        <v>5</v>
      </c>
      <c r="CS4" t="s">
        <v>27</v>
      </c>
      <c r="CT4" t="s">
        <v>6</v>
      </c>
      <c r="CU4" t="s">
        <v>18</v>
      </c>
      <c r="CV4" t="s">
        <v>1</v>
      </c>
      <c r="CW4" t="s">
        <v>13</v>
      </c>
      <c r="CX4" t="s">
        <v>101</v>
      </c>
      <c r="CY4" t="s">
        <v>0</v>
      </c>
      <c r="CZ4" t="s">
        <v>7</v>
      </c>
      <c r="DA4" t="s">
        <v>66</v>
      </c>
      <c r="DB4" t="s">
        <v>33</v>
      </c>
      <c r="DD4" t="s">
        <v>5</v>
      </c>
      <c r="DE4" t="s">
        <v>1</v>
      </c>
      <c r="DF4" t="s">
        <v>13</v>
      </c>
      <c r="DG4" t="s">
        <v>7</v>
      </c>
      <c r="DH4" t="s">
        <v>33</v>
      </c>
      <c r="DJ4" t="s">
        <v>101</v>
      </c>
      <c r="DK4" t="s">
        <v>102</v>
      </c>
      <c r="DL4" t="s">
        <v>0</v>
      </c>
      <c r="DM4" t="s">
        <v>7</v>
      </c>
      <c r="DN4" t="s">
        <v>33</v>
      </c>
      <c r="DP4" t="s">
        <v>5</v>
      </c>
      <c r="DQ4" t="s">
        <v>27</v>
      </c>
      <c r="DR4" t="s">
        <v>6</v>
      </c>
      <c r="DS4" t="s">
        <v>18</v>
      </c>
      <c r="DT4" t="s">
        <v>1</v>
      </c>
      <c r="DU4" t="s">
        <v>101</v>
      </c>
      <c r="DV4" t="s">
        <v>102</v>
      </c>
      <c r="DW4" t="s">
        <v>7</v>
      </c>
      <c r="DX4" t="s">
        <v>33</v>
      </c>
      <c r="DZ4" t="s">
        <v>5</v>
      </c>
      <c r="EA4" t="s">
        <v>19</v>
      </c>
      <c r="EB4" t="s">
        <v>6</v>
      </c>
      <c r="EC4" t="s">
        <v>18</v>
      </c>
      <c r="ED4" t="s">
        <v>13</v>
      </c>
      <c r="EE4" t="s">
        <v>0</v>
      </c>
      <c r="EF4" t="s">
        <v>7</v>
      </c>
      <c r="EG4" t="s">
        <v>33</v>
      </c>
      <c r="EI4" t="s">
        <v>0</v>
      </c>
      <c r="EJ4" t="s">
        <v>7</v>
      </c>
      <c r="EK4" t="s">
        <v>33</v>
      </c>
      <c r="EM4" t="s">
        <v>0</v>
      </c>
      <c r="EN4" t="s">
        <v>7</v>
      </c>
      <c r="EO4" t="s">
        <v>33</v>
      </c>
      <c r="EQ4" t="s">
        <v>5</v>
      </c>
      <c r="ER4" t="s">
        <v>0</v>
      </c>
      <c r="ES4" t="s">
        <v>7</v>
      </c>
      <c r="ET4" t="s">
        <v>33</v>
      </c>
      <c r="EV4" t="s">
        <v>0</v>
      </c>
      <c r="EW4" t="s">
        <v>7</v>
      </c>
      <c r="EX4" t="s">
        <v>33</v>
      </c>
      <c r="EY4" s="2"/>
      <c r="EZ4" s="1" t="s">
        <v>33</v>
      </c>
      <c r="FA4" s="2"/>
      <c r="FB4" s="1" t="s">
        <v>0</v>
      </c>
      <c r="FC4" t="s">
        <v>0</v>
      </c>
      <c r="FD4" t="s">
        <v>5</v>
      </c>
      <c r="FE4" t="s">
        <v>17</v>
      </c>
      <c r="FF4" t="s">
        <v>6</v>
      </c>
      <c r="FG4" t="s">
        <v>18</v>
      </c>
      <c r="FH4" t="s">
        <v>0</v>
      </c>
      <c r="FI4" t="s">
        <v>5</v>
      </c>
      <c r="FJ4" t="s">
        <v>17</v>
      </c>
      <c r="FK4" t="s">
        <v>19</v>
      </c>
      <c r="FL4" t="s">
        <v>6</v>
      </c>
      <c r="FM4" t="s">
        <v>18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19</v>
      </c>
      <c r="FT4" t="s">
        <v>0</v>
      </c>
      <c r="FU4" t="s">
        <v>23</v>
      </c>
      <c r="FV4" t="s">
        <v>0</v>
      </c>
      <c r="FW4" t="s">
        <v>3</v>
      </c>
      <c r="FX4" t="s">
        <v>4</v>
      </c>
      <c r="FY4" t="s">
        <v>23</v>
      </c>
      <c r="FZ4" t="s">
        <v>5</v>
      </c>
      <c r="GA4" t="s">
        <v>17</v>
      </c>
      <c r="GB4" t="s">
        <v>19</v>
      </c>
      <c r="GC4" t="s">
        <v>6</v>
      </c>
      <c r="GD4" t="s">
        <v>17</v>
      </c>
      <c r="GE4" t="s">
        <v>26</v>
      </c>
      <c r="GF4" t="s">
        <v>5</v>
      </c>
      <c r="GG4" t="s">
        <v>17</v>
      </c>
      <c r="GH4" s="2" t="s">
        <v>27</v>
      </c>
      <c r="GI4" s="1" t="s">
        <v>3</v>
      </c>
      <c r="GJ4" t="s">
        <v>4</v>
      </c>
      <c r="GK4" t="s">
        <v>5</v>
      </c>
      <c r="GL4" t="s">
        <v>27</v>
      </c>
      <c r="GM4" t="s">
        <v>29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4</v>
      </c>
      <c r="GT4" t="s">
        <v>5</v>
      </c>
      <c r="GU4" t="s">
        <v>3</v>
      </c>
      <c r="GV4" t="s">
        <v>5</v>
      </c>
      <c r="GW4" t="s">
        <v>27</v>
      </c>
      <c r="GX4" t="s">
        <v>27</v>
      </c>
      <c r="GY4" t="s">
        <v>27</v>
      </c>
      <c r="GZ4" t="s">
        <v>31</v>
      </c>
      <c r="HA4" t="s">
        <v>31</v>
      </c>
      <c r="HB4" s="2" t="s">
        <v>31</v>
      </c>
      <c r="HC4" s="1" t="s">
        <v>0</v>
      </c>
      <c r="HD4" t="s">
        <v>0</v>
      </c>
      <c r="HE4" t="s">
        <v>1</v>
      </c>
      <c r="HF4" t="s">
        <v>2</v>
      </c>
      <c r="HG4" t="s">
        <v>3</v>
      </c>
      <c r="HH4" t="s">
        <v>4</v>
      </c>
      <c r="HI4" t="s">
        <v>5</v>
      </c>
      <c r="HJ4" t="s">
        <v>27</v>
      </c>
      <c r="HK4" t="s">
        <v>6</v>
      </c>
      <c r="HL4" t="s">
        <v>1</v>
      </c>
      <c r="HM4" s="2" t="s">
        <v>2</v>
      </c>
      <c r="HN4" s="1" t="s">
        <v>0</v>
      </c>
      <c r="HO4" t="s">
        <v>7</v>
      </c>
      <c r="HP4" t="s">
        <v>33</v>
      </c>
      <c r="HR4" t="s">
        <v>9</v>
      </c>
      <c r="HS4" t="s">
        <v>1</v>
      </c>
      <c r="HT4" t="s">
        <v>13</v>
      </c>
      <c r="HU4" t="s">
        <v>103</v>
      </c>
      <c r="HV4" s="2" t="s">
        <v>6</v>
      </c>
      <c r="HW4" s="7"/>
      <c r="HX4" s="7"/>
    </row>
    <row r="5" spans="1:232" x14ac:dyDescent="0.25">
      <c r="B5" s="1"/>
      <c r="C5" s="38"/>
      <c r="D5" s="2"/>
      <c r="E5" s="7"/>
      <c r="F5" s="1"/>
      <c r="M5" s="7"/>
      <c r="X5" s="7"/>
      <c r="Y5" s="1"/>
      <c r="AD5" s="2"/>
      <c r="AE5" s="1"/>
      <c r="AK5" t="s">
        <v>8</v>
      </c>
      <c r="AL5" t="s">
        <v>77</v>
      </c>
      <c r="AT5" t="s">
        <v>8</v>
      </c>
      <c r="AU5" t="s">
        <v>77</v>
      </c>
      <c r="AZ5" t="s">
        <v>8</v>
      </c>
      <c r="BA5" t="s">
        <v>77</v>
      </c>
      <c r="BG5" t="s">
        <v>8</v>
      </c>
      <c r="BH5" t="s">
        <v>77</v>
      </c>
      <c r="BM5" t="s">
        <v>8</v>
      </c>
      <c r="BN5" t="s">
        <v>77</v>
      </c>
      <c r="BR5" s="2"/>
      <c r="BS5" s="1"/>
      <c r="BU5" t="s">
        <v>8</v>
      </c>
      <c r="BV5" t="s">
        <v>77</v>
      </c>
      <c r="CA5" t="s">
        <v>8</v>
      </c>
      <c r="CB5" t="s">
        <v>77</v>
      </c>
      <c r="CH5" t="s">
        <v>8</v>
      </c>
      <c r="CI5" t="s">
        <v>77</v>
      </c>
      <c r="CP5" t="s">
        <v>8</v>
      </c>
      <c r="CQ5" t="s">
        <v>77</v>
      </c>
      <c r="DB5" t="s">
        <v>8</v>
      </c>
      <c r="DC5" t="s">
        <v>77</v>
      </c>
      <c r="DH5" t="s">
        <v>8</v>
      </c>
      <c r="DI5" t="s">
        <v>77</v>
      </c>
      <c r="DN5" t="s">
        <v>8</v>
      </c>
      <c r="DO5" t="s">
        <v>77</v>
      </c>
      <c r="DX5" t="s">
        <v>8</v>
      </c>
      <c r="DY5" t="s">
        <v>77</v>
      </c>
      <c r="EG5" t="s">
        <v>8</v>
      </c>
      <c r="EH5" t="s">
        <v>77</v>
      </c>
      <c r="EK5" t="s">
        <v>8</v>
      </c>
      <c r="EL5" t="s">
        <v>77</v>
      </c>
      <c r="EO5" t="s">
        <v>8</v>
      </c>
      <c r="EP5" t="s">
        <v>77</v>
      </c>
      <c r="ET5" t="s">
        <v>8</v>
      </c>
      <c r="EU5" t="s">
        <v>77</v>
      </c>
      <c r="EX5" t="s">
        <v>8</v>
      </c>
      <c r="EY5" s="2" t="s">
        <v>77</v>
      </c>
      <c r="EZ5" s="1" t="s">
        <v>8</v>
      </c>
      <c r="FA5" s="2" t="s">
        <v>77</v>
      </c>
      <c r="FB5" s="1"/>
      <c r="GH5" s="2"/>
      <c r="GI5" s="1"/>
      <c r="HB5" s="2"/>
      <c r="HC5" s="1"/>
      <c r="HM5" s="2"/>
      <c r="HN5" s="1"/>
      <c r="HP5" t="s">
        <v>8</v>
      </c>
      <c r="HQ5" t="s">
        <v>77</v>
      </c>
      <c r="HV5" s="2"/>
      <c r="HW5" s="7"/>
      <c r="HX5" s="7"/>
    </row>
    <row r="6" spans="1:232" x14ac:dyDescent="0.25">
      <c r="A6">
        <v>1962</v>
      </c>
      <c r="B6" s="1">
        <v>0</v>
      </c>
      <c r="C6" s="38">
        <v>0</v>
      </c>
      <c r="D6" s="2">
        <v>0</v>
      </c>
      <c r="E6" s="7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7">
        <v>0</v>
      </c>
      <c r="HX6" s="7">
        <v>8906</v>
      </c>
    </row>
    <row r="7" spans="1:232" x14ac:dyDescent="0.25">
      <c r="A7">
        <v>1963</v>
      </c>
      <c r="B7" s="1">
        <v>0</v>
      </c>
      <c r="C7" s="38">
        <v>0</v>
      </c>
      <c r="D7" s="2">
        <v>0</v>
      </c>
      <c r="E7" s="7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7">
        <v>0</v>
      </c>
      <c r="HX7" s="7">
        <v>12645</v>
      </c>
    </row>
    <row r="8" spans="1:232" x14ac:dyDescent="0.25">
      <c r="A8">
        <v>1964</v>
      </c>
      <c r="B8" s="1">
        <v>0</v>
      </c>
      <c r="C8" s="38">
        <v>0</v>
      </c>
      <c r="D8" s="2">
        <v>0</v>
      </c>
      <c r="E8" s="7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7">
        <v>0</v>
      </c>
      <c r="HX8" s="7">
        <v>20911</v>
      </c>
    </row>
    <row r="9" spans="1:232" x14ac:dyDescent="0.25">
      <c r="A9">
        <v>1965</v>
      </c>
      <c r="B9" s="1">
        <v>0</v>
      </c>
      <c r="C9" s="38">
        <v>0</v>
      </c>
      <c r="D9" s="2">
        <v>0</v>
      </c>
      <c r="E9" s="7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7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7">
        <v>0</v>
      </c>
      <c r="HX9" s="7">
        <v>34026</v>
      </c>
    </row>
    <row r="10" spans="1:232" x14ac:dyDescent="0.25">
      <c r="A10">
        <v>1966</v>
      </c>
      <c r="B10" s="1">
        <v>0</v>
      </c>
      <c r="C10" s="38">
        <v>0</v>
      </c>
      <c r="D10" s="2">
        <v>0</v>
      </c>
      <c r="E10" s="7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7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7">
        <v>0</v>
      </c>
      <c r="HX10" s="7">
        <v>54913</v>
      </c>
    </row>
    <row r="11" spans="1:232" x14ac:dyDescent="0.25">
      <c r="A11">
        <v>1967</v>
      </c>
      <c r="B11" s="1">
        <v>0</v>
      </c>
      <c r="C11" s="38">
        <v>0</v>
      </c>
      <c r="D11" s="2">
        <v>0</v>
      </c>
      <c r="E11" s="7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7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7">
        <v>0</v>
      </c>
      <c r="HX11" s="7">
        <v>56763</v>
      </c>
    </row>
    <row r="12" spans="1:232" x14ac:dyDescent="0.25">
      <c r="A12">
        <v>1968</v>
      </c>
      <c r="B12" s="1">
        <v>0</v>
      </c>
      <c r="C12" s="38">
        <v>0</v>
      </c>
      <c r="D12" s="2">
        <v>0</v>
      </c>
      <c r="E12" s="7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7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7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7">
        <v>192188</v>
      </c>
      <c r="HX12" s="7">
        <v>294457</v>
      </c>
    </row>
    <row r="13" spans="1:232" x14ac:dyDescent="0.25">
      <c r="A13">
        <v>1969</v>
      </c>
      <c r="B13" s="1">
        <v>0</v>
      </c>
      <c r="C13" s="38">
        <v>0</v>
      </c>
      <c r="D13" s="2">
        <v>0</v>
      </c>
      <c r="E13" s="7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7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7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7">
        <v>195705</v>
      </c>
      <c r="HX13" s="7">
        <v>268104</v>
      </c>
    </row>
    <row r="14" spans="1:232" x14ac:dyDescent="0.25">
      <c r="A14">
        <v>1970</v>
      </c>
      <c r="B14" s="1">
        <v>0</v>
      </c>
      <c r="C14" s="38">
        <v>70</v>
      </c>
      <c r="D14" s="2">
        <v>0</v>
      </c>
      <c r="E14" s="7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7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7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7">
        <v>276211</v>
      </c>
      <c r="HX14" s="7">
        <v>369459</v>
      </c>
    </row>
    <row r="15" spans="1:232" x14ac:dyDescent="0.25">
      <c r="A15">
        <v>1971</v>
      </c>
      <c r="B15" s="1">
        <v>192</v>
      </c>
      <c r="C15" s="38">
        <v>64</v>
      </c>
      <c r="D15" s="2">
        <v>0</v>
      </c>
      <c r="E15" s="7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7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7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7">
        <v>553081</v>
      </c>
      <c r="HX15" s="7">
        <v>654442</v>
      </c>
    </row>
    <row r="16" spans="1:232" x14ac:dyDescent="0.25">
      <c r="A16">
        <v>1972</v>
      </c>
      <c r="B16" s="1">
        <v>186</v>
      </c>
      <c r="C16" s="38">
        <v>505</v>
      </c>
      <c r="D16" s="2">
        <v>0</v>
      </c>
      <c r="E16" s="7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7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7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7">
        <v>895006</v>
      </c>
      <c r="HX16" s="7">
        <v>1037770</v>
      </c>
    </row>
    <row r="17" spans="1:232" x14ac:dyDescent="0.25">
      <c r="A17">
        <v>1973</v>
      </c>
      <c r="B17" s="1">
        <v>53</v>
      </c>
      <c r="C17" s="38">
        <v>679</v>
      </c>
      <c r="D17" s="2">
        <v>0</v>
      </c>
      <c r="E17" s="7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7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7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7">
        <v>638930</v>
      </c>
      <c r="HX17" s="7">
        <v>737532</v>
      </c>
    </row>
    <row r="18" spans="1:232" x14ac:dyDescent="0.25">
      <c r="A18">
        <v>1974</v>
      </c>
      <c r="B18" s="1">
        <v>127</v>
      </c>
      <c r="C18" s="38">
        <v>648</v>
      </c>
      <c r="D18" s="2">
        <v>0</v>
      </c>
      <c r="E18" s="7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7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7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7">
        <v>783984</v>
      </c>
      <c r="HX18" s="7">
        <v>878947</v>
      </c>
    </row>
    <row r="19" spans="1:232" x14ac:dyDescent="0.25">
      <c r="A19">
        <v>1975</v>
      </c>
      <c r="B19" s="1">
        <v>253</v>
      </c>
      <c r="C19" s="38">
        <v>405</v>
      </c>
      <c r="D19" s="2">
        <v>0</v>
      </c>
      <c r="E19" s="7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7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7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7">
        <v>1129728</v>
      </c>
      <c r="HX19" s="7">
        <v>1230830</v>
      </c>
    </row>
    <row r="20" spans="1:232" x14ac:dyDescent="0.25">
      <c r="A20">
        <v>1976</v>
      </c>
      <c r="B20" s="1">
        <v>527</v>
      </c>
      <c r="C20" s="38">
        <v>382</v>
      </c>
      <c r="D20" s="2">
        <v>0</v>
      </c>
      <c r="E20" s="7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7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7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7">
        <v>1245662</v>
      </c>
      <c r="HX20" s="7">
        <v>1380124</v>
      </c>
    </row>
    <row r="21" spans="1:232" x14ac:dyDescent="0.25">
      <c r="A21">
        <v>1977</v>
      </c>
      <c r="B21" s="1">
        <v>706</v>
      </c>
      <c r="C21" s="38">
        <v>303</v>
      </c>
      <c r="D21" s="2">
        <v>0</v>
      </c>
      <c r="E21" s="7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7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7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7">
        <v>465442</v>
      </c>
      <c r="HX21" s="7">
        <v>582381</v>
      </c>
    </row>
    <row r="22" spans="1:232" x14ac:dyDescent="0.25">
      <c r="A22">
        <v>1978</v>
      </c>
      <c r="B22" s="1">
        <v>579</v>
      </c>
      <c r="C22" s="38">
        <v>278</v>
      </c>
      <c r="D22" s="2">
        <v>0</v>
      </c>
      <c r="E22" s="7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7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7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7">
        <v>1339268</v>
      </c>
      <c r="HX22" s="7">
        <v>1458733</v>
      </c>
    </row>
    <row r="23" spans="1:232" x14ac:dyDescent="0.25">
      <c r="A23">
        <v>1979</v>
      </c>
      <c r="B23" s="1">
        <v>302</v>
      </c>
      <c r="C23" s="38">
        <v>329</v>
      </c>
      <c r="D23" s="2">
        <v>0</v>
      </c>
      <c r="E23" s="7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7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7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7">
        <v>1537075</v>
      </c>
      <c r="HX23" s="7">
        <v>1666457</v>
      </c>
    </row>
    <row r="24" spans="1:232" x14ac:dyDescent="0.25">
      <c r="A24">
        <v>1980</v>
      </c>
      <c r="B24" s="1">
        <v>267</v>
      </c>
      <c r="C24" s="38">
        <v>295</v>
      </c>
      <c r="D24" s="2">
        <v>0</v>
      </c>
      <c r="E24" s="7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7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7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7">
        <v>1413363</v>
      </c>
      <c r="HX24" s="7">
        <v>1536456</v>
      </c>
    </row>
    <row r="25" spans="1:232" x14ac:dyDescent="0.25">
      <c r="A25">
        <v>1981</v>
      </c>
      <c r="B25" s="1">
        <v>221</v>
      </c>
      <c r="C25" s="38">
        <v>355</v>
      </c>
      <c r="D25" s="2">
        <v>0</v>
      </c>
      <c r="E25" s="7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7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7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7">
        <v>1779479</v>
      </c>
      <c r="HX25" s="7">
        <v>1918563</v>
      </c>
    </row>
    <row r="26" spans="1:232" x14ac:dyDescent="0.25">
      <c r="A26">
        <v>1982</v>
      </c>
      <c r="B26" s="1">
        <v>334</v>
      </c>
      <c r="C26" s="38">
        <v>305</v>
      </c>
      <c r="D26" s="2">
        <v>0</v>
      </c>
      <c r="E26" s="7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7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7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7">
        <v>1641571</v>
      </c>
      <c r="HX26" s="7">
        <v>1750862</v>
      </c>
    </row>
    <row r="27" spans="1:232" x14ac:dyDescent="0.25">
      <c r="A27">
        <v>1983</v>
      </c>
      <c r="B27" s="1">
        <v>325</v>
      </c>
      <c r="C27" s="38">
        <v>262</v>
      </c>
      <c r="D27" s="2">
        <v>0</v>
      </c>
      <c r="E27" s="7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7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7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7">
        <v>1089626</v>
      </c>
      <c r="HX27" s="7">
        <v>1187156</v>
      </c>
    </row>
    <row r="28" spans="1:232" x14ac:dyDescent="0.25">
      <c r="A28">
        <v>1984</v>
      </c>
      <c r="B28" s="1">
        <v>177</v>
      </c>
      <c r="C28" s="38">
        <v>272</v>
      </c>
      <c r="D28" s="2">
        <v>108</v>
      </c>
      <c r="E28" s="7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7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7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7">
        <v>1489814</v>
      </c>
      <c r="HX28" s="7">
        <v>1591416</v>
      </c>
    </row>
    <row r="29" spans="1:232" x14ac:dyDescent="0.25">
      <c r="A29">
        <v>1985</v>
      </c>
      <c r="B29" s="1">
        <v>308</v>
      </c>
      <c r="C29" s="38">
        <v>254</v>
      </c>
      <c r="D29" s="2">
        <v>62</v>
      </c>
      <c r="E29" s="7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7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7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7">
        <v>1863544</v>
      </c>
      <c r="HX29" s="7">
        <v>1990295</v>
      </c>
    </row>
    <row r="30" spans="1:232" x14ac:dyDescent="0.25">
      <c r="A30">
        <v>1986</v>
      </c>
      <c r="B30" s="1">
        <v>313</v>
      </c>
      <c r="C30" s="38">
        <v>317</v>
      </c>
      <c r="D30" s="2">
        <v>328</v>
      </c>
      <c r="E30" s="7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7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7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7">
        <v>1882290</v>
      </c>
      <c r="HX30" s="7">
        <v>1999155</v>
      </c>
    </row>
    <row r="31" spans="1:232" x14ac:dyDescent="0.25">
      <c r="A31">
        <v>1987</v>
      </c>
      <c r="B31" s="1">
        <v>459</v>
      </c>
      <c r="C31" s="38">
        <v>452</v>
      </c>
      <c r="D31" s="2">
        <v>88</v>
      </c>
      <c r="E31" s="7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7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7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7">
        <v>1984570</v>
      </c>
      <c r="HX31" s="7">
        <v>2131608</v>
      </c>
    </row>
    <row r="32" spans="1:232" x14ac:dyDescent="0.25">
      <c r="A32">
        <v>1988</v>
      </c>
      <c r="B32" s="1">
        <v>385</v>
      </c>
      <c r="C32" s="38">
        <v>523</v>
      </c>
      <c r="D32" s="2">
        <v>303</v>
      </c>
      <c r="E32" s="7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7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7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7">
        <v>2221538</v>
      </c>
      <c r="HX32" s="7">
        <v>2385122</v>
      </c>
    </row>
    <row r="33" spans="1:232" x14ac:dyDescent="0.25">
      <c r="A33">
        <v>1989</v>
      </c>
      <c r="B33" s="1">
        <v>300</v>
      </c>
      <c r="C33" s="38">
        <v>486</v>
      </c>
      <c r="D33" s="2">
        <v>403</v>
      </c>
      <c r="E33" s="7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7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7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7">
        <v>2686838</v>
      </c>
      <c r="HX33" s="7">
        <v>2853747</v>
      </c>
    </row>
    <row r="34" spans="1:232" x14ac:dyDescent="0.25">
      <c r="A34">
        <v>1990</v>
      </c>
      <c r="B34" s="1">
        <v>380</v>
      </c>
      <c r="C34" s="38">
        <v>548</v>
      </c>
      <c r="D34" s="2">
        <v>494</v>
      </c>
      <c r="E34" s="7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7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7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7">
        <v>2398121</v>
      </c>
      <c r="HX34" s="7">
        <v>2582151</v>
      </c>
    </row>
    <row r="35" spans="1:232" x14ac:dyDescent="0.25">
      <c r="A35">
        <v>1991</v>
      </c>
      <c r="B35" s="1">
        <v>328</v>
      </c>
      <c r="C35" s="38">
        <v>420</v>
      </c>
      <c r="D35" s="2">
        <v>265</v>
      </c>
      <c r="E35" s="7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7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7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7">
        <v>489489</v>
      </c>
      <c r="HX35" s="7">
        <v>549113</v>
      </c>
    </row>
    <row r="36" spans="1:232" x14ac:dyDescent="0.25">
      <c r="A36">
        <v>1992</v>
      </c>
      <c r="B36" s="1">
        <v>117</v>
      </c>
      <c r="C36" s="38">
        <v>485</v>
      </c>
      <c r="D36" s="2">
        <v>642</v>
      </c>
      <c r="E36" s="7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7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7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7">
        <v>1374775</v>
      </c>
      <c r="HX36" s="7">
        <v>1471454</v>
      </c>
    </row>
    <row r="37" spans="1:232" x14ac:dyDescent="0.25">
      <c r="A37">
        <v>1993</v>
      </c>
      <c r="B37" s="1">
        <v>256</v>
      </c>
      <c r="C37" s="38">
        <v>444</v>
      </c>
      <c r="D37" s="2">
        <v>746</v>
      </c>
      <c r="E37" s="7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7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7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7">
        <v>2173352</v>
      </c>
      <c r="HX37" s="7">
        <v>2315235</v>
      </c>
    </row>
    <row r="38" spans="1:232" x14ac:dyDescent="0.25">
      <c r="A38">
        <v>1994</v>
      </c>
      <c r="B38" s="1">
        <v>329</v>
      </c>
      <c r="C38" s="38">
        <v>492</v>
      </c>
      <c r="D38" s="2">
        <v>1035</v>
      </c>
      <c r="E38" s="7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7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7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7">
        <v>1727504</v>
      </c>
      <c r="HX38" s="7">
        <v>1861976</v>
      </c>
    </row>
    <row r="39" spans="1:232" x14ac:dyDescent="0.25">
      <c r="A39">
        <v>1995</v>
      </c>
      <c r="B39" s="1">
        <v>203</v>
      </c>
      <c r="C39" s="38">
        <v>308</v>
      </c>
      <c r="D39" s="2">
        <v>910</v>
      </c>
      <c r="E39" s="7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7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7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7">
        <v>1926835</v>
      </c>
      <c r="HX39" s="7">
        <v>2031423</v>
      </c>
    </row>
    <row r="40" spans="1:232" x14ac:dyDescent="0.25">
      <c r="A40">
        <v>1996</v>
      </c>
      <c r="B40" s="1">
        <v>257</v>
      </c>
      <c r="C40" s="38">
        <v>360</v>
      </c>
      <c r="D40" s="2">
        <v>820</v>
      </c>
      <c r="E40" s="7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7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7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7">
        <v>2429928</v>
      </c>
      <c r="HX40" s="7">
        <v>2543472</v>
      </c>
    </row>
    <row r="41" spans="1:232" x14ac:dyDescent="0.25">
      <c r="A41">
        <v>1997</v>
      </c>
      <c r="B41" s="1">
        <v>185</v>
      </c>
      <c r="C41" s="38">
        <v>231</v>
      </c>
      <c r="D41" s="2">
        <v>1005</v>
      </c>
      <c r="E41" s="7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7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7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7">
        <v>2263966</v>
      </c>
      <c r="HX41" s="7">
        <v>2405444</v>
      </c>
    </row>
    <row r="42" spans="1:232" x14ac:dyDescent="0.25">
      <c r="A42">
        <v>1998</v>
      </c>
      <c r="B42" s="1">
        <v>527</v>
      </c>
      <c r="C42" s="38">
        <v>0</v>
      </c>
      <c r="D42" s="2">
        <v>1054</v>
      </c>
      <c r="E42" s="7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7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7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7">
        <v>1657381</v>
      </c>
      <c r="HX42" s="7">
        <v>1764963</v>
      </c>
    </row>
    <row r="43" spans="1:232" x14ac:dyDescent="0.25">
      <c r="A43">
        <v>1999</v>
      </c>
      <c r="B43" s="1">
        <v>286</v>
      </c>
      <c r="C43" s="38">
        <v>0</v>
      </c>
      <c r="D43" s="2">
        <v>1096</v>
      </c>
      <c r="E43" s="7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7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7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7">
        <v>2755025</v>
      </c>
      <c r="HX43" s="7">
        <v>2898961</v>
      </c>
    </row>
    <row r="44" spans="1:232" x14ac:dyDescent="0.25">
      <c r="A44">
        <v>2000</v>
      </c>
      <c r="B44" s="1">
        <v>586</v>
      </c>
      <c r="C44" s="38">
        <v>0</v>
      </c>
      <c r="D44" s="2">
        <v>901</v>
      </c>
      <c r="E44" s="7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7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7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7">
        <v>3390079</v>
      </c>
      <c r="HX44" s="7">
        <v>3569072</v>
      </c>
    </row>
    <row r="45" spans="1:232" x14ac:dyDescent="0.25">
      <c r="A45">
        <v>2001</v>
      </c>
      <c r="B45" s="1">
        <v>513</v>
      </c>
      <c r="C45" s="38">
        <v>0</v>
      </c>
      <c r="D45" s="2">
        <v>1065</v>
      </c>
      <c r="E45" s="7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7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7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7">
        <v>2034350</v>
      </c>
      <c r="HX45" s="7">
        <v>2175194</v>
      </c>
    </row>
    <row r="46" spans="1:232" x14ac:dyDescent="0.25">
      <c r="A46">
        <v>2002</v>
      </c>
      <c r="B46" s="1">
        <v>419</v>
      </c>
      <c r="C46" s="38">
        <v>0</v>
      </c>
      <c r="D46" s="2">
        <v>1181</v>
      </c>
      <c r="E46" s="7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7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7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7">
        <v>2738943</v>
      </c>
      <c r="HX46" s="7">
        <v>2909555</v>
      </c>
    </row>
    <row r="47" spans="1:232" x14ac:dyDescent="0.25">
      <c r="A47">
        <v>2003</v>
      </c>
      <c r="B47" s="1">
        <v>551</v>
      </c>
      <c r="C47" s="38">
        <v>0</v>
      </c>
      <c r="D47" s="2">
        <v>1324</v>
      </c>
      <c r="E47" s="7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7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7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7">
        <v>3151625</v>
      </c>
      <c r="HX47" s="7">
        <v>3327811</v>
      </c>
    </row>
    <row r="48" spans="1:232" x14ac:dyDescent="0.25">
      <c r="A48">
        <v>2004</v>
      </c>
      <c r="B48" s="1">
        <v>1440</v>
      </c>
      <c r="C48" s="38">
        <v>0</v>
      </c>
      <c r="D48" s="2">
        <v>1434</v>
      </c>
      <c r="E48" s="7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7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7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7">
        <v>3050652</v>
      </c>
      <c r="HX48" s="7">
        <v>3230590</v>
      </c>
    </row>
    <row r="49" spans="1:232" x14ac:dyDescent="0.25">
      <c r="A49">
        <v>2005</v>
      </c>
      <c r="B49" s="1">
        <v>527</v>
      </c>
      <c r="C49" s="38">
        <v>0</v>
      </c>
      <c r="D49" s="2">
        <v>1894</v>
      </c>
      <c r="E49" s="7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7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7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7">
        <v>3597829</v>
      </c>
      <c r="HX49" s="7">
        <v>3753874</v>
      </c>
    </row>
    <row r="50" spans="1:232" x14ac:dyDescent="0.25">
      <c r="A50">
        <v>2006</v>
      </c>
      <c r="B50" s="1">
        <v>468</v>
      </c>
      <c r="C50" s="38">
        <v>0</v>
      </c>
      <c r="D50" s="2">
        <v>5342</v>
      </c>
      <c r="E50" s="7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7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7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7">
        <v>3526551</v>
      </c>
      <c r="HX50" s="7">
        <v>3693938</v>
      </c>
    </row>
    <row r="51" spans="1:232" x14ac:dyDescent="0.25">
      <c r="A51">
        <v>2007</v>
      </c>
      <c r="B51" s="1">
        <v>956</v>
      </c>
      <c r="C51" s="38">
        <v>0</v>
      </c>
      <c r="D51" s="2">
        <v>2327</v>
      </c>
      <c r="E51" s="7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7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7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7">
        <v>3088763</v>
      </c>
      <c r="HX51" s="7">
        <v>3284475</v>
      </c>
    </row>
    <row r="52" spans="1:232" x14ac:dyDescent="0.25">
      <c r="A52">
        <v>2008</v>
      </c>
      <c r="B52" s="1">
        <v>451</v>
      </c>
      <c r="C52" s="38">
        <v>243</v>
      </c>
      <c r="D52" s="2">
        <v>1923</v>
      </c>
      <c r="E52" s="7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7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7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7">
        <v>1978428</v>
      </c>
      <c r="HX52" s="7">
        <v>2152219</v>
      </c>
    </row>
    <row r="53" spans="1:232" x14ac:dyDescent="0.25">
      <c r="A53">
        <v>2009</v>
      </c>
      <c r="B53" s="1">
        <v>581</v>
      </c>
      <c r="C53" s="38">
        <v>200</v>
      </c>
      <c r="D53" s="2">
        <v>2114</v>
      </c>
      <c r="E53" s="7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7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7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7">
        <v>2065868</v>
      </c>
      <c r="HX53" s="7">
        <v>2227564</v>
      </c>
    </row>
    <row r="54" spans="1:232" x14ac:dyDescent="0.25">
      <c r="A54">
        <v>2010</v>
      </c>
      <c r="B54" s="1">
        <v>807</v>
      </c>
      <c r="C54" s="38">
        <v>243</v>
      </c>
      <c r="D54" s="2">
        <v>2331</v>
      </c>
      <c r="E54" s="7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7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7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7">
        <v>2694511</v>
      </c>
      <c r="HX54" s="7">
        <v>2836927</v>
      </c>
    </row>
    <row r="55" spans="1:232" x14ac:dyDescent="0.25">
      <c r="A55">
        <v>2011</v>
      </c>
      <c r="B55" s="1">
        <v>1092</v>
      </c>
      <c r="C55" s="38">
        <v>98</v>
      </c>
      <c r="D55" s="2">
        <v>2297</v>
      </c>
      <c r="E55" s="7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7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7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7">
        <v>3510684</v>
      </c>
      <c r="HX55" s="7">
        <v>3666432</v>
      </c>
    </row>
    <row r="56" spans="1:232" x14ac:dyDescent="0.25">
      <c r="A56">
        <v>2012</v>
      </c>
      <c r="B56" s="1">
        <v>1374</v>
      </c>
      <c r="C56" s="38">
        <v>79</v>
      </c>
      <c r="D56" s="2">
        <v>2695</v>
      </c>
      <c r="E56" s="7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7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7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7">
        <v>2727753</v>
      </c>
      <c r="HX56" s="7">
        <v>2883211</v>
      </c>
    </row>
    <row r="57" spans="1:232" x14ac:dyDescent="0.25">
      <c r="A57">
        <v>2013</v>
      </c>
      <c r="B57" s="1">
        <v>908</v>
      </c>
      <c r="C57" s="38">
        <v>366</v>
      </c>
      <c r="D57" s="2">
        <v>4850</v>
      </c>
      <c r="E57" s="7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7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7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7">
        <v>2023225</v>
      </c>
      <c r="HX57" s="7">
        <v>2224875</v>
      </c>
    </row>
    <row r="58" spans="1:232" x14ac:dyDescent="0.25">
      <c r="A58">
        <v>2014</v>
      </c>
      <c r="B58" s="1">
        <v>1617</v>
      </c>
      <c r="C58" s="38">
        <v>251</v>
      </c>
      <c r="D58" s="2">
        <v>4237</v>
      </c>
      <c r="E58" s="7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7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7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7">
        <v>1111222</v>
      </c>
      <c r="HX58" s="7">
        <v>1242286</v>
      </c>
    </row>
    <row r="59" spans="1:232" x14ac:dyDescent="0.25">
      <c r="A59">
        <v>2015</v>
      </c>
      <c r="B59" s="1">
        <v>2763</v>
      </c>
      <c r="C59" s="38">
        <v>285</v>
      </c>
      <c r="D59" s="2">
        <v>3004</v>
      </c>
      <c r="E59" s="7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7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7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7">
        <v>1339811</v>
      </c>
      <c r="HX59" s="7">
        <v>1497970</v>
      </c>
    </row>
    <row r="60" spans="1:232" x14ac:dyDescent="0.25">
      <c r="A60">
        <v>2016</v>
      </c>
      <c r="B60" s="1">
        <v>2518</v>
      </c>
      <c r="C60" s="38">
        <v>387</v>
      </c>
      <c r="D60" s="2">
        <v>1229</v>
      </c>
      <c r="E60" s="7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7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7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7">
        <v>2203916</v>
      </c>
      <c r="HX60" s="7">
        <v>2359869</v>
      </c>
    </row>
    <row r="61" spans="1:232" x14ac:dyDescent="0.25">
      <c r="A61">
        <v>2017</v>
      </c>
      <c r="B61" s="1">
        <v>2320</v>
      </c>
      <c r="C61" s="38">
        <v>363</v>
      </c>
      <c r="D61" s="2">
        <v>1746</v>
      </c>
      <c r="E61" s="7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7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7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7">
        <v>3648178</v>
      </c>
      <c r="HX61" s="7">
        <v>3770284</v>
      </c>
    </row>
    <row r="62" spans="1:232" x14ac:dyDescent="0.25">
      <c r="A62">
        <v>2018</v>
      </c>
      <c r="B62" s="1">
        <v>3029</v>
      </c>
      <c r="C62" s="38">
        <v>508</v>
      </c>
      <c r="D62" s="2">
        <v>1715</v>
      </c>
      <c r="E62" s="7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7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7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7">
        <v>1861752</v>
      </c>
      <c r="HX62" s="7">
        <v>2048578</v>
      </c>
    </row>
    <row r="63" spans="1:232" x14ac:dyDescent="0.25">
      <c r="A63">
        <v>2019</v>
      </c>
      <c r="B63" s="1">
        <v>2955</v>
      </c>
      <c r="C63" s="38">
        <v>436</v>
      </c>
      <c r="D63" s="2">
        <v>1655</v>
      </c>
      <c r="E63" s="7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7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7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7">
        <v>2928291</v>
      </c>
      <c r="HX63" s="7">
        <v>3058493</v>
      </c>
    </row>
    <row r="64" spans="1:232" x14ac:dyDescent="0.25">
      <c r="A64">
        <v>2020</v>
      </c>
      <c r="B64" s="1">
        <v>3186</v>
      </c>
      <c r="C64" s="38">
        <v>406</v>
      </c>
      <c r="D64" s="2">
        <v>1812</v>
      </c>
      <c r="E64" s="7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7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7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7">
        <v>1431960</v>
      </c>
      <c r="HX64" s="7">
        <v>1589256</v>
      </c>
    </row>
    <row r="65" spans="1:232" x14ac:dyDescent="0.25">
      <c r="A65">
        <v>2021</v>
      </c>
      <c r="B65" s="1">
        <v>3067</v>
      </c>
      <c r="C65" s="38">
        <v>379</v>
      </c>
      <c r="D65" s="2">
        <v>1389</v>
      </c>
      <c r="E65" s="7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7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7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7">
        <v>1224213</v>
      </c>
      <c r="HX65" s="7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5">
        <v>1204</v>
      </c>
      <c r="E66" s="8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8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8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8">
        <v>1125790</v>
      </c>
      <c r="HX66" s="8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2 A3 E3:HX3 A4:HX66">
    <cfRule type="cellIs" dxfId="2" priority="2" operator="lessThan">
      <formula>0</formula>
    </cfRule>
  </conditionalFormatting>
  <conditionalFormatting sqref="HZ6:HZ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EB1A-B04D-4D0D-A10A-5BAE56C4ECF2}">
  <dimension ref="A1:HS67"/>
  <sheetViews>
    <sheetView tabSelected="1" topLeftCell="ET16" zoomScale="70" zoomScaleNormal="70" workbookViewId="0">
      <selection activeCell="FR39" sqref="FR39:GE67"/>
    </sheetView>
  </sheetViews>
  <sheetFormatPr defaultRowHeight="15" x14ac:dyDescent="0.25"/>
  <cols>
    <col min="21" max="21" width="10.7109375" bestFit="1" customWidth="1"/>
    <col min="177" max="177" width="9.140625" customWidth="1"/>
    <col min="227" max="227" width="13.140625" bestFit="1" customWidth="1"/>
  </cols>
  <sheetData>
    <row r="1" spans="1:227" ht="15.75" thickBot="1" x14ac:dyDescent="0.3">
      <c r="A1" s="34" t="s">
        <v>99</v>
      </c>
      <c r="B1" s="30" t="s">
        <v>72</v>
      </c>
      <c r="C1" s="28"/>
      <c r="D1" s="29"/>
      <c r="E1" s="25" t="s">
        <v>78</v>
      </c>
      <c r="F1" s="26"/>
      <c r="G1" s="26"/>
      <c r="H1" s="26"/>
      <c r="I1" s="26"/>
      <c r="J1" s="26"/>
      <c r="K1" s="27"/>
      <c r="L1" s="25" t="s">
        <v>115</v>
      </c>
      <c r="M1" s="26"/>
      <c r="N1" s="26"/>
      <c r="O1" s="26"/>
      <c r="P1" s="26"/>
      <c r="Q1" s="26"/>
      <c r="R1" s="26"/>
      <c r="S1" s="26"/>
      <c r="T1" s="26"/>
      <c r="U1" s="27"/>
      <c r="V1" s="25" t="s">
        <v>34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7"/>
    </row>
    <row r="2" spans="1:227" ht="15.75" thickBot="1" x14ac:dyDescent="0.3">
      <c r="A2" s="34"/>
      <c r="B2" s="31"/>
      <c r="C2" s="32"/>
      <c r="D2" s="33"/>
      <c r="E2" s="25" t="s">
        <v>109</v>
      </c>
      <c r="F2" s="26"/>
      <c r="G2" s="26"/>
      <c r="H2" s="26"/>
      <c r="I2" s="26"/>
      <c r="J2" s="26"/>
      <c r="K2" s="26"/>
      <c r="L2" s="25" t="s">
        <v>109</v>
      </c>
      <c r="M2" s="26"/>
      <c r="N2" s="26"/>
      <c r="O2" s="26"/>
      <c r="P2" s="26"/>
      <c r="Q2" s="26"/>
      <c r="R2" s="26"/>
      <c r="S2" s="26"/>
      <c r="T2" s="26"/>
      <c r="U2" s="26"/>
      <c r="V2" s="25" t="s">
        <v>35</v>
      </c>
      <c r="W2" s="26"/>
      <c r="X2" s="26"/>
      <c r="Y2" s="26"/>
      <c r="Z2" s="26"/>
      <c r="AA2" s="27"/>
      <c r="AB2" s="25" t="s">
        <v>36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7"/>
      <c r="BP2" s="25" t="s">
        <v>37</v>
      </c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7"/>
      <c r="EW2" s="25" t="s">
        <v>106</v>
      </c>
      <c r="EX2" s="27"/>
      <c r="EY2" s="25" t="s">
        <v>83</v>
      </c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7"/>
      <c r="GF2" s="25" t="s">
        <v>110</v>
      </c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7"/>
      <c r="GZ2" s="25" t="s">
        <v>84</v>
      </c>
      <c r="HA2" s="26"/>
      <c r="HB2" s="26"/>
      <c r="HC2" s="26"/>
      <c r="HD2" s="26"/>
      <c r="HE2" s="26"/>
      <c r="HF2" s="26"/>
      <c r="HG2" s="26"/>
      <c r="HH2" s="26"/>
      <c r="HI2" s="26"/>
      <c r="HJ2" s="27"/>
      <c r="HK2" s="25" t="s">
        <v>85</v>
      </c>
      <c r="HL2" s="26"/>
      <c r="HM2" s="26"/>
      <c r="HN2" s="26"/>
      <c r="HO2" s="26"/>
      <c r="HP2" s="26"/>
      <c r="HQ2" s="26"/>
      <c r="HR2" s="26"/>
      <c r="HS2" s="27"/>
    </row>
    <row r="3" spans="1:227" x14ac:dyDescent="0.25">
      <c r="A3" s="34"/>
      <c r="B3" s="1"/>
      <c r="C3" s="38"/>
      <c r="D3" s="2"/>
      <c r="E3" s="1" t="s">
        <v>38</v>
      </c>
      <c r="F3" t="s">
        <v>41</v>
      </c>
      <c r="H3" t="s">
        <v>79</v>
      </c>
      <c r="J3" t="s">
        <v>80</v>
      </c>
      <c r="L3" s="35" t="s">
        <v>38</v>
      </c>
      <c r="M3" s="36"/>
      <c r="N3" s="36" t="s">
        <v>81</v>
      </c>
      <c r="O3" s="36" t="s">
        <v>43</v>
      </c>
      <c r="P3" s="36" t="s">
        <v>44</v>
      </c>
      <c r="Q3" s="36"/>
      <c r="R3" s="36" t="s">
        <v>45</v>
      </c>
      <c r="S3" s="36" t="s">
        <v>47</v>
      </c>
      <c r="T3" s="36" t="s">
        <v>82</v>
      </c>
      <c r="U3" s="37" t="s">
        <v>51</v>
      </c>
      <c r="V3" s="38" t="s">
        <v>38</v>
      </c>
      <c r="W3" t="s">
        <v>39</v>
      </c>
      <c r="AA3" s="2"/>
      <c r="AB3" s="1" t="s">
        <v>40</v>
      </c>
      <c r="AD3" t="s">
        <v>41</v>
      </c>
      <c r="AH3" t="s">
        <v>42</v>
      </c>
      <c r="AP3" t="s">
        <v>43</v>
      </c>
      <c r="AT3" t="s">
        <v>43</v>
      </c>
      <c r="AU3" t="s">
        <v>44</v>
      </c>
      <c r="BC3" t="s">
        <v>45</v>
      </c>
      <c r="BF3" t="s">
        <v>46</v>
      </c>
      <c r="BI3" t="s">
        <v>47</v>
      </c>
      <c r="BO3" s="2"/>
      <c r="BP3" s="1" t="s">
        <v>48</v>
      </c>
      <c r="BR3" t="s">
        <v>49</v>
      </c>
      <c r="BV3" t="s">
        <v>50</v>
      </c>
      <c r="CC3" t="s">
        <v>51</v>
      </c>
      <c r="CD3" t="s">
        <v>52</v>
      </c>
      <c r="CH3" t="s">
        <v>53</v>
      </c>
      <c r="CP3" t="s">
        <v>54</v>
      </c>
      <c r="CU3" t="s">
        <v>55</v>
      </c>
      <c r="DD3" t="s">
        <v>56</v>
      </c>
      <c r="DG3" t="s">
        <v>57</v>
      </c>
      <c r="DN3" t="s">
        <v>111</v>
      </c>
      <c r="DR3" t="s">
        <v>58</v>
      </c>
      <c r="DZ3" t="s">
        <v>59</v>
      </c>
      <c r="EB3" t="s">
        <v>60</v>
      </c>
      <c r="EF3" t="s">
        <v>61</v>
      </c>
      <c r="EJ3" t="s">
        <v>62</v>
      </c>
      <c r="EL3" t="s">
        <v>112</v>
      </c>
      <c r="EO3" t="s">
        <v>63</v>
      </c>
      <c r="ES3" t="s">
        <v>64</v>
      </c>
      <c r="EV3" s="2"/>
      <c r="EW3" s="1" t="s">
        <v>65</v>
      </c>
      <c r="EX3" s="2"/>
      <c r="EY3" s="1" t="s">
        <v>21</v>
      </c>
      <c r="EZ3" t="s">
        <v>22</v>
      </c>
      <c r="FE3" t="s">
        <v>20</v>
      </c>
      <c r="FK3" t="s">
        <v>87</v>
      </c>
      <c r="FN3" t="s">
        <v>24</v>
      </c>
      <c r="FQ3" t="s">
        <v>88</v>
      </c>
      <c r="FS3" t="s">
        <v>25</v>
      </c>
      <c r="FV3" t="s">
        <v>89</v>
      </c>
      <c r="GA3" t="s">
        <v>90</v>
      </c>
      <c r="GB3" t="s">
        <v>28</v>
      </c>
      <c r="GE3" s="2"/>
      <c r="GF3" s="1" t="s">
        <v>91</v>
      </c>
      <c r="GK3" t="s">
        <v>92</v>
      </c>
      <c r="GL3" t="s">
        <v>93</v>
      </c>
      <c r="GO3" t="s">
        <v>30</v>
      </c>
      <c r="GP3" t="s">
        <v>113</v>
      </c>
      <c r="GR3" t="s">
        <v>94</v>
      </c>
      <c r="GU3" t="s">
        <v>114</v>
      </c>
      <c r="GV3" t="s">
        <v>95</v>
      </c>
      <c r="GX3" t="s">
        <v>32</v>
      </c>
      <c r="GY3" s="2" t="s">
        <v>96</v>
      </c>
      <c r="GZ3" s="1" t="s">
        <v>97</v>
      </c>
      <c r="HA3" t="s">
        <v>10</v>
      </c>
      <c r="HB3" t="s">
        <v>98</v>
      </c>
      <c r="HD3" t="s">
        <v>11</v>
      </c>
      <c r="HJ3" s="2"/>
      <c r="HK3" s="1" t="s">
        <v>12</v>
      </c>
      <c r="HR3" t="s">
        <v>16</v>
      </c>
      <c r="HS3" s="2"/>
    </row>
    <row r="4" spans="1:227" x14ac:dyDescent="0.25">
      <c r="B4" s="1" t="s">
        <v>75</v>
      </c>
      <c r="C4" s="38" t="s">
        <v>105</v>
      </c>
      <c r="D4" s="2" t="s">
        <v>74</v>
      </c>
      <c r="E4" s="1" t="s">
        <v>73</v>
      </c>
      <c r="F4" t="s">
        <v>86</v>
      </c>
      <c r="G4" t="s">
        <v>73</v>
      </c>
      <c r="H4" t="s">
        <v>86</v>
      </c>
      <c r="I4" t="s">
        <v>73</v>
      </c>
      <c r="J4" t="s">
        <v>86</v>
      </c>
      <c r="K4" t="s">
        <v>73</v>
      </c>
      <c r="L4" s="1" t="s">
        <v>101</v>
      </c>
      <c r="M4" s="38" t="s">
        <v>102</v>
      </c>
      <c r="N4" s="38" t="s">
        <v>101</v>
      </c>
      <c r="O4" s="38" t="s">
        <v>101</v>
      </c>
      <c r="P4" s="38" t="s">
        <v>101</v>
      </c>
      <c r="Q4" s="38" t="s">
        <v>102</v>
      </c>
      <c r="R4" s="38" t="s">
        <v>101</v>
      </c>
      <c r="S4" s="38" t="s">
        <v>102</v>
      </c>
      <c r="T4" s="38" t="s">
        <v>102</v>
      </c>
      <c r="U4" s="2" t="s">
        <v>18</v>
      </c>
      <c r="V4" s="38" t="s">
        <v>33</v>
      </c>
      <c r="W4" t="s">
        <v>101</v>
      </c>
      <c r="X4" t="s">
        <v>33</v>
      </c>
      <c r="Y4" t="s">
        <v>67</v>
      </c>
      <c r="Z4" t="s">
        <v>18</v>
      </c>
      <c r="AA4" s="2" t="s">
        <v>13</v>
      </c>
      <c r="AB4" s="1" t="s">
        <v>7</v>
      </c>
      <c r="AC4" t="s">
        <v>5</v>
      </c>
      <c r="AD4" t="s">
        <v>101</v>
      </c>
      <c r="AE4" t="s">
        <v>102</v>
      </c>
      <c r="AF4" t="s">
        <v>0</v>
      </c>
      <c r="AG4" t="s">
        <v>7</v>
      </c>
      <c r="AH4" t="s">
        <v>33</v>
      </c>
      <c r="AI4" t="s">
        <v>33</v>
      </c>
      <c r="AJ4" t="s">
        <v>5</v>
      </c>
      <c r="AK4" t="s">
        <v>31</v>
      </c>
      <c r="AL4" t="s">
        <v>6</v>
      </c>
      <c r="AM4" t="s">
        <v>18</v>
      </c>
      <c r="AN4" t="s">
        <v>1</v>
      </c>
      <c r="AO4" t="s">
        <v>13</v>
      </c>
      <c r="AP4" t="s">
        <v>7</v>
      </c>
      <c r="AQ4" t="s">
        <v>33</v>
      </c>
      <c r="AR4" t="s">
        <v>33</v>
      </c>
      <c r="AS4" t="s">
        <v>1</v>
      </c>
      <c r="AT4" t="s">
        <v>13</v>
      </c>
      <c r="AU4" t="s">
        <v>7</v>
      </c>
      <c r="AV4" t="s">
        <v>66</v>
      </c>
      <c r="AW4" t="s">
        <v>33</v>
      </c>
      <c r="AX4" t="s">
        <v>33</v>
      </c>
      <c r="AY4" t="s">
        <v>5</v>
      </c>
      <c r="AZ4" t="s">
        <v>67</v>
      </c>
      <c r="BA4" t="s">
        <v>1</v>
      </c>
      <c r="BB4" t="s">
        <v>13</v>
      </c>
      <c r="BC4" t="s">
        <v>66</v>
      </c>
      <c r="BD4" t="s">
        <v>33</v>
      </c>
      <c r="BE4" t="s">
        <v>33</v>
      </c>
      <c r="BF4" t="s">
        <v>9</v>
      </c>
      <c r="BG4" t="s">
        <v>5</v>
      </c>
      <c r="BH4" t="s">
        <v>13</v>
      </c>
      <c r="BI4" t="s">
        <v>7</v>
      </c>
      <c r="BJ4" t="s">
        <v>33</v>
      </c>
      <c r="BK4" t="s">
        <v>33</v>
      </c>
      <c r="BL4" t="s">
        <v>9</v>
      </c>
      <c r="BM4" t="s">
        <v>5</v>
      </c>
      <c r="BN4" t="s">
        <v>1</v>
      </c>
      <c r="BO4" s="2" t="s">
        <v>13</v>
      </c>
      <c r="BP4" s="1" t="s">
        <v>7</v>
      </c>
      <c r="BQ4" t="s">
        <v>66</v>
      </c>
      <c r="BR4" t="s">
        <v>33</v>
      </c>
      <c r="BS4" t="s">
        <v>33</v>
      </c>
      <c r="BT4" t="s">
        <v>9</v>
      </c>
      <c r="BU4" t="s">
        <v>13</v>
      </c>
      <c r="BV4" t="s">
        <v>7</v>
      </c>
      <c r="BW4" t="s">
        <v>66</v>
      </c>
      <c r="BX4" t="s">
        <v>33</v>
      </c>
      <c r="BY4" t="s">
        <v>33</v>
      </c>
      <c r="BZ4" t="s">
        <v>9</v>
      </c>
      <c r="CA4" t="s">
        <v>103</v>
      </c>
      <c r="CB4" t="s">
        <v>13</v>
      </c>
      <c r="CC4" t="s">
        <v>7</v>
      </c>
      <c r="CD4" t="s">
        <v>66</v>
      </c>
      <c r="CE4" t="s">
        <v>33</v>
      </c>
      <c r="CF4" t="s">
        <v>33</v>
      </c>
      <c r="CG4" t="s">
        <v>13</v>
      </c>
      <c r="CH4" t="s">
        <v>101</v>
      </c>
      <c r="CI4" t="s">
        <v>102</v>
      </c>
      <c r="CJ4" t="s">
        <v>0</v>
      </c>
      <c r="CK4" t="s">
        <v>7</v>
      </c>
      <c r="CL4" t="s">
        <v>66</v>
      </c>
      <c r="CM4" t="s">
        <v>33</v>
      </c>
      <c r="CN4" t="s">
        <v>33</v>
      </c>
      <c r="CO4" t="s">
        <v>5</v>
      </c>
      <c r="CP4" t="s">
        <v>27</v>
      </c>
      <c r="CQ4" t="s">
        <v>6</v>
      </c>
      <c r="CR4" t="s">
        <v>18</v>
      </c>
      <c r="CS4" t="s">
        <v>1</v>
      </c>
      <c r="CT4" t="s">
        <v>13</v>
      </c>
      <c r="CU4" t="s">
        <v>101</v>
      </c>
      <c r="CV4" t="s">
        <v>0</v>
      </c>
      <c r="CW4" t="s">
        <v>7</v>
      </c>
      <c r="CX4" t="s">
        <v>66</v>
      </c>
      <c r="CY4" t="s">
        <v>33</v>
      </c>
      <c r="CZ4" t="s">
        <v>33</v>
      </c>
      <c r="DA4" t="s">
        <v>5</v>
      </c>
      <c r="DB4" t="s">
        <v>1</v>
      </c>
      <c r="DC4" t="s">
        <v>13</v>
      </c>
      <c r="DD4" t="s">
        <v>7</v>
      </c>
      <c r="DE4" t="s">
        <v>33</v>
      </c>
      <c r="DF4" t="s">
        <v>33</v>
      </c>
      <c r="DG4" t="s">
        <v>101</v>
      </c>
      <c r="DH4" t="s">
        <v>102</v>
      </c>
      <c r="DI4" t="s">
        <v>0</v>
      </c>
      <c r="DJ4" t="s">
        <v>7</v>
      </c>
      <c r="DK4" t="s">
        <v>33</v>
      </c>
      <c r="DL4" t="s">
        <v>33</v>
      </c>
      <c r="DM4" t="s">
        <v>5</v>
      </c>
      <c r="DN4" t="s">
        <v>27</v>
      </c>
      <c r="DO4" t="s">
        <v>6</v>
      </c>
      <c r="DP4" t="s">
        <v>18</v>
      </c>
      <c r="DQ4" t="s">
        <v>1</v>
      </c>
      <c r="DR4" t="s">
        <v>101</v>
      </c>
      <c r="DS4" t="s">
        <v>102</v>
      </c>
      <c r="DT4" t="s">
        <v>7</v>
      </c>
      <c r="DU4" t="s">
        <v>33</v>
      </c>
      <c r="DV4" t="s">
        <v>33</v>
      </c>
      <c r="DW4" t="s">
        <v>5</v>
      </c>
      <c r="DX4" t="s">
        <v>19</v>
      </c>
      <c r="DY4" t="s">
        <v>6</v>
      </c>
      <c r="DZ4" t="s">
        <v>18</v>
      </c>
      <c r="EA4" t="s">
        <v>13</v>
      </c>
      <c r="EB4" t="s">
        <v>0</v>
      </c>
      <c r="EC4" t="s">
        <v>7</v>
      </c>
      <c r="ED4" t="s">
        <v>33</v>
      </c>
      <c r="EE4" t="s">
        <v>33</v>
      </c>
      <c r="EF4" t="s">
        <v>0</v>
      </c>
      <c r="EG4" t="s">
        <v>7</v>
      </c>
      <c r="EH4" t="s">
        <v>33</v>
      </c>
      <c r="EI4" t="s">
        <v>33</v>
      </c>
      <c r="EJ4" t="s">
        <v>0</v>
      </c>
      <c r="EK4" t="s">
        <v>7</v>
      </c>
      <c r="EL4" t="s">
        <v>33</v>
      </c>
      <c r="EM4" t="s">
        <v>33</v>
      </c>
      <c r="EN4" t="s">
        <v>5</v>
      </c>
      <c r="EO4" t="s">
        <v>0</v>
      </c>
      <c r="EP4" t="s">
        <v>7</v>
      </c>
      <c r="EQ4" t="s">
        <v>33</v>
      </c>
      <c r="ER4" t="s">
        <v>33</v>
      </c>
      <c r="ES4" t="s">
        <v>0</v>
      </c>
      <c r="ET4" t="s">
        <v>7</v>
      </c>
      <c r="EU4" t="s">
        <v>33</v>
      </c>
      <c r="EV4" t="s">
        <v>33</v>
      </c>
      <c r="EW4" s="1" t="s">
        <v>33</v>
      </c>
      <c r="EX4" s="1" t="s">
        <v>33</v>
      </c>
      <c r="EY4" s="1" t="s">
        <v>0</v>
      </c>
      <c r="EZ4" t="s">
        <v>0</v>
      </c>
      <c r="FA4" t="s">
        <v>5</v>
      </c>
      <c r="FB4" t="s">
        <v>17</v>
      </c>
      <c r="FC4" t="s">
        <v>6</v>
      </c>
      <c r="FD4" t="s">
        <v>18</v>
      </c>
      <c r="FE4" t="s">
        <v>0</v>
      </c>
      <c r="FF4" t="s">
        <v>5</v>
      </c>
      <c r="FG4" t="s">
        <v>17</v>
      </c>
      <c r="FH4" t="s">
        <v>19</v>
      </c>
      <c r="FI4" t="s">
        <v>6</v>
      </c>
      <c r="FJ4" t="s">
        <v>18</v>
      </c>
      <c r="FK4" t="s">
        <v>0</v>
      </c>
      <c r="FL4" t="s">
        <v>23</v>
      </c>
      <c r="FM4" t="s">
        <v>19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0</v>
      </c>
      <c r="FT4" t="s">
        <v>3</v>
      </c>
      <c r="FU4" t="s">
        <v>4</v>
      </c>
      <c r="FV4" t="s">
        <v>23</v>
      </c>
      <c r="FW4" t="s">
        <v>5</v>
      </c>
      <c r="FX4" t="s">
        <v>17</v>
      </c>
      <c r="FY4" t="s">
        <v>19</v>
      </c>
      <c r="FZ4" t="s">
        <v>6</v>
      </c>
      <c r="GA4" t="s">
        <v>17</v>
      </c>
      <c r="GB4" t="s">
        <v>26</v>
      </c>
      <c r="GC4" t="s">
        <v>5</v>
      </c>
      <c r="GD4" t="s">
        <v>17</v>
      </c>
      <c r="GE4" s="2" t="s">
        <v>27</v>
      </c>
      <c r="GF4" s="1" t="s">
        <v>3</v>
      </c>
      <c r="GG4" t="s">
        <v>4</v>
      </c>
      <c r="GH4" t="s">
        <v>5</v>
      </c>
      <c r="GI4" t="s">
        <v>27</v>
      </c>
      <c r="GJ4" t="s">
        <v>29</v>
      </c>
      <c r="GK4" t="s">
        <v>5</v>
      </c>
      <c r="GL4" t="s">
        <v>3</v>
      </c>
      <c r="GM4" t="s">
        <v>4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5</v>
      </c>
      <c r="GT4" t="s">
        <v>27</v>
      </c>
      <c r="GU4" t="s">
        <v>27</v>
      </c>
      <c r="GV4" t="s">
        <v>27</v>
      </c>
      <c r="GW4" t="s">
        <v>31</v>
      </c>
      <c r="GX4" t="s">
        <v>31</v>
      </c>
      <c r="GY4" s="2" t="s">
        <v>31</v>
      </c>
      <c r="GZ4" s="1" t="s">
        <v>0</v>
      </c>
      <c r="HA4" t="s">
        <v>0</v>
      </c>
      <c r="HB4" t="s">
        <v>1</v>
      </c>
      <c r="HC4" t="s">
        <v>2</v>
      </c>
      <c r="HD4" t="s">
        <v>3</v>
      </c>
      <c r="HE4" t="s">
        <v>4</v>
      </c>
      <c r="HF4" t="s">
        <v>5</v>
      </c>
      <c r="HG4" t="s">
        <v>27</v>
      </c>
      <c r="HH4" t="s">
        <v>6</v>
      </c>
      <c r="HI4" t="s">
        <v>1</v>
      </c>
      <c r="HJ4" s="2" t="s">
        <v>2</v>
      </c>
      <c r="HK4" s="1" t="s">
        <v>0</v>
      </c>
      <c r="HL4" t="s">
        <v>7</v>
      </c>
      <c r="HM4" t="s">
        <v>33</v>
      </c>
      <c r="HN4" t="s">
        <v>33</v>
      </c>
      <c r="HO4" t="s">
        <v>9</v>
      </c>
      <c r="HP4" t="s">
        <v>1</v>
      </c>
      <c r="HQ4" t="s">
        <v>13</v>
      </c>
      <c r="HR4" t="s">
        <v>103</v>
      </c>
      <c r="HS4" s="2" t="s">
        <v>6</v>
      </c>
    </row>
    <row r="5" spans="1:227" x14ac:dyDescent="0.25">
      <c r="B5" s="1"/>
      <c r="C5" s="38"/>
      <c r="D5" s="2"/>
      <c r="E5" s="1"/>
      <c r="L5" s="1"/>
      <c r="M5" s="38"/>
      <c r="N5" s="38"/>
      <c r="O5" s="38"/>
      <c r="P5" s="38"/>
      <c r="Q5" s="38"/>
      <c r="R5" s="38"/>
      <c r="S5" s="38"/>
      <c r="T5" s="38"/>
      <c r="U5" s="2"/>
      <c r="V5" s="38" t="s">
        <v>77</v>
      </c>
      <c r="X5" t="s">
        <v>77</v>
      </c>
      <c r="AA5" s="2"/>
      <c r="AB5" s="1"/>
      <c r="AH5" t="s">
        <v>8</v>
      </c>
      <c r="AI5" t="s">
        <v>77</v>
      </c>
      <c r="AQ5" t="s">
        <v>8</v>
      </c>
      <c r="AR5" t="s">
        <v>77</v>
      </c>
      <c r="AW5" t="s">
        <v>8</v>
      </c>
      <c r="AX5" t="s">
        <v>77</v>
      </c>
      <c r="BD5" t="s">
        <v>8</v>
      </c>
      <c r="BE5" t="s">
        <v>77</v>
      </c>
      <c r="BJ5" t="s">
        <v>8</v>
      </c>
      <c r="BK5" t="s">
        <v>77</v>
      </c>
      <c r="BO5" s="2"/>
      <c r="BP5" s="1"/>
      <c r="BR5" t="s">
        <v>8</v>
      </c>
      <c r="BS5" t="s">
        <v>77</v>
      </c>
      <c r="BX5" t="s">
        <v>8</v>
      </c>
      <c r="BY5" t="s">
        <v>77</v>
      </c>
      <c r="CE5" t="s">
        <v>8</v>
      </c>
      <c r="CF5" t="s">
        <v>77</v>
      </c>
      <c r="CM5" t="s">
        <v>8</v>
      </c>
      <c r="CN5" t="s">
        <v>77</v>
      </c>
      <c r="CY5" t="s">
        <v>8</v>
      </c>
      <c r="CZ5" t="s">
        <v>77</v>
      </c>
      <c r="DE5" t="s">
        <v>8</v>
      </c>
      <c r="DF5" t="s">
        <v>77</v>
      </c>
      <c r="DK5" t="s">
        <v>8</v>
      </c>
      <c r="DL5" t="s">
        <v>77</v>
      </c>
      <c r="DU5" t="s">
        <v>8</v>
      </c>
      <c r="DV5" t="s">
        <v>77</v>
      </c>
      <c r="ED5" t="s">
        <v>8</v>
      </c>
      <c r="EE5" t="s">
        <v>77</v>
      </c>
      <c r="EH5" t="s">
        <v>8</v>
      </c>
      <c r="EI5" t="s">
        <v>77</v>
      </c>
      <c r="EL5" t="s">
        <v>8</v>
      </c>
      <c r="EM5" t="s">
        <v>77</v>
      </c>
      <c r="EQ5" t="s">
        <v>8</v>
      </c>
      <c r="ER5" t="s">
        <v>77</v>
      </c>
      <c r="EU5" t="s">
        <v>8</v>
      </c>
      <c r="EV5" s="2" t="s">
        <v>77</v>
      </c>
      <c r="EW5" s="1" t="s">
        <v>8</v>
      </c>
      <c r="EX5" s="2" t="s">
        <v>77</v>
      </c>
      <c r="EY5" s="1"/>
      <c r="GE5" s="2"/>
      <c r="GF5" s="1"/>
      <c r="GY5" s="2"/>
      <c r="GZ5" s="1"/>
      <c r="HJ5" s="2"/>
      <c r="HK5" s="1"/>
      <c r="HM5" t="s">
        <v>8</v>
      </c>
      <c r="HN5" t="s">
        <v>77</v>
      </c>
      <c r="HS5" s="2"/>
    </row>
    <row r="6" spans="1:227" x14ac:dyDescent="0.25">
      <c r="B6" s="1" t="str">
        <f>VLOOKUP(B4,Table2[],2,TRUE)</f>
        <v>Sacramento River</v>
      </c>
      <c r="C6" s="38" t="str">
        <f>VLOOKUP(C4,Table2[],2,TRUE)</f>
        <v>Sacramento River</v>
      </c>
      <c r="D6" s="2" t="str">
        <f>VLOOKUP(D4,Table2[],2,TRUE)</f>
        <v>Sacramento River</v>
      </c>
      <c r="E6" s="1" t="str">
        <f>VLOOKUP(E4,Table2[],2,TRUE)</f>
        <v>San Francisco Bay</v>
      </c>
      <c r="F6" t="str">
        <f>VLOOKUP(F4,Table2[],2,TRUE)</f>
        <v>San Francisco Bay</v>
      </c>
      <c r="G6" t="str">
        <f>VLOOKUP(G4,Table2[],2,TRUE)</f>
        <v>San Francisco Bay</v>
      </c>
      <c r="H6" t="str">
        <f>VLOOKUP(H4,Table2[],2,TRUE)</f>
        <v>San Francisco Bay</v>
      </c>
      <c r="I6" t="str">
        <f>VLOOKUP(I4,Table2[],2,TRUE)</f>
        <v>San Francisco Bay</v>
      </c>
      <c r="J6" t="str">
        <f>VLOOKUP(J4,Table2[],2,TRUE)</f>
        <v>San Francisco Bay</v>
      </c>
      <c r="K6" t="str">
        <f>VLOOKUP(K4,Table2[],2,TRUE)</f>
        <v>San Francisco Bay</v>
      </c>
      <c r="L6" s="1" t="str">
        <f>VLOOKUP(L4,Table2[],2,TRUE)</f>
        <v>San Francisco Bay</v>
      </c>
      <c r="M6" s="38" t="str">
        <f>VLOOKUP(M4,Table2[],2,TRUE)</f>
        <v>San Francisco Bay</v>
      </c>
      <c r="N6" s="38" t="str">
        <f>VLOOKUP(N4,Table2[],2,TRUE)</f>
        <v>San Francisco Bay</v>
      </c>
      <c r="O6" s="38" t="str">
        <f>VLOOKUP(O4,Table2[],2,TRUE)</f>
        <v>San Francisco Bay</v>
      </c>
      <c r="P6" s="38" t="str">
        <f>VLOOKUP(P4,Table2[],2,TRUE)</f>
        <v>San Francisco Bay</v>
      </c>
      <c r="Q6" s="38" t="str">
        <f>VLOOKUP(Q4,Table2[],2,TRUE)</f>
        <v>San Francisco Bay</v>
      </c>
      <c r="R6" s="38" t="str">
        <f>VLOOKUP(R4,Table2[],2,TRUE)</f>
        <v>San Francisco Bay</v>
      </c>
      <c r="S6" s="38" t="str">
        <f>VLOOKUP(S4,Table2[],2,TRUE)</f>
        <v>San Francisco Bay</v>
      </c>
      <c r="T6" s="38" t="str">
        <f>VLOOKUP(T4,Table2[],2,TRUE)</f>
        <v>San Francisco Bay</v>
      </c>
      <c r="U6" s="2" t="str">
        <f>VLOOKUP(U4,Table2[],2,TRUE)</f>
        <v>San Francisco Bay</v>
      </c>
      <c r="V6" s="38" t="str">
        <f>VLOOKUP(V4,Table2[],2,TRUE)</f>
        <v>Tulare Lake</v>
      </c>
      <c r="W6" t="str">
        <f>VLOOKUP(W4,Table2[],2,TRUE)</f>
        <v>San Francisco Bay</v>
      </c>
      <c r="X6" t="str">
        <f>VLOOKUP(X4,Table2[],2,TRUE)</f>
        <v>Tulare Lake</v>
      </c>
      <c r="Y6" t="str">
        <f>VLOOKUP(Y4,Table2[],2,TRUE)</f>
        <v>San Joaquin River</v>
      </c>
      <c r="Z6" t="str">
        <f>VLOOKUP(Z4,Table2[],2,TRUE)</f>
        <v>San Francisco Bay</v>
      </c>
      <c r="AA6" s="2" t="str">
        <f>VLOOKUP(AA4,Table2[],2,TRUE)</f>
        <v>Tulare Lake</v>
      </c>
      <c r="AB6" s="1" t="str">
        <f>VLOOKUP(AB4,Table2[],2,TRUE)</f>
        <v>Tulare Lake</v>
      </c>
      <c r="AC6" t="str">
        <f>VLOOKUP(AC4,Table2[],2,TRUE)</f>
        <v>South Coast</v>
      </c>
      <c r="AD6" t="str">
        <f>VLOOKUP(AD4,Table2[],2,TRUE)</f>
        <v>San Francisco Bay</v>
      </c>
      <c r="AE6" t="str">
        <f>VLOOKUP(AE4,Table2[],2,TRUE)</f>
        <v>San Francisco Bay</v>
      </c>
      <c r="AF6" t="str">
        <f>VLOOKUP(AF4,Table2[],2,TRUE)</f>
        <v>South Lahontan</v>
      </c>
      <c r="AG6" t="str">
        <f>VLOOKUP(AG4,Table2[],2,TRUE)</f>
        <v>Tulare Lake</v>
      </c>
      <c r="AH6" t="str">
        <f>VLOOKUP(AH4,Table2[],2,TRUE)</f>
        <v>Tulare Lake</v>
      </c>
      <c r="AI6" t="str">
        <f>VLOOKUP(AI4,Table2[],2,TRUE)</f>
        <v>Tulare Lake</v>
      </c>
      <c r="AJ6" t="str">
        <f>VLOOKUP(AJ4,Table2[],2,TRUE)</f>
        <v>South Coast</v>
      </c>
      <c r="AK6" t="str">
        <f>VLOOKUP(AK4,Table2[],2,TRUE)</f>
        <v>Colorado River</v>
      </c>
      <c r="AL6" t="str">
        <f>VLOOKUP(AL4,Table2[],2,TRUE)</f>
        <v>Central Coast</v>
      </c>
      <c r="AM6" t="str">
        <f>VLOOKUP(AM4,Table2[],2,TRUE)</f>
        <v>San Francisco Bay</v>
      </c>
      <c r="AN6" t="str">
        <f>VLOOKUP(AN4,Table2[],2,TRUE)</f>
        <v>South Coast</v>
      </c>
      <c r="AO6" t="str">
        <f>VLOOKUP(AO4,Table2[],2,TRUE)</f>
        <v>Tulare Lake</v>
      </c>
      <c r="AP6" t="str">
        <f>VLOOKUP(AP4,Table2[],2,TRUE)</f>
        <v>Tulare Lake</v>
      </c>
      <c r="AQ6" t="str">
        <f>VLOOKUP(AQ4,Table2[],2,TRUE)</f>
        <v>Tulare Lake</v>
      </c>
      <c r="AR6" t="str">
        <f>VLOOKUP(AR4,Table2[],2,TRUE)</f>
        <v>Tulare Lake</v>
      </c>
      <c r="AS6" t="str">
        <f>VLOOKUP(AS4,Table2[],2,TRUE)</f>
        <v>South Coast</v>
      </c>
      <c r="AT6" t="str">
        <f>VLOOKUP(AT4,Table2[],2,TRUE)</f>
        <v>Tulare Lake</v>
      </c>
      <c r="AU6" t="str">
        <f>VLOOKUP(AU4,Table2[],2,TRUE)</f>
        <v>Tulare Lake</v>
      </c>
      <c r="AV6" t="str">
        <f>VLOOKUP(AV4,Table2[],2,TRUE)</f>
        <v>Tulare Lake</v>
      </c>
      <c r="AW6" t="str">
        <f>VLOOKUP(AW4,Table2[],2,TRUE)</f>
        <v>Tulare Lake</v>
      </c>
      <c r="AX6" t="str">
        <f>VLOOKUP(AX4,Table2[],2,TRUE)</f>
        <v>Tulare Lake</v>
      </c>
      <c r="AY6" t="str">
        <f>VLOOKUP(AY4,Table2[],2,TRUE)</f>
        <v>South Coast</v>
      </c>
      <c r="AZ6" t="str">
        <f>VLOOKUP(AZ4,Table2[],2,TRUE)</f>
        <v>San Joaquin River</v>
      </c>
      <c r="BA6" t="str">
        <f>VLOOKUP(BA4,Table2[],2,TRUE)</f>
        <v>South Coast</v>
      </c>
      <c r="BB6" t="str">
        <f>VLOOKUP(BB4,Table2[],2,TRUE)</f>
        <v>Tulare Lake</v>
      </c>
      <c r="BC6" t="str">
        <f>VLOOKUP(BC4,Table2[],2,TRUE)</f>
        <v>Tulare Lake</v>
      </c>
      <c r="BD6" t="str">
        <f>VLOOKUP(BD4,Table2[],2,TRUE)</f>
        <v>Tulare Lake</v>
      </c>
      <c r="BE6" t="str">
        <f>VLOOKUP(BE4,Table2[],2,TRUE)</f>
        <v>Tulare Lake</v>
      </c>
      <c r="BF6" t="str">
        <f>VLOOKUP(BF4,Table2[],2,TRUE)</f>
        <v>Tulare Lake</v>
      </c>
      <c r="BG6" t="str">
        <f>VLOOKUP(BG4,Table2[],2,TRUE)</f>
        <v>South Coast</v>
      </c>
      <c r="BH6" t="str">
        <f>VLOOKUP(BH4,Table2[],2,TRUE)</f>
        <v>Tulare Lake</v>
      </c>
      <c r="BI6" t="str">
        <f>VLOOKUP(BI4,Table2[],2,TRUE)</f>
        <v>Tulare Lake</v>
      </c>
      <c r="BJ6" t="str">
        <f>VLOOKUP(BJ4,Table2[],2,TRUE)</f>
        <v>Tulare Lake</v>
      </c>
      <c r="BK6" t="str">
        <f>VLOOKUP(BK4,Table2[],2,TRUE)</f>
        <v>Tulare Lake</v>
      </c>
      <c r="BL6" t="str">
        <f>VLOOKUP(BL4,Table2[],2,TRUE)</f>
        <v>Tulare Lake</v>
      </c>
      <c r="BM6" t="str">
        <f>VLOOKUP(BM4,Table2[],2,TRUE)</f>
        <v>South Coast</v>
      </c>
      <c r="BN6" t="str">
        <f>VLOOKUP(BN4,Table2[],2,TRUE)</f>
        <v>South Coast</v>
      </c>
      <c r="BO6" s="2" t="str">
        <f>VLOOKUP(BO4,Table2[],2,TRUE)</f>
        <v>Tulare Lake</v>
      </c>
      <c r="BP6" s="1" t="str">
        <f>VLOOKUP(BP4,Table2[],2,TRUE)</f>
        <v>Tulare Lake</v>
      </c>
      <c r="BQ6" t="str">
        <f>VLOOKUP(BQ4,Table2[],2,TRUE)</f>
        <v>Tulare Lake</v>
      </c>
      <c r="BR6" t="str">
        <f>VLOOKUP(BR4,Table2[],2,TRUE)</f>
        <v>Tulare Lake</v>
      </c>
      <c r="BS6" t="str">
        <f>VLOOKUP(BS4,Table2[],2,TRUE)</f>
        <v>Tulare Lake</v>
      </c>
      <c r="BT6" t="str">
        <f>VLOOKUP(BT4,Table2[],2,TRUE)</f>
        <v>Tulare Lake</v>
      </c>
      <c r="BU6" t="str">
        <f>VLOOKUP(BU4,Table2[],2,TRUE)</f>
        <v>Tulare Lake</v>
      </c>
      <c r="BV6" t="str">
        <f>VLOOKUP(BV4,Table2[],2,TRUE)</f>
        <v>Tulare Lake</v>
      </c>
      <c r="BW6" t="str">
        <f>VLOOKUP(BW4,Table2[],2,TRUE)</f>
        <v>Tulare Lake</v>
      </c>
      <c r="BX6" t="str">
        <f>VLOOKUP(BX4,Table2[],2,TRUE)</f>
        <v>Tulare Lake</v>
      </c>
      <c r="BY6" t="str">
        <f>VLOOKUP(BY4,Table2[],2,TRUE)</f>
        <v>Tulare Lake</v>
      </c>
      <c r="BZ6" t="str">
        <f>VLOOKUP(BZ4,Table2[],2,TRUE)</f>
        <v>Tulare Lake</v>
      </c>
      <c r="CA6" t="str">
        <f>VLOOKUP(CA4,Table2[],2,TRUE)</f>
        <v>Central Coast</v>
      </c>
      <c r="CB6" t="str">
        <f>VLOOKUP(CB4,Table2[],2,TRUE)</f>
        <v>Tulare Lake</v>
      </c>
      <c r="CC6" t="str">
        <f>VLOOKUP(CC4,Table2[],2,TRUE)</f>
        <v>Tulare Lake</v>
      </c>
      <c r="CD6" t="str">
        <f>VLOOKUP(CD4,Table2[],2,TRUE)</f>
        <v>Tulare Lake</v>
      </c>
      <c r="CE6" t="str">
        <f>VLOOKUP(CE4,Table2[],2,TRUE)</f>
        <v>Tulare Lake</v>
      </c>
      <c r="CF6" t="str">
        <f>VLOOKUP(CF4,Table2[],2,TRUE)</f>
        <v>Tulare Lake</v>
      </c>
      <c r="CG6" t="str">
        <f>VLOOKUP(CG4,Table2[],2,TRUE)</f>
        <v>Tulare Lake</v>
      </c>
      <c r="CH6" t="str">
        <f>VLOOKUP(CH4,Table2[],2,TRUE)</f>
        <v>San Francisco Bay</v>
      </c>
      <c r="CI6" t="str">
        <f>VLOOKUP(CI4,Table2[],2,TRUE)</f>
        <v>San Francisco Bay</v>
      </c>
      <c r="CJ6" t="str">
        <f>VLOOKUP(CJ4,Table2[],2,TRUE)</f>
        <v>South Lahontan</v>
      </c>
      <c r="CK6" t="str">
        <f>VLOOKUP(CK4,Table2[],2,TRUE)</f>
        <v>Tulare Lake</v>
      </c>
      <c r="CL6" t="str">
        <f>VLOOKUP(CL4,Table2[],2,TRUE)</f>
        <v>Tulare Lake</v>
      </c>
      <c r="CM6" t="str">
        <f>VLOOKUP(CM4,Table2[],2,TRUE)</f>
        <v>Tulare Lake</v>
      </c>
      <c r="CN6" t="str">
        <f>VLOOKUP(CN4,Table2[],2,TRUE)</f>
        <v>Tulare Lake</v>
      </c>
      <c r="CO6" t="str">
        <f>VLOOKUP(CO4,Table2[],2,TRUE)</f>
        <v>South Coast</v>
      </c>
      <c r="CP6" t="str">
        <f>VLOOKUP(CP4,Table2[],2,TRUE)</f>
        <v>South Coast</v>
      </c>
      <c r="CQ6" t="str">
        <f>VLOOKUP(CQ4,Table2[],2,TRUE)</f>
        <v>Central Coast</v>
      </c>
      <c r="CR6" t="str">
        <f>VLOOKUP(CR4,Table2[],2,TRUE)</f>
        <v>San Francisco Bay</v>
      </c>
      <c r="CS6" t="str">
        <f>VLOOKUP(CS4,Table2[],2,TRUE)</f>
        <v>South Coast</v>
      </c>
      <c r="CT6" t="str">
        <f>VLOOKUP(CT4,Table2[],2,TRUE)</f>
        <v>Tulare Lake</v>
      </c>
      <c r="CU6" t="str">
        <f>VLOOKUP(CU4,Table2[],2,TRUE)</f>
        <v>San Francisco Bay</v>
      </c>
      <c r="CV6" t="str">
        <f>VLOOKUP(CV4,Table2[],2,TRUE)</f>
        <v>South Lahontan</v>
      </c>
      <c r="CW6" t="str">
        <f>VLOOKUP(CW4,Table2[],2,TRUE)</f>
        <v>Tulare Lake</v>
      </c>
      <c r="CX6" t="str">
        <f>VLOOKUP(CX4,Table2[],2,TRUE)</f>
        <v>Tulare Lake</v>
      </c>
      <c r="CY6" t="str">
        <f>VLOOKUP(CY4,Table2[],2,TRUE)</f>
        <v>Tulare Lake</v>
      </c>
      <c r="CZ6" t="str">
        <f>VLOOKUP(CZ4,Table2[],2,TRUE)</f>
        <v>Tulare Lake</v>
      </c>
      <c r="DA6" t="str">
        <f>VLOOKUP(DA4,Table2[],2,TRUE)</f>
        <v>South Coast</v>
      </c>
      <c r="DB6" t="str">
        <f>VLOOKUP(DB4,Table2[],2,TRUE)</f>
        <v>South Coast</v>
      </c>
      <c r="DC6" t="str">
        <f>VLOOKUP(DC4,Table2[],2,TRUE)</f>
        <v>Tulare Lake</v>
      </c>
      <c r="DD6" t="str">
        <f>VLOOKUP(DD4,Table2[],2,TRUE)</f>
        <v>Tulare Lake</v>
      </c>
      <c r="DE6" t="str">
        <f>VLOOKUP(DE4,Table2[],2,TRUE)</f>
        <v>Tulare Lake</v>
      </c>
      <c r="DF6" t="str">
        <f>VLOOKUP(DF4,Table2[],2,TRUE)</f>
        <v>Tulare Lake</v>
      </c>
      <c r="DG6" t="str">
        <f>VLOOKUP(DG4,Table2[],2,TRUE)</f>
        <v>San Francisco Bay</v>
      </c>
      <c r="DH6" t="str">
        <f>VLOOKUP(DH4,Table2[],2,TRUE)</f>
        <v>San Francisco Bay</v>
      </c>
      <c r="DI6" t="str">
        <f>VLOOKUP(DI4,Table2[],2,TRUE)</f>
        <v>South Lahontan</v>
      </c>
      <c r="DJ6" t="str">
        <f>VLOOKUP(DJ4,Table2[],2,TRUE)</f>
        <v>Tulare Lake</v>
      </c>
      <c r="DK6" t="str">
        <f>VLOOKUP(DK4,Table2[],2,TRUE)</f>
        <v>Tulare Lake</v>
      </c>
      <c r="DL6" t="str">
        <f>VLOOKUP(DL4,Table2[],2,TRUE)</f>
        <v>Tulare Lake</v>
      </c>
      <c r="DM6" t="str">
        <f>VLOOKUP(DM4,Table2[],2,TRUE)</f>
        <v>South Coast</v>
      </c>
      <c r="DN6" t="str">
        <f>VLOOKUP(DN4,Table2[],2,TRUE)</f>
        <v>South Coast</v>
      </c>
      <c r="DO6" t="str">
        <f>VLOOKUP(DO4,Table2[],2,TRUE)</f>
        <v>Central Coast</v>
      </c>
      <c r="DP6" t="str">
        <f>VLOOKUP(DP4,Table2[],2,TRUE)</f>
        <v>San Francisco Bay</v>
      </c>
      <c r="DQ6" t="str">
        <f>VLOOKUP(DQ4,Table2[],2,TRUE)</f>
        <v>South Coast</v>
      </c>
      <c r="DR6" t="str">
        <f>VLOOKUP(DR4,Table2[],2,TRUE)</f>
        <v>San Francisco Bay</v>
      </c>
      <c r="DS6" t="str">
        <f>VLOOKUP(DS4,Table2[],2,TRUE)</f>
        <v>San Francisco Bay</v>
      </c>
      <c r="DT6" t="str">
        <f>VLOOKUP(DT4,Table2[],2,TRUE)</f>
        <v>Tulare Lake</v>
      </c>
      <c r="DU6" t="str">
        <f>VLOOKUP(DU4,Table2[],2,TRUE)</f>
        <v>Tulare Lake</v>
      </c>
      <c r="DV6" t="str">
        <f>VLOOKUP(DV4,Table2[],2,TRUE)</f>
        <v>Tulare Lake</v>
      </c>
      <c r="DW6" t="str">
        <f>VLOOKUP(DW4,Table2[],2,TRUE)</f>
        <v>South Coast</v>
      </c>
      <c r="DX6" t="str">
        <f>VLOOKUP(DX4,Table2[],2,TRUE)</f>
        <v>South Lahontan</v>
      </c>
      <c r="DY6" t="str">
        <f>VLOOKUP(DY4,Table2[],2,TRUE)</f>
        <v>Central Coast</v>
      </c>
      <c r="DZ6" t="str">
        <f>VLOOKUP(DZ4,Table2[],2,TRUE)</f>
        <v>San Francisco Bay</v>
      </c>
      <c r="EA6" t="str">
        <f>VLOOKUP(EA4,Table2[],2,TRUE)</f>
        <v>Tulare Lake</v>
      </c>
      <c r="EB6" t="str">
        <f>VLOOKUP(EB4,Table2[],2,TRUE)</f>
        <v>South Lahontan</v>
      </c>
      <c r="EC6" t="str">
        <f>VLOOKUP(EC4,Table2[],2,TRUE)</f>
        <v>Tulare Lake</v>
      </c>
      <c r="ED6" t="str">
        <f>VLOOKUP(ED4,Table2[],2,TRUE)</f>
        <v>Tulare Lake</v>
      </c>
      <c r="EE6" t="str">
        <f>VLOOKUP(EE4,Table2[],2,TRUE)</f>
        <v>Tulare Lake</v>
      </c>
      <c r="EF6" t="str">
        <f>VLOOKUP(EF4,Table2[],2,TRUE)</f>
        <v>South Lahontan</v>
      </c>
      <c r="EG6" t="str">
        <f>VLOOKUP(EG4,Table2[],2,TRUE)</f>
        <v>Tulare Lake</v>
      </c>
      <c r="EH6" t="str">
        <f>VLOOKUP(EH4,Table2[],2,TRUE)</f>
        <v>Tulare Lake</v>
      </c>
      <c r="EI6" t="str">
        <f>VLOOKUP(EI4,Table2[],2,TRUE)</f>
        <v>Tulare Lake</v>
      </c>
      <c r="EJ6" t="str">
        <f>VLOOKUP(EJ4,Table2[],2,TRUE)</f>
        <v>South Lahontan</v>
      </c>
      <c r="EK6" t="str">
        <f>VLOOKUP(EK4,Table2[],2,TRUE)</f>
        <v>Tulare Lake</v>
      </c>
      <c r="EL6" t="str">
        <f>VLOOKUP(EL4,Table2[],2,TRUE)</f>
        <v>Tulare Lake</v>
      </c>
      <c r="EM6" t="str">
        <f>VLOOKUP(EM4,Table2[],2,TRUE)</f>
        <v>Tulare Lake</v>
      </c>
      <c r="EN6" t="str">
        <f>VLOOKUP(EN4,Table2[],2,TRUE)</f>
        <v>South Coast</v>
      </c>
      <c r="EO6" t="str">
        <f>VLOOKUP(EO4,Table2[],2,TRUE)</f>
        <v>South Lahontan</v>
      </c>
      <c r="EP6" t="str">
        <f>VLOOKUP(EP4,Table2[],2,TRUE)</f>
        <v>Tulare Lake</v>
      </c>
      <c r="EQ6" t="str">
        <f>VLOOKUP(EQ4,Table2[],2,TRUE)</f>
        <v>Tulare Lake</v>
      </c>
      <c r="ER6" t="str">
        <f>VLOOKUP(ER4,Table2[],2,TRUE)</f>
        <v>Tulare Lake</v>
      </c>
      <c r="ES6" t="str">
        <f>VLOOKUP(ES4,Table2[],2,TRUE)</f>
        <v>South Lahontan</v>
      </c>
      <c r="ET6" t="str">
        <f>VLOOKUP(ET4,Table2[],2,TRUE)</f>
        <v>Tulare Lake</v>
      </c>
      <c r="EU6" t="str">
        <f>VLOOKUP(EU4,Table2[],2,TRUE)</f>
        <v>Tulare Lake</v>
      </c>
      <c r="EV6" s="2" t="str">
        <f>VLOOKUP(EV4,Table2[],2,TRUE)</f>
        <v>Tulare Lake</v>
      </c>
      <c r="EW6" s="1" t="str">
        <f>VLOOKUP(EW4,Table2[],2,TRUE)</f>
        <v>Tulare Lake</v>
      </c>
      <c r="EX6" s="2" t="str">
        <f>VLOOKUP(EX4,Table2[],2,TRUE)</f>
        <v>Tulare Lake</v>
      </c>
      <c r="EY6" s="1" t="str">
        <f>VLOOKUP(EY4,Table2[],2,TRUE)</f>
        <v>South Lahontan</v>
      </c>
      <c r="EZ6" t="str">
        <f>VLOOKUP(EZ4,Table2[],2,TRUE)</f>
        <v>South Lahontan</v>
      </c>
      <c r="FA6" t="str">
        <f>VLOOKUP(FA4,Table2[],2,TRUE)</f>
        <v>South Coast</v>
      </c>
      <c r="FB6" t="str">
        <f>VLOOKUP(FB4,Table2[],2,TRUE)</f>
        <v>South Lahontan</v>
      </c>
      <c r="FC6" t="str">
        <f>VLOOKUP(FC4,Table2[],2,TRUE)</f>
        <v>Central Coast</v>
      </c>
      <c r="FD6" t="str">
        <f>VLOOKUP(FD4,Table2[],2,TRUE)</f>
        <v>San Francisco Bay</v>
      </c>
      <c r="FE6" t="str">
        <f>VLOOKUP(FE4,Table2[],2,TRUE)</f>
        <v>South Lahontan</v>
      </c>
      <c r="FF6" t="str">
        <f>VLOOKUP(FF4,Table2[],2,TRUE)</f>
        <v>South Coast</v>
      </c>
      <c r="FG6" t="str">
        <f>VLOOKUP(FG4,Table2[],2,TRUE)</f>
        <v>South Lahontan</v>
      </c>
      <c r="FH6" t="str">
        <f>VLOOKUP(FH4,Table2[],2,TRUE)</f>
        <v>South Lahontan</v>
      </c>
      <c r="FI6" t="str">
        <f>VLOOKUP(FI4,Table2[],2,TRUE)</f>
        <v>Central Coast</v>
      </c>
      <c r="FJ6" t="str">
        <f>VLOOKUP(FJ4,Table2[],2,TRUE)</f>
        <v>San Francisco Bay</v>
      </c>
      <c r="FK6" t="str">
        <f>VLOOKUP(FK4,Table2[],2,TRUE)</f>
        <v>South Lahontan</v>
      </c>
      <c r="FL6" t="str">
        <f>VLOOKUP(FL4,Table2[],2,TRUE)</f>
        <v>South Lahontan</v>
      </c>
      <c r="FM6" t="str">
        <f>VLOOKUP(FM4,Table2[],2,TRUE)</f>
        <v>South Lahontan</v>
      </c>
      <c r="FN6" t="str">
        <f>VLOOKUP(FN4,Table2[],2,TRUE)</f>
        <v>South Lahontan</v>
      </c>
      <c r="FO6" t="str">
        <f>VLOOKUP(FO4,Table2[],2,TRUE)</f>
        <v>South Lahontan</v>
      </c>
      <c r="FP6" t="str">
        <f>VLOOKUP(FP4,Table2[],2,TRUE)</f>
        <v>South Lahontan</v>
      </c>
      <c r="FQ6" t="str">
        <f>VLOOKUP(FQ4,Table2[],2,TRUE)</f>
        <v>South Lahontan</v>
      </c>
      <c r="FR6" t="str">
        <f>VLOOKUP(FR4,Table2[],2,TRUE)</f>
        <v>South Lahontan</v>
      </c>
      <c r="FS6" t="str">
        <f>VLOOKUP(FS4,Table2[],2,TRUE)</f>
        <v>South Lahontan</v>
      </c>
      <c r="FT6" t="str">
        <f>VLOOKUP(FT4,Table2[],2,TRUE)</f>
        <v>Colorado River</v>
      </c>
      <c r="FU6" t="str">
        <f>VLOOKUP(FU4,Table2[],2,TRUE)</f>
        <v>Colorado River</v>
      </c>
      <c r="FV6" t="str">
        <f>VLOOKUP(FV4,Table2[],2,TRUE)</f>
        <v>South Lahontan</v>
      </c>
      <c r="FW6" t="str">
        <f>VLOOKUP(FW4,Table2[],2,TRUE)</f>
        <v>South Coast</v>
      </c>
      <c r="FX6" t="str">
        <f>VLOOKUP(FX4,Table2[],2,TRUE)</f>
        <v>South Lahontan</v>
      </c>
      <c r="FY6" t="str">
        <f>VLOOKUP(FY4,Table2[],2,TRUE)</f>
        <v>South Lahontan</v>
      </c>
      <c r="FZ6" t="str">
        <f>VLOOKUP(FZ4,Table2[],2,TRUE)</f>
        <v>Central Coast</v>
      </c>
      <c r="GA6" t="str">
        <f>VLOOKUP(GA4,Table2[],2,TRUE)</f>
        <v>South Lahontan</v>
      </c>
      <c r="GB6" t="str">
        <f>VLOOKUP(GB4,Table2[],2,TRUE)</f>
        <v>South Lahontan</v>
      </c>
      <c r="GC6" t="str">
        <f>VLOOKUP(GC4,Table2[],2,TRUE)</f>
        <v>South Coast</v>
      </c>
      <c r="GD6" t="str">
        <f>VLOOKUP(GD4,Table2[],2,TRUE)</f>
        <v>South Lahontan</v>
      </c>
      <c r="GE6" s="2" t="str">
        <f>VLOOKUP(GE4,Table2[],2,TRUE)</f>
        <v>South Coast</v>
      </c>
      <c r="GF6" s="1" t="str">
        <f>VLOOKUP(GF4,Table2[],2,TRUE)</f>
        <v>Colorado River</v>
      </c>
      <c r="GG6" t="str">
        <f>VLOOKUP(GG4,Table2[],2,TRUE)</f>
        <v>Colorado River</v>
      </c>
      <c r="GH6" t="str">
        <f>VLOOKUP(GH4,Table2[],2,TRUE)</f>
        <v>South Coast</v>
      </c>
      <c r="GI6" t="str">
        <f>VLOOKUP(GI4,Table2[],2,TRUE)</f>
        <v>South Coast</v>
      </c>
      <c r="GJ6" t="str">
        <f>VLOOKUP(GJ4,Table2[],2,TRUE)</f>
        <v>South Coast</v>
      </c>
      <c r="GK6" t="str">
        <f>VLOOKUP(GK4,Table2[],2,TRUE)</f>
        <v>South Coast</v>
      </c>
      <c r="GL6" t="str">
        <f>VLOOKUP(GL4,Table2[],2,TRUE)</f>
        <v>Colorado River</v>
      </c>
      <c r="GM6" t="str">
        <f>VLOOKUP(GM4,Table2[],2,TRUE)</f>
        <v>Colorado River</v>
      </c>
      <c r="GN6" t="str">
        <f>VLOOKUP(GN4,Table2[],2,TRUE)</f>
        <v>South Coast</v>
      </c>
      <c r="GO6" t="str">
        <f>VLOOKUP(GO4,Table2[],2,TRUE)</f>
        <v>Colorado River</v>
      </c>
      <c r="GP6" t="str">
        <f>VLOOKUP(GP4,Table2[],2,TRUE)</f>
        <v>Colorado River</v>
      </c>
      <c r="GQ6" t="str">
        <f>VLOOKUP(GQ4,Table2[],2,TRUE)</f>
        <v>South Coast</v>
      </c>
      <c r="GR6" t="str">
        <f>VLOOKUP(GR4,Table2[],2,TRUE)</f>
        <v>Colorado River</v>
      </c>
      <c r="GS6" t="str">
        <f>VLOOKUP(GS4,Table2[],2,TRUE)</f>
        <v>South Coast</v>
      </c>
      <c r="GT6" t="str">
        <f>VLOOKUP(GT4,Table2[],2,TRUE)</f>
        <v>South Coast</v>
      </c>
      <c r="GU6" t="str">
        <f>VLOOKUP(GU4,Table2[],2,TRUE)</f>
        <v>South Coast</v>
      </c>
      <c r="GV6" t="str">
        <f>VLOOKUP(GV4,Table2[],2,TRUE)</f>
        <v>South Coast</v>
      </c>
      <c r="GW6" t="str">
        <f>VLOOKUP(GW4,Table2[],2,TRUE)</f>
        <v>Colorado River</v>
      </c>
      <c r="GX6" t="str">
        <f>VLOOKUP(GX4,Table2[],2,TRUE)</f>
        <v>Colorado River</v>
      </c>
      <c r="GY6" s="2" t="str">
        <f>VLOOKUP(GY4,Table2[],2,TRUE)</f>
        <v>Colorado River</v>
      </c>
      <c r="GZ6" s="1" t="str">
        <f>VLOOKUP(GZ4,Table2[],2,TRUE)</f>
        <v>South Lahontan</v>
      </c>
      <c r="HA6" t="str">
        <f>VLOOKUP(HA4,Table2[],2,TRUE)</f>
        <v>South Lahontan</v>
      </c>
      <c r="HB6" t="str">
        <f>VLOOKUP(HB4,Table2[],2,TRUE)</f>
        <v>South Coast</v>
      </c>
      <c r="HC6" t="str">
        <f>VLOOKUP(HC4,Table2[],2,TRUE)</f>
        <v>South Coast</v>
      </c>
      <c r="HD6" t="str">
        <f>VLOOKUP(HD4,Table2[],2,TRUE)</f>
        <v>Colorado River</v>
      </c>
      <c r="HE6" t="str">
        <f>VLOOKUP(HE4,Table2[],2,TRUE)</f>
        <v>Colorado River</v>
      </c>
      <c r="HF6" t="str">
        <f>VLOOKUP(HF4,Table2[],2,TRUE)</f>
        <v>South Coast</v>
      </c>
      <c r="HG6" t="str">
        <f>VLOOKUP(HG4,Table2[],2,TRUE)</f>
        <v>South Coast</v>
      </c>
      <c r="HH6" t="str">
        <f>VLOOKUP(HH4,Table2[],2,TRUE)</f>
        <v>Central Coast</v>
      </c>
      <c r="HI6" t="str">
        <f>VLOOKUP(HI4,Table2[],2,TRUE)</f>
        <v>South Coast</v>
      </c>
      <c r="HJ6" s="2" t="str">
        <f>VLOOKUP(HJ4,Table2[],2,TRUE)</f>
        <v>South Coast</v>
      </c>
      <c r="HK6" s="1" t="str">
        <f>VLOOKUP(HK4,Table2[],2,TRUE)</f>
        <v>South Lahontan</v>
      </c>
      <c r="HL6" t="str">
        <f>VLOOKUP(HL4,Table2[],2,TRUE)</f>
        <v>Tulare Lake</v>
      </c>
      <c r="HM6" t="str">
        <f>VLOOKUP(HM4,Table2[],2,TRUE)</f>
        <v>Tulare Lake</v>
      </c>
      <c r="HN6" t="str">
        <f>VLOOKUP(HN4,Table2[],2,TRUE)</f>
        <v>Tulare Lake</v>
      </c>
      <c r="HO6" t="str">
        <f>VLOOKUP(HO4,Table2[],2,TRUE)</f>
        <v>Tulare Lake</v>
      </c>
      <c r="HP6" t="str">
        <f>VLOOKUP(HP4,Table2[],2,TRUE)</f>
        <v>South Coast</v>
      </c>
      <c r="HQ6" t="str">
        <f>VLOOKUP(HQ4,Table2[],2,TRUE)</f>
        <v>Tulare Lake</v>
      </c>
      <c r="HR6" t="str">
        <f>VLOOKUP(HR4,Table2[],2,TRUE)</f>
        <v>Central Coast</v>
      </c>
      <c r="HS6" s="2" t="str">
        <f>VLOOKUP(HS4,Table2[],2,TRUE)</f>
        <v>Central Coast</v>
      </c>
    </row>
    <row r="7" spans="1:227" x14ac:dyDescent="0.25">
      <c r="A7">
        <v>1962</v>
      </c>
      <c r="B7" s="1">
        <v>0</v>
      </c>
      <c r="C7" s="38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141</v>
      </c>
      <c r="M7" s="38">
        <v>8412</v>
      </c>
      <c r="N7" s="38">
        <v>353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2">
        <v>0</v>
      </c>
      <c r="V7" s="38">
        <v>0</v>
      </c>
      <c r="W7">
        <v>0</v>
      </c>
      <c r="X7">
        <v>0</v>
      </c>
      <c r="Y7">
        <v>0</v>
      </c>
      <c r="Z7">
        <v>0</v>
      </c>
      <c r="AA7" s="2">
        <v>0</v>
      </c>
      <c r="AB7" s="1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">
        <v>0</v>
      </c>
      <c r="BP7" s="1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2">
        <v>0</v>
      </c>
      <c r="EW7" s="1">
        <v>0</v>
      </c>
      <c r="EX7" s="2">
        <v>0</v>
      </c>
      <c r="EY7" s="1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2">
        <v>0</v>
      </c>
      <c r="GF7" s="1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 s="2">
        <v>0</v>
      </c>
      <c r="GZ7" s="1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 s="2">
        <v>0</v>
      </c>
      <c r="HK7" s="1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">
        <v>0</v>
      </c>
    </row>
    <row r="8" spans="1:227" x14ac:dyDescent="0.25">
      <c r="A8">
        <v>1963</v>
      </c>
      <c r="B8" s="1">
        <v>0</v>
      </c>
      <c r="C8" s="3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814</v>
      </c>
      <c r="M8" s="38">
        <v>10914</v>
      </c>
      <c r="N8" s="38">
        <v>917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2">
        <v>0</v>
      </c>
      <c r="V8" s="38">
        <v>0</v>
      </c>
      <c r="W8">
        <v>0</v>
      </c>
      <c r="X8">
        <v>0</v>
      </c>
      <c r="Y8">
        <v>0</v>
      </c>
      <c r="Z8">
        <v>0</v>
      </c>
      <c r="AA8" s="2">
        <v>0</v>
      </c>
      <c r="AB8" s="1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2">
        <v>0</v>
      </c>
      <c r="BP8" s="1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0</v>
      </c>
      <c r="EW8" s="1">
        <v>0</v>
      </c>
      <c r="EX8" s="2">
        <v>0</v>
      </c>
      <c r="EY8" s="1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 s="2">
        <v>0</v>
      </c>
      <c r="GF8" s="1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 s="2">
        <v>0</v>
      </c>
      <c r="GZ8" s="1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 s="2">
        <v>0</v>
      </c>
      <c r="HK8" s="1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2">
        <v>0</v>
      </c>
    </row>
    <row r="9" spans="1:227" x14ac:dyDescent="0.25">
      <c r="A9">
        <v>1964</v>
      </c>
      <c r="B9" s="1">
        <v>0</v>
      </c>
      <c r="C9" s="38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248</v>
      </c>
      <c r="M9" s="38">
        <v>19238</v>
      </c>
      <c r="N9" s="38">
        <v>1425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2">
        <v>0</v>
      </c>
      <c r="V9" s="38">
        <v>0</v>
      </c>
      <c r="W9">
        <v>0</v>
      </c>
      <c r="X9">
        <v>0</v>
      </c>
      <c r="Y9">
        <v>0</v>
      </c>
      <c r="Z9">
        <v>0</v>
      </c>
      <c r="AA9" s="2">
        <v>0</v>
      </c>
      <c r="AB9" s="1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">
        <v>0</v>
      </c>
      <c r="BP9" s="1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2">
        <v>0</v>
      </c>
      <c r="EW9" s="1">
        <v>0</v>
      </c>
      <c r="EX9" s="2">
        <v>0</v>
      </c>
      <c r="EY9" s="1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 s="2">
        <v>0</v>
      </c>
      <c r="GF9" s="1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 s="2">
        <v>0</v>
      </c>
      <c r="GZ9" s="1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 s="2">
        <v>0</v>
      </c>
      <c r="HK9" s="1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 s="2">
        <v>0</v>
      </c>
    </row>
    <row r="10" spans="1:227" x14ac:dyDescent="0.25">
      <c r="A10">
        <v>1965</v>
      </c>
      <c r="B10" s="1">
        <v>0</v>
      </c>
      <c r="C10" s="38">
        <v>0</v>
      </c>
      <c r="D10" s="2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637</v>
      </c>
      <c r="M10" s="38">
        <v>15280</v>
      </c>
      <c r="N10" s="38">
        <v>1830</v>
      </c>
      <c r="O10" s="38">
        <v>138</v>
      </c>
      <c r="P10" s="38">
        <v>0</v>
      </c>
      <c r="Q10" s="38">
        <v>0</v>
      </c>
      <c r="R10" s="38">
        <v>0</v>
      </c>
      <c r="S10" s="38">
        <v>1127</v>
      </c>
      <c r="T10" s="38">
        <v>0</v>
      </c>
      <c r="U10" s="2">
        <v>15014</v>
      </c>
      <c r="V10" s="38">
        <v>0</v>
      </c>
      <c r="W10">
        <v>0</v>
      </c>
      <c r="X10">
        <v>0</v>
      </c>
      <c r="Y10">
        <v>0</v>
      </c>
      <c r="Z10">
        <v>0</v>
      </c>
      <c r="AA10" s="2">
        <v>0</v>
      </c>
      <c r="AB10" s="1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">
        <v>0</v>
      </c>
      <c r="BP10" s="1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2">
        <v>0</v>
      </c>
      <c r="EW10" s="1">
        <v>0</v>
      </c>
      <c r="EX10" s="2">
        <v>0</v>
      </c>
      <c r="EY10" s="1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 s="2">
        <v>0</v>
      </c>
      <c r="GF10" s="1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 s="2">
        <v>0</v>
      </c>
      <c r="GZ10" s="1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 s="2">
        <v>0</v>
      </c>
      <c r="HK10" s="1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 s="2">
        <v>0</v>
      </c>
    </row>
    <row r="11" spans="1:227" x14ac:dyDescent="0.25">
      <c r="A11">
        <v>1966</v>
      </c>
      <c r="B11" s="1">
        <v>0</v>
      </c>
      <c r="C11" s="38">
        <v>0</v>
      </c>
      <c r="D11" s="2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2475</v>
      </c>
      <c r="M11" s="38">
        <v>0</v>
      </c>
      <c r="N11" s="38">
        <v>2537</v>
      </c>
      <c r="O11" s="38">
        <v>499</v>
      </c>
      <c r="P11" s="38">
        <v>0</v>
      </c>
      <c r="Q11" s="38">
        <v>0</v>
      </c>
      <c r="R11" s="38">
        <v>0</v>
      </c>
      <c r="S11" s="38">
        <v>14864</v>
      </c>
      <c r="T11" s="38">
        <v>0</v>
      </c>
      <c r="U11" s="2">
        <v>34538</v>
      </c>
      <c r="V11" s="38">
        <v>0</v>
      </c>
      <c r="W11">
        <v>0</v>
      </c>
      <c r="X11">
        <v>0</v>
      </c>
      <c r="Y11">
        <v>0</v>
      </c>
      <c r="Z11">
        <v>0</v>
      </c>
      <c r="AA11" s="2">
        <v>0</v>
      </c>
      <c r="AB11" s="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">
        <v>0</v>
      </c>
      <c r="BP11" s="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2">
        <v>0</v>
      </c>
      <c r="EW11" s="1">
        <v>0</v>
      </c>
      <c r="EX11" s="2">
        <v>0</v>
      </c>
      <c r="EY11" s="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2">
        <v>0</v>
      </c>
      <c r="GF11" s="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s="2">
        <v>0</v>
      </c>
      <c r="GZ11" s="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 s="2">
        <v>0</v>
      </c>
      <c r="HK11" s="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 s="2">
        <v>0</v>
      </c>
    </row>
    <row r="12" spans="1:227" x14ac:dyDescent="0.25">
      <c r="A12">
        <v>1967</v>
      </c>
      <c r="B12" s="1">
        <v>0</v>
      </c>
      <c r="C12" s="38">
        <v>0</v>
      </c>
      <c r="D12" s="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1527</v>
      </c>
      <c r="M12" s="38">
        <v>0</v>
      </c>
      <c r="N12" s="38">
        <v>2391</v>
      </c>
      <c r="O12" s="38">
        <v>862</v>
      </c>
      <c r="P12" s="38">
        <v>0</v>
      </c>
      <c r="Q12" s="38">
        <v>0</v>
      </c>
      <c r="R12" s="38">
        <v>0</v>
      </c>
      <c r="S12" s="38">
        <v>12882</v>
      </c>
      <c r="T12" s="38">
        <v>0</v>
      </c>
      <c r="U12" s="2">
        <v>39101</v>
      </c>
      <c r="V12" s="38">
        <v>0</v>
      </c>
      <c r="W12">
        <v>0</v>
      </c>
      <c r="X12">
        <v>0</v>
      </c>
      <c r="Y12">
        <v>0</v>
      </c>
      <c r="Z12">
        <v>0</v>
      </c>
      <c r="AA12" s="2">
        <v>0</v>
      </c>
      <c r="AB12" s="1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">
        <v>0</v>
      </c>
      <c r="BP12" s="1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2">
        <v>0</v>
      </c>
      <c r="EW12" s="1">
        <v>0</v>
      </c>
      <c r="EX12" s="2">
        <v>0</v>
      </c>
      <c r="EY12" s="1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2">
        <v>0</v>
      </c>
      <c r="GF12" s="1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 s="2">
        <v>0</v>
      </c>
      <c r="GZ12" s="1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 s="2">
        <v>0</v>
      </c>
      <c r="HK12" s="1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2">
        <v>0</v>
      </c>
    </row>
    <row r="13" spans="1:227" x14ac:dyDescent="0.25">
      <c r="A13">
        <v>1968</v>
      </c>
      <c r="B13" s="1">
        <v>0</v>
      </c>
      <c r="C13" s="38">
        <v>0</v>
      </c>
      <c r="D13" s="2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1214</v>
      </c>
      <c r="K13">
        <v>0</v>
      </c>
      <c r="L13" s="1">
        <v>1608</v>
      </c>
      <c r="M13" s="38">
        <v>0</v>
      </c>
      <c r="N13" s="38">
        <v>3799</v>
      </c>
      <c r="O13" s="38">
        <v>721</v>
      </c>
      <c r="P13" s="38">
        <v>5</v>
      </c>
      <c r="Q13" s="38">
        <v>0</v>
      </c>
      <c r="R13" s="38">
        <v>0</v>
      </c>
      <c r="S13" s="38">
        <v>24817</v>
      </c>
      <c r="T13" s="38">
        <v>0</v>
      </c>
      <c r="U13" s="2">
        <v>70105</v>
      </c>
      <c r="V13" s="38">
        <v>0</v>
      </c>
      <c r="W13">
        <v>0</v>
      </c>
      <c r="X13">
        <v>0</v>
      </c>
      <c r="Y13">
        <v>3084</v>
      </c>
      <c r="Z13">
        <v>0</v>
      </c>
      <c r="AA13" s="2">
        <v>0</v>
      </c>
      <c r="AB13" s="1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2">
        <v>0</v>
      </c>
      <c r="BP13" s="1">
        <v>0</v>
      </c>
      <c r="BQ13">
        <v>1978</v>
      </c>
      <c r="BR13">
        <v>0</v>
      </c>
      <c r="BS13">
        <v>0</v>
      </c>
      <c r="BT13">
        <v>900</v>
      </c>
      <c r="BU13">
        <v>25100</v>
      </c>
      <c r="BV13">
        <v>26360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30951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24776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2">
        <v>0</v>
      </c>
      <c r="EW13" s="1">
        <v>0</v>
      </c>
      <c r="EX13" s="2">
        <v>0</v>
      </c>
      <c r="EY13" s="1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2">
        <v>0</v>
      </c>
      <c r="GF13" s="1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 s="2">
        <v>0</v>
      </c>
      <c r="GZ13" s="1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 s="2">
        <v>0</v>
      </c>
      <c r="HK13" s="1">
        <v>0</v>
      </c>
      <c r="HL13">
        <v>0</v>
      </c>
      <c r="HM13">
        <v>0</v>
      </c>
      <c r="HN13">
        <v>71657</v>
      </c>
      <c r="HO13">
        <v>0</v>
      </c>
      <c r="HP13">
        <v>7382</v>
      </c>
      <c r="HQ13">
        <v>0</v>
      </c>
      <c r="HR13">
        <v>0</v>
      </c>
      <c r="HS13" s="2">
        <v>0</v>
      </c>
    </row>
    <row r="14" spans="1:227" x14ac:dyDescent="0.25">
      <c r="A14">
        <v>1969</v>
      </c>
      <c r="B14" s="1">
        <v>0</v>
      </c>
      <c r="C14" s="38">
        <v>0</v>
      </c>
      <c r="D14" s="2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2687</v>
      </c>
      <c r="K14">
        <v>0</v>
      </c>
      <c r="L14" s="1">
        <v>1165</v>
      </c>
      <c r="M14" s="38">
        <v>0</v>
      </c>
      <c r="N14" s="38">
        <v>3459</v>
      </c>
      <c r="O14" s="38">
        <v>1851</v>
      </c>
      <c r="P14" s="38">
        <v>160</v>
      </c>
      <c r="Q14" s="38">
        <v>0</v>
      </c>
      <c r="R14" s="38">
        <v>0</v>
      </c>
      <c r="S14" s="38">
        <v>813</v>
      </c>
      <c r="T14" s="38">
        <v>0</v>
      </c>
      <c r="U14" s="2">
        <v>62264</v>
      </c>
      <c r="V14" s="38">
        <v>0</v>
      </c>
      <c r="W14">
        <v>0</v>
      </c>
      <c r="X14">
        <v>0</v>
      </c>
      <c r="Y14">
        <v>3016</v>
      </c>
      <c r="Z14">
        <v>0</v>
      </c>
      <c r="AA14" s="2">
        <v>0</v>
      </c>
      <c r="AB14" s="1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2">
        <v>0</v>
      </c>
      <c r="BP14" s="1">
        <v>0</v>
      </c>
      <c r="BQ14">
        <v>56</v>
      </c>
      <c r="BR14">
        <v>0</v>
      </c>
      <c r="BS14">
        <v>0</v>
      </c>
      <c r="BT14">
        <v>100</v>
      </c>
      <c r="BU14">
        <v>7081</v>
      </c>
      <c r="BV14">
        <v>31375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24489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2842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64682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2">
        <v>0</v>
      </c>
      <c r="EW14" s="1">
        <v>0</v>
      </c>
      <c r="EX14" s="2">
        <v>0</v>
      </c>
      <c r="EY14" s="1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2">
        <v>0</v>
      </c>
      <c r="GF14" s="1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 s="2">
        <v>0</v>
      </c>
      <c r="GZ14" s="1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0</v>
      </c>
      <c r="HK14" s="1">
        <v>0</v>
      </c>
      <c r="HL14">
        <v>0</v>
      </c>
      <c r="HM14">
        <v>0</v>
      </c>
      <c r="HN14">
        <v>52094</v>
      </c>
      <c r="HO14">
        <v>0</v>
      </c>
      <c r="HP14">
        <v>9970</v>
      </c>
      <c r="HQ14">
        <v>0</v>
      </c>
      <c r="HR14">
        <v>0</v>
      </c>
      <c r="HS14" s="2">
        <v>0</v>
      </c>
    </row>
    <row r="15" spans="1:227" x14ac:dyDescent="0.25">
      <c r="A15">
        <v>1970</v>
      </c>
      <c r="B15" s="1">
        <v>0</v>
      </c>
      <c r="C15" s="38">
        <v>70</v>
      </c>
      <c r="D15" s="2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3618</v>
      </c>
      <c r="K15">
        <v>0</v>
      </c>
      <c r="L15" s="1">
        <v>1345</v>
      </c>
      <c r="M15" s="38">
        <v>0</v>
      </c>
      <c r="N15" s="38">
        <v>4558</v>
      </c>
      <c r="O15" s="38">
        <v>3182</v>
      </c>
      <c r="P15" s="38">
        <v>164</v>
      </c>
      <c r="Q15" s="38">
        <v>0</v>
      </c>
      <c r="R15" s="38">
        <v>0</v>
      </c>
      <c r="S15" s="38">
        <v>0</v>
      </c>
      <c r="T15" s="38">
        <v>0</v>
      </c>
      <c r="U15" s="2">
        <v>80311</v>
      </c>
      <c r="V15" s="38">
        <v>0</v>
      </c>
      <c r="W15">
        <v>0</v>
      </c>
      <c r="X15">
        <v>0</v>
      </c>
      <c r="Y15">
        <v>5911</v>
      </c>
      <c r="Z15">
        <v>0</v>
      </c>
      <c r="AA15" s="2">
        <v>0</v>
      </c>
      <c r="AB15" s="1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">
        <v>0</v>
      </c>
      <c r="BP15" s="1">
        <v>0</v>
      </c>
      <c r="BQ15">
        <v>3942</v>
      </c>
      <c r="BR15">
        <v>0</v>
      </c>
      <c r="BS15">
        <v>0</v>
      </c>
      <c r="BT15">
        <v>0</v>
      </c>
      <c r="BU15">
        <v>0</v>
      </c>
      <c r="BV15">
        <v>40407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3408</v>
      </c>
      <c r="CC15">
        <v>0</v>
      </c>
      <c r="CD15">
        <v>0</v>
      </c>
      <c r="CE15">
        <v>0</v>
      </c>
      <c r="CF15">
        <v>46114</v>
      </c>
      <c r="CG15">
        <v>1855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158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4315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72279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9279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4891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2">
        <v>0</v>
      </c>
      <c r="EW15" s="1">
        <v>0</v>
      </c>
      <c r="EX15" s="2">
        <v>0</v>
      </c>
      <c r="EY15" s="1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2">
        <v>0</v>
      </c>
      <c r="GF15" s="1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 s="2">
        <v>0</v>
      </c>
      <c r="GZ15" s="1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 s="2">
        <v>0</v>
      </c>
      <c r="HK15" s="1">
        <v>0</v>
      </c>
      <c r="HL15">
        <v>0</v>
      </c>
      <c r="HM15">
        <v>0</v>
      </c>
      <c r="HN15">
        <v>71910</v>
      </c>
      <c r="HO15">
        <v>0</v>
      </c>
      <c r="HP15">
        <v>11739</v>
      </c>
      <c r="HQ15">
        <v>0</v>
      </c>
      <c r="HR15">
        <v>0</v>
      </c>
      <c r="HS15" s="2">
        <v>0</v>
      </c>
    </row>
    <row r="16" spans="1:227" x14ac:dyDescent="0.25">
      <c r="A16">
        <v>1971</v>
      </c>
      <c r="B16" s="1">
        <v>192</v>
      </c>
      <c r="C16" s="38">
        <v>64</v>
      </c>
      <c r="D16" s="2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2521</v>
      </c>
      <c r="K16">
        <v>0</v>
      </c>
      <c r="L16" s="1">
        <v>546</v>
      </c>
      <c r="M16" s="38">
        <v>0</v>
      </c>
      <c r="N16" s="38">
        <v>1908</v>
      </c>
      <c r="O16" s="38">
        <v>2403</v>
      </c>
      <c r="P16" s="38">
        <v>160</v>
      </c>
      <c r="Q16" s="38">
        <v>0</v>
      </c>
      <c r="R16" s="38">
        <v>0</v>
      </c>
      <c r="S16" s="38">
        <v>5961</v>
      </c>
      <c r="T16" s="38">
        <v>0</v>
      </c>
      <c r="U16" s="2">
        <v>87606</v>
      </c>
      <c r="V16" s="38">
        <v>0</v>
      </c>
      <c r="W16">
        <v>0</v>
      </c>
      <c r="X16">
        <v>0</v>
      </c>
      <c r="Y16">
        <v>7212</v>
      </c>
      <c r="Z16">
        <v>0</v>
      </c>
      <c r="AA16" s="2">
        <v>0</v>
      </c>
      <c r="AB16" s="1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">
        <v>0</v>
      </c>
      <c r="BP16" s="1">
        <v>0</v>
      </c>
      <c r="BQ16">
        <v>5990</v>
      </c>
      <c r="BR16">
        <v>0</v>
      </c>
      <c r="BS16">
        <v>0</v>
      </c>
      <c r="BT16">
        <v>3700</v>
      </c>
      <c r="BU16">
        <v>80906</v>
      </c>
      <c r="BV16">
        <v>41053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41579</v>
      </c>
      <c r="CC16">
        <v>0</v>
      </c>
      <c r="CD16">
        <v>0</v>
      </c>
      <c r="CE16">
        <v>0</v>
      </c>
      <c r="CF16">
        <v>58356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9973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63773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28056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23844</v>
      </c>
      <c r="EF16">
        <v>0</v>
      </c>
      <c r="EG16">
        <v>0</v>
      </c>
      <c r="EH16">
        <v>0</v>
      </c>
      <c r="EI16">
        <v>49929</v>
      </c>
      <c r="EJ16">
        <v>0</v>
      </c>
      <c r="EK16">
        <v>0</v>
      </c>
      <c r="EL16">
        <v>0</v>
      </c>
      <c r="EM16">
        <v>24187</v>
      </c>
      <c r="EN16">
        <v>0</v>
      </c>
      <c r="EO16">
        <v>0</v>
      </c>
      <c r="EP16">
        <v>0</v>
      </c>
      <c r="EQ16">
        <v>0</v>
      </c>
      <c r="ER16">
        <v>3552</v>
      </c>
      <c r="ES16">
        <v>0</v>
      </c>
      <c r="ET16">
        <v>0</v>
      </c>
      <c r="EU16">
        <v>0</v>
      </c>
      <c r="EV16" s="2">
        <v>0</v>
      </c>
      <c r="EW16" s="1">
        <v>0</v>
      </c>
      <c r="EX16" s="2">
        <v>0</v>
      </c>
      <c r="EY16" s="1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2">
        <v>0</v>
      </c>
      <c r="GF16" s="1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 s="2">
        <v>0</v>
      </c>
      <c r="GZ16" s="1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 s="2">
        <v>0</v>
      </c>
      <c r="HK16" s="1">
        <v>0</v>
      </c>
      <c r="HL16">
        <v>0</v>
      </c>
      <c r="HM16">
        <v>0</v>
      </c>
      <c r="HN16">
        <v>98481</v>
      </c>
      <c r="HO16">
        <v>0</v>
      </c>
      <c r="HP16">
        <v>12490</v>
      </c>
      <c r="HQ16">
        <v>0</v>
      </c>
      <c r="HR16">
        <v>0</v>
      </c>
      <c r="HS16" s="2">
        <v>0</v>
      </c>
    </row>
    <row r="17" spans="1:227" x14ac:dyDescent="0.25">
      <c r="A17">
        <v>1972</v>
      </c>
      <c r="B17" s="1">
        <v>186</v>
      </c>
      <c r="C17" s="38">
        <v>505</v>
      </c>
      <c r="D17" s="2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3647</v>
      </c>
      <c r="K17">
        <v>0</v>
      </c>
      <c r="L17" s="1">
        <v>1066</v>
      </c>
      <c r="M17" s="38">
        <v>0</v>
      </c>
      <c r="N17" s="38">
        <v>4605</v>
      </c>
      <c r="O17" s="38">
        <v>2041</v>
      </c>
      <c r="P17" s="38">
        <v>2777</v>
      </c>
      <c r="Q17" s="38">
        <v>1489</v>
      </c>
      <c r="R17" s="38">
        <v>0</v>
      </c>
      <c r="S17" s="38">
        <v>26182</v>
      </c>
      <c r="T17" s="38">
        <v>0</v>
      </c>
      <c r="U17" s="2">
        <v>100266</v>
      </c>
      <c r="V17" s="38">
        <v>0</v>
      </c>
      <c r="W17">
        <v>0</v>
      </c>
      <c r="X17">
        <v>0</v>
      </c>
      <c r="Y17">
        <v>8166</v>
      </c>
      <c r="Z17">
        <v>0</v>
      </c>
      <c r="AA17" s="2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">
        <v>0</v>
      </c>
      <c r="BP17" s="1">
        <v>0</v>
      </c>
      <c r="BQ17">
        <v>5795</v>
      </c>
      <c r="BR17">
        <v>0</v>
      </c>
      <c r="BS17">
        <v>0</v>
      </c>
      <c r="BT17">
        <v>1400</v>
      </c>
      <c r="BU17">
        <v>144843</v>
      </c>
      <c r="BV17">
        <v>42443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113550</v>
      </c>
      <c r="CC17">
        <v>0</v>
      </c>
      <c r="CD17">
        <v>0</v>
      </c>
      <c r="CE17">
        <v>0</v>
      </c>
      <c r="CF17">
        <v>75464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5876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72358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62342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17388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26621</v>
      </c>
      <c r="EF17">
        <v>0</v>
      </c>
      <c r="EG17">
        <v>0</v>
      </c>
      <c r="EH17">
        <v>0</v>
      </c>
      <c r="EI17">
        <v>77034</v>
      </c>
      <c r="EJ17">
        <v>0</v>
      </c>
      <c r="EK17">
        <v>0</v>
      </c>
      <c r="EL17">
        <v>0</v>
      </c>
      <c r="EM17">
        <v>35016</v>
      </c>
      <c r="EN17">
        <v>0</v>
      </c>
      <c r="EO17">
        <v>0</v>
      </c>
      <c r="EP17">
        <v>0</v>
      </c>
      <c r="EQ17">
        <v>0</v>
      </c>
      <c r="ER17">
        <v>6064</v>
      </c>
      <c r="ES17">
        <v>0</v>
      </c>
      <c r="ET17">
        <v>0</v>
      </c>
      <c r="EU17">
        <v>0</v>
      </c>
      <c r="EV17" s="2">
        <v>4768</v>
      </c>
      <c r="EW17" s="1">
        <v>0</v>
      </c>
      <c r="EX17" s="2">
        <v>0</v>
      </c>
      <c r="EY17" s="1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55</v>
      </c>
      <c r="FY17">
        <v>0</v>
      </c>
      <c r="FZ17">
        <v>0</v>
      </c>
      <c r="GA17">
        <v>0</v>
      </c>
      <c r="GB17">
        <v>464</v>
      </c>
      <c r="GC17">
        <v>0</v>
      </c>
      <c r="GD17">
        <v>0</v>
      </c>
      <c r="GE17" s="2">
        <v>0</v>
      </c>
      <c r="GF17" s="1">
        <v>0</v>
      </c>
      <c r="GG17">
        <v>0</v>
      </c>
      <c r="GH17">
        <v>0</v>
      </c>
      <c r="GI17">
        <v>1275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 s="2">
        <v>0</v>
      </c>
      <c r="GZ17" s="1">
        <v>0</v>
      </c>
      <c r="HA17">
        <v>53</v>
      </c>
      <c r="HB17">
        <v>0</v>
      </c>
      <c r="HC17">
        <v>0</v>
      </c>
      <c r="HD17">
        <v>0</v>
      </c>
      <c r="HE17">
        <v>0</v>
      </c>
      <c r="HF17">
        <v>71938</v>
      </c>
      <c r="HG17">
        <v>0</v>
      </c>
      <c r="HH17">
        <v>0</v>
      </c>
      <c r="HI17">
        <v>0</v>
      </c>
      <c r="HJ17" s="2">
        <v>0</v>
      </c>
      <c r="HK17" s="1">
        <v>0</v>
      </c>
      <c r="HL17">
        <v>0</v>
      </c>
      <c r="HM17">
        <v>0</v>
      </c>
      <c r="HN17">
        <v>107850</v>
      </c>
      <c r="HO17">
        <v>0</v>
      </c>
      <c r="HP17">
        <v>13905</v>
      </c>
      <c r="HQ17">
        <v>0</v>
      </c>
      <c r="HR17">
        <v>0</v>
      </c>
      <c r="HS17" s="2">
        <v>0</v>
      </c>
    </row>
    <row r="18" spans="1:227" x14ac:dyDescent="0.25">
      <c r="A18">
        <v>1973</v>
      </c>
      <c r="B18" s="1">
        <v>53</v>
      </c>
      <c r="C18" s="38">
        <v>679</v>
      </c>
      <c r="D18" s="2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3792</v>
      </c>
      <c r="K18">
        <v>0</v>
      </c>
      <c r="L18" s="1">
        <v>430</v>
      </c>
      <c r="M18" s="38">
        <v>0</v>
      </c>
      <c r="N18" s="38">
        <v>1123</v>
      </c>
      <c r="O18" s="38">
        <v>1193</v>
      </c>
      <c r="P18" s="38">
        <v>229</v>
      </c>
      <c r="Q18" s="38">
        <v>0</v>
      </c>
      <c r="R18" s="38">
        <v>0</v>
      </c>
      <c r="S18" s="38">
        <v>2521</v>
      </c>
      <c r="T18" s="38">
        <v>0</v>
      </c>
      <c r="U18" s="2">
        <v>88582</v>
      </c>
      <c r="V18" s="38">
        <v>0</v>
      </c>
      <c r="W18">
        <v>0</v>
      </c>
      <c r="X18">
        <v>0</v>
      </c>
      <c r="Y18">
        <v>3214</v>
      </c>
      <c r="Z18">
        <v>0</v>
      </c>
      <c r="AA18" s="2">
        <v>0</v>
      </c>
      <c r="AB18" s="1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">
        <v>0</v>
      </c>
      <c r="BP18" s="1">
        <v>0</v>
      </c>
      <c r="BQ18">
        <v>3000</v>
      </c>
      <c r="BR18">
        <v>0</v>
      </c>
      <c r="BS18">
        <v>0</v>
      </c>
      <c r="BT18">
        <v>1500</v>
      </c>
      <c r="BU18">
        <v>26317</v>
      </c>
      <c r="BV18">
        <v>22057</v>
      </c>
      <c r="BW18">
        <v>0</v>
      </c>
      <c r="BX18">
        <v>0</v>
      </c>
      <c r="BY18">
        <v>1500</v>
      </c>
      <c r="BZ18">
        <v>0</v>
      </c>
      <c r="CA18">
        <v>0</v>
      </c>
      <c r="CB18">
        <v>24147</v>
      </c>
      <c r="CC18">
        <v>0</v>
      </c>
      <c r="CD18">
        <v>0</v>
      </c>
      <c r="CE18">
        <v>0</v>
      </c>
      <c r="CF18">
        <v>54583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22948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67544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13082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9297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15328</v>
      </c>
      <c r="EF18">
        <v>0</v>
      </c>
      <c r="EG18">
        <v>0</v>
      </c>
      <c r="EH18">
        <v>0</v>
      </c>
      <c r="EI18">
        <v>47040</v>
      </c>
      <c r="EJ18">
        <v>0</v>
      </c>
      <c r="EK18">
        <v>0</v>
      </c>
      <c r="EL18">
        <v>0</v>
      </c>
      <c r="EM18">
        <v>19043</v>
      </c>
      <c r="EN18">
        <v>0</v>
      </c>
      <c r="EO18">
        <v>0</v>
      </c>
      <c r="EP18">
        <v>0</v>
      </c>
      <c r="EQ18">
        <v>0</v>
      </c>
      <c r="ER18">
        <v>19916</v>
      </c>
      <c r="ES18">
        <v>0</v>
      </c>
      <c r="ET18">
        <v>0</v>
      </c>
      <c r="EU18">
        <v>0</v>
      </c>
      <c r="EV18" s="2">
        <v>1961</v>
      </c>
      <c r="EW18" s="1">
        <v>0</v>
      </c>
      <c r="EX18" s="2">
        <v>0</v>
      </c>
      <c r="EY18" s="1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290</v>
      </c>
      <c r="FP18">
        <v>0</v>
      </c>
      <c r="FQ18">
        <v>0</v>
      </c>
      <c r="FR18">
        <v>0</v>
      </c>
      <c r="FS18">
        <v>0</v>
      </c>
      <c r="FT18">
        <v>5800</v>
      </c>
      <c r="FU18">
        <v>9000</v>
      </c>
      <c r="FV18">
        <v>0</v>
      </c>
      <c r="FW18">
        <v>-14800</v>
      </c>
      <c r="FX18">
        <v>0</v>
      </c>
      <c r="FY18">
        <v>0</v>
      </c>
      <c r="FZ18">
        <v>0</v>
      </c>
      <c r="GA18">
        <v>0</v>
      </c>
      <c r="GB18">
        <v>389</v>
      </c>
      <c r="GC18">
        <v>0</v>
      </c>
      <c r="GD18">
        <v>0</v>
      </c>
      <c r="GE18" s="2">
        <v>0</v>
      </c>
      <c r="GF18" s="1">
        <v>0</v>
      </c>
      <c r="GG18">
        <v>0</v>
      </c>
      <c r="GH18">
        <v>444</v>
      </c>
      <c r="GI18">
        <v>32426</v>
      </c>
      <c r="GJ18">
        <v>0</v>
      </c>
      <c r="GK18">
        <v>18942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 s="2">
        <v>0</v>
      </c>
      <c r="GZ18" s="1">
        <v>0</v>
      </c>
      <c r="HA18">
        <v>20</v>
      </c>
      <c r="HB18">
        <v>0</v>
      </c>
      <c r="HC18">
        <v>0</v>
      </c>
      <c r="HD18">
        <v>0</v>
      </c>
      <c r="HE18">
        <v>0</v>
      </c>
      <c r="HF18">
        <v>155297</v>
      </c>
      <c r="HG18">
        <v>0</v>
      </c>
      <c r="HH18">
        <v>0</v>
      </c>
      <c r="HI18">
        <v>0</v>
      </c>
      <c r="HJ18" s="2">
        <v>0</v>
      </c>
      <c r="HK18" s="1">
        <v>0</v>
      </c>
      <c r="HL18">
        <v>0</v>
      </c>
      <c r="HM18">
        <v>0</v>
      </c>
      <c r="HN18">
        <v>69227</v>
      </c>
      <c r="HO18">
        <v>0</v>
      </c>
      <c r="HP18">
        <v>9418</v>
      </c>
      <c r="HQ18">
        <v>0</v>
      </c>
      <c r="HR18">
        <v>0</v>
      </c>
      <c r="HS18" s="2">
        <v>0</v>
      </c>
    </row>
    <row r="19" spans="1:227" x14ac:dyDescent="0.25">
      <c r="A19">
        <v>1974</v>
      </c>
      <c r="B19" s="1">
        <v>127</v>
      </c>
      <c r="C19" s="38">
        <v>648</v>
      </c>
      <c r="D19" s="2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4870</v>
      </c>
      <c r="K19">
        <v>0</v>
      </c>
      <c r="L19" s="1">
        <v>177</v>
      </c>
      <c r="M19" s="38">
        <v>0</v>
      </c>
      <c r="N19" s="38">
        <v>0</v>
      </c>
      <c r="O19" s="38">
        <v>975</v>
      </c>
      <c r="P19" s="38">
        <v>162</v>
      </c>
      <c r="Q19" s="38">
        <v>0</v>
      </c>
      <c r="R19" s="38">
        <v>0</v>
      </c>
      <c r="S19" s="38">
        <v>0</v>
      </c>
      <c r="T19" s="38">
        <v>4</v>
      </c>
      <c r="U19" s="2">
        <v>88000</v>
      </c>
      <c r="V19" s="38">
        <v>0</v>
      </c>
      <c r="W19">
        <v>0</v>
      </c>
      <c r="X19">
        <v>0</v>
      </c>
      <c r="Y19">
        <v>3471</v>
      </c>
      <c r="Z19">
        <v>0</v>
      </c>
      <c r="AA19" s="2">
        <v>0</v>
      </c>
      <c r="AB19" s="1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">
        <v>0</v>
      </c>
      <c r="BP19" s="1">
        <v>0</v>
      </c>
      <c r="BQ19">
        <v>3000</v>
      </c>
      <c r="BR19">
        <v>0</v>
      </c>
      <c r="BS19">
        <v>0</v>
      </c>
      <c r="BT19">
        <v>1500</v>
      </c>
      <c r="BU19">
        <v>32603</v>
      </c>
      <c r="BV19">
        <v>33390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39686</v>
      </c>
      <c r="CC19">
        <v>0</v>
      </c>
      <c r="CD19">
        <v>0</v>
      </c>
      <c r="CE19">
        <v>0</v>
      </c>
      <c r="CF19">
        <v>63814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10019</v>
      </c>
      <c r="CN19">
        <v>22719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87476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2651</v>
      </c>
      <c r="DL19">
        <v>4248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8038</v>
      </c>
      <c r="DV19">
        <v>4246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7794</v>
      </c>
      <c r="EF19">
        <v>0</v>
      </c>
      <c r="EG19">
        <v>0</v>
      </c>
      <c r="EH19">
        <v>0</v>
      </c>
      <c r="EI19">
        <v>32356</v>
      </c>
      <c r="EJ19">
        <v>0</v>
      </c>
      <c r="EK19">
        <v>0</v>
      </c>
      <c r="EL19">
        <v>0</v>
      </c>
      <c r="EM19">
        <v>12601</v>
      </c>
      <c r="EN19">
        <v>0</v>
      </c>
      <c r="EO19">
        <v>0</v>
      </c>
      <c r="EP19">
        <v>0</v>
      </c>
      <c r="EQ19">
        <v>0</v>
      </c>
      <c r="ER19">
        <v>18000</v>
      </c>
      <c r="ES19">
        <v>0</v>
      </c>
      <c r="ET19">
        <v>0</v>
      </c>
      <c r="EU19">
        <v>3000</v>
      </c>
      <c r="EV19" s="2">
        <v>1564</v>
      </c>
      <c r="EW19" s="1">
        <v>0</v>
      </c>
      <c r="EX19" s="2">
        <v>0</v>
      </c>
      <c r="EY19" s="1">
        <v>0</v>
      </c>
      <c r="EZ19">
        <v>1223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400</v>
      </c>
      <c r="FP19">
        <v>0</v>
      </c>
      <c r="FQ19">
        <v>0</v>
      </c>
      <c r="FR19">
        <v>0</v>
      </c>
      <c r="FS19">
        <v>0</v>
      </c>
      <c r="FT19">
        <v>6400</v>
      </c>
      <c r="FU19">
        <v>10000</v>
      </c>
      <c r="FV19">
        <v>0</v>
      </c>
      <c r="FW19">
        <v>-16400</v>
      </c>
      <c r="FX19">
        <v>0</v>
      </c>
      <c r="FY19">
        <v>0</v>
      </c>
      <c r="FZ19">
        <v>0</v>
      </c>
      <c r="GA19">
        <v>14</v>
      </c>
      <c r="GB19">
        <v>627</v>
      </c>
      <c r="GC19">
        <v>0</v>
      </c>
      <c r="GD19">
        <v>0</v>
      </c>
      <c r="GE19" s="2">
        <v>0</v>
      </c>
      <c r="GF19" s="1">
        <v>0</v>
      </c>
      <c r="GG19">
        <v>0</v>
      </c>
      <c r="GH19">
        <v>84981</v>
      </c>
      <c r="GI19">
        <v>16605</v>
      </c>
      <c r="GJ19">
        <v>612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 s="2">
        <v>0</v>
      </c>
      <c r="GZ19" s="1">
        <v>0</v>
      </c>
      <c r="HA19">
        <v>36</v>
      </c>
      <c r="HB19">
        <v>0</v>
      </c>
      <c r="HC19">
        <v>0</v>
      </c>
      <c r="HD19">
        <v>0</v>
      </c>
      <c r="HE19">
        <v>0</v>
      </c>
      <c r="HF19">
        <v>209136</v>
      </c>
      <c r="HG19">
        <v>0</v>
      </c>
      <c r="HH19">
        <v>0</v>
      </c>
      <c r="HI19">
        <v>0</v>
      </c>
      <c r="HJ19" s="2">
        <v>0</v>
      </c>
      <c r="HK19" s="1">
        <v>0</v>
      </c>
      <c r="HL19">
        <v>0</v>
      </c>
      <c r="HM19">
        <v>0</v>
      </c>
      <c r="HN19">
        <v>68474</v>
      </c>
      <c r="HO19">
        <v>0</v>
      </c>
      <c r="HP19">
        <v>9700</v>
      </c>
      <c r="HQ19">
        <v>0</v>
      </c>
      <c r="HR19">
        <v>0</v>
      </c>
      <c r="HS19" s="2">
        <v>0</v>
      </c>
    </row>
    <row r="20" spans="1:227" x14ac:dyDescent="0.25">
      <c r="A20">
        <v>1975</v>
      </c>
      <c r="B20" s="1">
        <v>253</v>
      </c>
      <c r="C20" s="38">
        <v>405</v>
      </c>
      <c r="D20" s="2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6840</v>
      </c>
      <c r="K20">
        <v>0</v>
      </c>
      <c r="L20" s="1">
        <v>137</v>
      </c>
      <c r="M20" s="38">
        <v>0</v>
      </c>
      <c r="N20" s="38">
        <v>1783</v>
      </c>
      <c r="O20" s="38">
        <v>1864</v>
      </c>
      <c r="P20" s="38">
        <v>120</v>
      </c>
      <c r="Q20" s="38">
        <v>0</v>
      </c>
      <c r="R20" s="38">
        <v>714</v>
      </c>
      <c r="S20" s="38">
        <v>393</v>
      </c>
      <c r="T20" s="38">
        <v>593</v>
      </c>
      <c r="U20" s="2">
        <v>88000</v>
      </c>
      <c r="V20" s="38">
        <v>0</v>
      </c>
      <c r="W20">
        <v>0</v>
      </c>
      <c r="X20">
        <v>0</v>
      </c>
      <c r="Y20">
        <v>3576</v>
      </c>
      <c r="Z20">
        <v>0</v>
      </c>
      <c r="AA20" s="2">
        <v>0</v>
      </c>
      <c r="AB20" s="1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2">
        <v>0</v>
      </c>
      <c r="BP20" s="1">
        <v>0</v>
      </c>
      <c r="BQ20">
        <v>3000</v>
      </c>
      <c r="BR20">
        <v>0</v>
      </c>
      <c r="BS20">
        <v>0</v>
      </c>
      <c r="BT20">
        <v>1600</v>
      </c>
      <c r="BU20">
        <v>41536</v>
      </c>
      <c r="BV20">
        <v>40555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44722</v>
      </c>
      <c r="CC20">
        <v>0</v>
      </c>
      <c r="CD20">
        <v>0</v>
      </c>
      <c r="CE20">
        <v>0</v>
      </c>
      <c r="CF20">
        <v>50021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2791</v>
      </c>
      <c r="CN20">
        <v>72121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85675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10787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8538</v>
      </c>
      <c r="DV20">
        <v>7059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10306</v>
      </c>
      <c r="EF20">
        <v>0</v>
      </c>
      <c r="EG20">
        <v>0</v>
      </c>
      <c r="EH20">
        <v>0</v>
      </c>
      <c r="EI20">
        <v>27736</v>
      </c>
      <c r="EJ20">
        <v>0</v>
      </c>
      <c r="EK20">
        <v>0</v>
      </c>
      <c r="EL20">
        <v>0</v>
      </c>
      <c r="EM20">
        <v>12783</v>
      </c>
      <c r="EN20">
        <v>0</v>
      </c>
      <c r="EO20">
        <v>0</v>
      </c>
      <c r="EP20">
        <v>0</v>
      </c>
      <c r="EQ20">
        <v>0</v>
      </c>
      <c r="ER20">
        <v>35420</v>
      </c>
      <c r="ES20">
        <v>0</v>
      </c>
      <c r="ET20">
        <v>0</v>
      </c>
      <c r="EU20">
        <v>3200</v>
      </c>
      <c r="EV20" s="2">
        <v>9867</v>
      </c>
      <c r="EW20" s="1">
        <v>0</v>
      </c>
      <c r="EX20" s="2">
        <v>0</v>
      </c>
      <c r="EY20" s="1">
        <v>0</v>
      </c>
      <c r="EZ20">
        <v>7622</v>
      </c>
      <c r="FA20">
        <v>0</v>
      </c>
      <c r="FB20">
        <v>0</v>
      </c>
      <c r="FC20">
        <v>0</v>
      </c>
      <c r="FD20">
        <v>0</v>
      </c>
      <c r="FE20">
        <v>420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520</v>
      </c>
      <c r="FP20">
        <v>0</v>
      </c>
      <c r="FQ20">
        <v>0</v>
      </c>
      <c r="FR20">
        <v>0</v>
      </c>
      <c r="FS20">
        <v>0</v>
      </c>
      <c r="FT20">
        <v>7000</v>
      </c>
      <c r="FU20">
        <v>11000</v>
      </c>
      <c r="FV20">
        <v>0</v>
      </c>
      <c r="FW20">
        <v>-18000</v>
      </c>
      <c r="FX20">
        <v>0</v>
      </c>
      <c r="FY20">
        <v>0</v>
      </c>
      <c r="FZ20">
        <v>0</v>
      </c>
      <c r="GA20">
        <v>0</v>
      </c>
      <c r="GB20">
        <v>825</v>
      </c>
      <c r="GC20">
        <v>0</v>
      </c>
      <c r="GD20">
        <v>0</v>
      </c>
      <c r="GE20" s="2">
        <v>0</v>
      </c>
      <c r="GF20" s="1">
        <v>0</v>
      </c>
      <c r="GG20">
        <v>0</v>
      </c>
      <c r="GH20">
        <v>169960</v>
      </c>
      <c r="GI20">
        <v>13865</v>
      </c>
      <c r="GJ20">
        <v>5450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251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 s="2">
        <v>0</v>
      </c>
      <c r="GZ20" s="1">
        <v>0</v>
      </c>
      <c r="HA20">
        <v>26</v>
      </c>
      <c r="HB20">
        <v>0</v>
      </c>
      <c r="HC20">
        <v>0</v>
      </c>
      <c r="HD20">
        <v>0</v>
      </c>
      <c r="HE20">
        <v>0</v>
      </c>
      <c r="HF20">
        <v>374280</v>
      </c>
      <c r="HG20">
        <v>0</v>
      </c>
      <c r="HH20">
        <v>0</v>
      </c>
      <c r="HI20">
        <v>0</v>
      </c>
      <c r="HJ20" s="2">
        <v>0</v>
      </c>
      <c r="HK20" s="1">
        <v>0</v>
      </c>
      <c r="HL20">
        <v>0</v>
      </c>
      <c r="HM20">
        <v>0</v>
      </c>
      <c r="HN20">
        <v>74516</v>
      </c>
      <c r="HO20">
        <v>0</v>
      </c>
      <c r="HP20">
        <v>10700</v>
      </c>
      <c r="HQ20">
        <v>0</v>
      </c>
      <c r="HR20">
        <v>0</v>
      </c>
      <c r="HS20" s="2">
        <v>0</v>
      </c>
    </row>
    <row r="21" spans="1:227" x14ac:dyDescent="0.25">
      <c r="A21">
        <v>1976</v>
      </c>
      <c r="B21" s="1">
        <v>527</v>
      </c>
      <c r="C21" s="38">
        <v>382</v>
      </c>
      <c r="D21" s="2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7122</v>
      </c>
      <c r="K21">
        <v>0</v>
      </c>
      <c r="L21" s="1">
        <v>265</v>
      </c>
      <c r="M21" s="38">
        <v>0</v>
      </c>
      <c r="N21" s="38">
        <v>7204</v>
      </c>
      <c r="O21" s="38">
        <v>3384</v>
      </c>
      <c r="P21" s="38">
        <v>817</v>
      </c>
      <c r="Q21" s="38">
        <v>0</v>
      </c>
      <c r="R21" s="38">
        <v>5461</v>
      </c>
      <c r="S21" s="38">
        <v>13774</v>
      </c>
      <c r="T21" s="38">
        <v>7526</v>
      </c>
      <c r="U21" s="2">
        <v>88000</v>
      </c>
      <c r="V21" s="38">
        <v>0</v>
      </c>
      <c r="W21">
        <v>0</v>
      </c>
      <c r="X21">
        <v>0</v>
      </c>
      <c r="Y21">
        <v>4112</v>
      </c>
      <c r="Z21">
        <v>0</v>
      </c>
      <c r="AA21" s="2">
        <v>0</v>
      </c>
      <c r="AB21" s="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2">
        <v>0</v>
      </c>
      <c r="BP21" s="1">
        <v>0</v>
      </c>
      <c r="BQ21">
        <v>3000</v>
      </c>
      <c r="BR21">
        <v>0</v>
      </c>
      <c r="BS21">
        <v>0</v>
      </c>
      <c r="BT21">
        <v>1600</v>
      </c>
      <c r="BU21">
        <v>26595</v>
      </c>
      <c r="BV21">
        <v>41421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32216</v>
      </c>
      <c r="CC21">
        <v>0</v>
      </c>
      <c r="CD21">
        <v>0</v>
      </c>
      <c r="CE21">
        <v>0</v>
      </c>
      <c r="CF21">
        <v>53465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74</v>
      </c>
      <c r="CN21">
        <v>50444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85067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37519</v>
      </c>
      <c r="DL21">
        <v>20555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5626</v>
      </c>
      <c r="DV21">
        <v>8855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268</v>
      </c>
      <c r="EF21">
        <v>0</v>
      </c>
      <c r="EG21">
        <v>0</v>
      </c>
      <c r="EH21">
        <v>0</v>
      </c>
      <c r="EI21">
        <v>35296</v>
      </c>
      <c r="EJ21">
        <v>0</v>
      </c>
      <c r="EK21">
        <v>0</v>
      </c>
      <c r="EL21">
        <v>0</v>
      </c>
      <c r="EM21">
        <v>9005</v>
      </c>
      <c r="EN21">
        <v>0</v>
      </c>
      <c r="EO21">
        <v>0</v>
      </c>
      <c r="EP21">
        <v>0</v>
      </c>
      <c r="EQ21">
        <v>0</v>
      </c>
      <c r="ER21">
        <v>39551</v>
      </c>
      <c r="ES21">
        <v>0</v>
      </c>
      <c r="ET21">
        <v>0</v>
      </c>
      <c r="EU21">
        <v>3500</v>
      </c>
      <c r="EV21" s="2">
        <v>11667</v>
      </c>
      <c r="EW21" s="1">
        <v>0</v>
      </c>
      <c r="EX21" s="2">
        <v>0</v>
      </c>
      <c r="EY21" s="1">
        <v>3808</v>
      </c>
      <c r="EZ21">
        <v>23063</v>
      </c>
      <c r="FA21">
        <v>0</v>
      </c>
      <c r="FB21">
        <v>0</v>
      </c>
      <c r="FC21">
        <v>0</v>
      </c>
      <c r="FD21">
        <v>0</v>
      </c>
      <c r="FE21">
        <v>471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416</v>
      </c>
      <c r="FL21">
        <v>0</v>
      </c>
      <c r="FM21">
        <v>0</v>
      </c>
      <c r="FN21">
        <v>0</v>
      </c>
      <c r="FO21">
        <v>589</v>
      </c>
      <c r="FP21">
        <v>0</v>
      </c>
      <c r="FQ21">
        <v>0</v>
      </c>
      <c r="FR21">
        <v>0</v>
      </c>
      <c r="FS21">
        <v>0</v>
      </c>
      <c r="FT21">
        <v>7600</v>
      </c>
      <c r="FU21">
        <v>12000</v>
      </c>
      <c r="FV21">
        <v>0</v>
      </c>
      <c r="FW21">
        <v>-19600</v>
      </c>
      <c r="FX21">
        <v>0</v>
      </c>
      <c r="FY21">
        <v>0</v>
      </c>
      <c r="FZ21">
        <v>0</v>
      </c>
      <c r="GA21">
        <v>0</v>
      </c>
      <c r="GB21">
        <v>1002</v>
      </c>
      <c r="GC21">
        <v>0</v>
      </c>
      <c r="GD21">
        <v>0</v>
      </c>
      <c r="GE21" s="2">
        <v>0</v>
      </c>
      <c r="GF21" s="1">
        <v>0</v>
      </c>
      <c r="GG21">
        <v>0</v>
      </c>
      <c r="GH21">
        <v>215312</v>
      </c>
      <c r="GI21">
        <v>12273</v>
      </c>
      <c r="GJ21">
        <v>6071</v>
      </c>
      <c r="GK21">
        <v>0</v>
      </c>
      <c r="GL21">
        <v>0</v>
      </c>
      <c r="GM21">
        <v>0</v>
      </c>
      <c r="GN21">
        <v>55</v>
      </c>
      <c r="GO21">
        <v>0</v>
      </c>
      <c r="GP21">
        <v>0</v>
      </c>
      <c r="GQ21">
        <v>2000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 s="2">
        <v>0</v>
      </c>
      <c r="GZ21" s="1">
        <v>0</v>
      </c>
      <c r="HA21">
        <v>24</v>
      </c>
      <c r="HB21">
        <v>0</v>
      </c>
      <c r="HC21">
        <v>0</v>
      </c>
      <c r="HD21">
        <v>0</v>
      </c>
      <c r="HE21">
        <v>0</v>
      </c>
      <c r="HF21">
        <v>420684</v>
      </c>
      <c r="HG21">
        <v>0</v>
      </c>
      <c r="HH21">
        <v>0</v>
      </c>
      <c r="HI21">
        <v>0</v>
      </c>
      <c r="HJ21" s="2">
        <v>0</v>
      </c>
      <c r="HK21" s="1">
        <v>0</v>
      </c>
      <c r="HL21">
        <v>0</v>
      </c>
      <c r="HM21">
        <v>0</v>
      </c>
      <c r="HN21">
        <v>78358</v>
      </c>
      <c r="HO21">
        <v>0</v>
      </c>
      <c r="HP21">
        <v>11700</v>
      </c>
      <c r="HQ21">
        <v>0</v>
      </c>
      <c r="HR21">
        <v>0</v>
      </c>
      <c r="HS21" s="2">
        <v>0</v>
      </c>
    </row>
    <row r="22" spans="1:227" x14ac:dyDescent="0.25">
      <c r="A22">
        <v>1977</v>
      </c>
      <c r="B22" s="1">
        <v>706</v>
      </c>
      <c r="C22" s="38">
        <v>303</v>
      </c>
      <c r="D22" s="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8226</v>
      </c>
      <c r="K22">
        <v>0</v>
      </c>
      <c r="L22" s="1">
        <v>210</v>
      </c>
      <c r="M22" s="38">
        <v>0</v>
      </c>
      <c r="N22" s="38">
        <v>4491</v>
      </c>
      <c r="O22" s="38">
        <v>2213</v>
      </c>
      <c r="P22" s="38">
        <v>524</v>
      </c>
      <c r="Q22" s="38">
        <v>0</v>
      </c>
      <c r="R22" s="38">
        <v>5206</v>
      </c>
      <c r="S22" s="38">
        <v>11284</v>
      </c>
      <c r="T22" s="38">
        <v>7556</v>
      </c>
      <c r="U22" s="2">
        <v>76220</v>
      </c>
      <c r="V22" s="38">
        <v>0</v>
      </c>
      <c r="W22">
        <v>0</v>
      </c>
      <c r="X22">
        <v>0</v>
      </c>
      <c r="Y22">
        <v>1472</v>
      </c>
      <c r="Z22">
        <v>0</v>
      </c>
      <c r="AA22" s="2">
        <v>0</v>
      </c>
      <c r="AB22" s="1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2">
        <v>0</v>
      </c>
      <c r="BP22" s="1">
        <v>0</v>
      </c>
      <c r="BQ22">
        <v>738</v>
      </c>
      <c r="BR22">
        <v>0</v>
      </c>
      <c r="BS22">
        <v>0</v>
      </c>
      <c r="BT22">
        <v>1530</v>
      </c>
      <c r="BU22">
        <v>12984</v>
      </c>
      <c r="BV22">
        <v>11153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5097</v>
      </c>
      <c r="CC22">
        <v>0</v>
      </c>
      <c r="CD22">
        <v>0</v>
      </c>
      <c r="CE22">
        <v>0</v>
      </c>
      <c r="CF22">
        <v>24668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201</v>
      </c>
      <c r="CN22">
        <v>34451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3981</v>
      </c>
      <c r="CZ22">
        <v>29603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20280</v>
      </c>
      <c r="DL22">
        <v>1737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5024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8299</v>
      </c>
      <c r="EF22">
        <v>0</v>
      </c>
      <c r="EG22">
        <v>0</v>
      </c>
      <c r="EH22">
        <v>0</v>
      </c>
      <c r="EI22">
        <v>13539</v>
      </c>
      <c r="EJ22">
        <v>0</v>
      </c>
      <c r="EK22">
        <v>0</v>
      </c>
      <c r="EL22">
        <v>0</v>
      </c>
      <c r="EM22">
        <v>3757</v>
      </c>
      <c r="EN22">
        <v>0</v>
      </c>
      <c r="EO22">
        <v>0</v>
      </c>
      <c r="EP22">
        <v>0</v>
      </c>
      <c r="EQ22">
        <v>0</v>
      </c>
      <c r="ER22">
        <v>6158</v>
      </c>
      <c r="ES22">
        <v>0</v>
      </c>
      <c r="ET22">
        <v>0</v>
      </c>
      <c r="EU22">
        <v>3420</v>
      </c>
      <c r="EV22" s="2">
        <v>685</v>
      </c>
      <c r="EW22" s="1">
        <v>0</v>
      </c>
      <c r="EX22" s="2">
        <v>0</v>
      </c>
      <c r="EY22" s="1">
        <v>1231</v>
      </c>
      <c r="EZ22">
        <v>8927</v>
      </c>
      <c r="FA22">
        <v>0</v>
      </c>
      <c r="FB22">
        <v>0</v>
      </c>
      <c r="FC22">
        <v>0</v>
      </c>
      <c r="FD22">
        <v>0</v>
      </c>
      <c r="FE22">
        <v>773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271</v>
      </c>
      <c r="FL22">
        <v>0</v>
      </c>
      <c r="FM22">
        <v>0</v>
      </c>
      <c r="FN22">
        <v>0</v>
      </c>
      <c r="FO22">
        <v>111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22</v>
      </c>
      <c r="FY22">
        <v>0</v>
      </c>
      <c r="FZ22">
        <v>0</v>
      </c>
      <c r="GA22">
        <v>58</v>
      </c>
      <c r="GB22">
        <v>1109</v>
      </c>
      <c r="GC22">
        <v>0</v>
      </c>
      <c r="GD22">
        <v>0</v>
      </c>
      <c r="GE22" s="2">
        <v>0</v>
      </c>
      <c r="GF22" s="1">
        <v>0</v>
      </c>
      <c r="GG22">
        <v>0</v>
      </c>
      <c r="GH22">
        <v>64823</v>
      </c>
      <c r="GI22">
        <v>24833</v>
      </c>
      <c r="GJ22">
        <v>8996</v>
      </c>
      <c r="GK22">
        <v>0</v>
      </c>
      <c r="GL22">
        <v>0</v>
      </c>
      <c r="GM22">
        <v>0</v>
      </c>
      <c r="GN22">
        <v>43</v>
      </c>
      <c r="GO22">
        <v>0</v>
      </c>
      <c r="GP22">
        <v>0</v>
      </c>
      <c r="GQ22">
        <v>2442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 s="2">
        <v>0</v>
      </c>
      <c r="GZ22" s="1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122447</v>
      </c>
      <c r="HG22">
        <v>0</v>
      </c>
      <c r="HH22">
        <v>0</v>
      </c>
      <c r="HI22">
        <v>0</v>
      </c>
      <c r="HJ22" s="2">
        <v>0</v>
      </c>
      <c r="HK22" s="1">
        <v>0</v>
      </c>
      <c r="HL22">
        <v>0</v>
      </c>
      <c r="HM22">
        <v>0</v>
      </c>
      <c r="HN22">
        <v>35504</v>
      </c>
      <c r="HO22">
        <v>0</v>
      </c>
      <c r="HP22">
        <v>5075</v>
      </c>
      <c r="HQ22">
        <v>0</v>
      </c>
      <c r="HR22">
        <v>0</v>
      </c>
      <c r="HS22" s="2">
        <v>0</v>
      </c>
    </row>
    <row r="23" spans="1:227" x14ac:dyDescent="0.25">
      <c r="A23">
        <v>1978</v>
      </c>
      <c r="B23" s="1">
        <v>579</v>
      </c>
      <c r="C23" s="38">
        <v>278</v>
      </c>
      <c r="D23" s="2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6034</v>
      </c>
      <c r="K23">
        <v>0</v>
      </c>
      <c r="L23" s="1">
        <v>422</v>
      </c>
      <c r="M23" s="38">
        <v>0</v>
      </c>
      <c r="N23" s="38">
        <v>2426</v>
      </c>
      <c r="O23" s="38">
        <v>3754</v>
      </c>
      <c r="P23" s="38">
        <v>2034</v>
      </c>
      <c r="Q23" s="38">
        <v>0</v>
      </c>
      <c r="R23" s="38">
        <v>2348</v>
      </c>
      <c r="S23" s="38">
        <v>854</v>
      </c>
      <c r="T23" s="38">
        <v>5009</v>
      </c>
      <c r="U23" s="2">
        <v>95727</v>
      </c>
      <c r="V23" s="38">
        <v>0</v>
      </c>
      <c r="W23">
        <v>0</v>
      </c>
      <c r="X23">
        <v>0</v>
      </c>
      <c r="Y23">
        <v>3906</v>
      </c>
      <c r="Z23">
        <v>0</v>
      </c>
      <c r="AA23" s="2">
        <v>0</v>
      </c>
      <c r="AB23" s="1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2">
        <v>0</v>
      </c>
      <c r="BP23" s="1">
        <v>0</v>
      </c>
      <c r="BQ23">
        <v>454</v>
      </c>
      <c r="BR23">
        <v>0</v>
      </c>
      <c r="BS23">
        <v>0</v>
      </c>
      <c r="BT23">
        <v>2070</v>
      </c>
      <c r="BU23">
        <v>3934</v>
      </c>
      <c r="BV23">
        <v>51747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8119</v>
      </c>
      <c r="CC23">
        <v>0</v>
      </c>
      <c r="CD23">
        <v>0</v>
      </c>
      <c r="CE23">
        <v>0</v>
      </c>
      <c r="CF23">
        <v>72231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161889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88753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47133</v>
      </c>
      <c r="DL23">
        <v>15011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21773</v>
      </c>
      <c r="DV23">
        <v>7601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34029</v>
      </c>
      <c r="EF23">
        <v>0</v>
      </c>
      <c r="EG23">
        <v>0</v>
      </c>
      <c r="EH23">
        <v>0</v>
      </c>
      <c r="EI23">
        <v>72351</v>
      </c>
      <c r="EJ23">
        <v>0</v>
      </c>
      <c r="EK23">
        <v>0</v>
      </c>
      <c r="EL23">
        <v>0</v>
      </c>
      <c r="EM23">
        <v>24542</v>
      </c>
      <c r="EN23">
        <v>0</v>
      </c>
      <c r="EO23">
        <v>0</v>
      </c>
      <c r="EP23">
        <v>0</v>
      </c>
      <c r="EQ23">
        <v>0</v>
      </c>
      <c r="ER23">
        <v>31148</v>
      </c>
      <c r="ES23">
        <v>0</v>
      </c>
      <c r="ET23">
        <v>0</v>
      </c>
      <c r="EU23">
        <v>7989</v>
      </c>
      <c r="EV23" s="2">
        <v>1655</v>
      </c>
      <c r="EW23" s="1">
        <v>0</v>
      </c>
      <c r="EX23" s="2">
        <v>0</v>
      </c>
      <c r="EY23" s="1">
        <v>1321</v>
      </c>
      <c r="EZ23">
        <v>36333</v>
      </c>
      <c r="FA23">
        <v>0</v>
      </c>
      <c r="FB23">
        <v>0</v>
      </c>
      <c r="FC23">
        <v>0</v>
      </c>
      <c r="FD23">
        <v>0</v>
      </c>
      <c r="FE23">
        <v>5549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934</v>
      </c>
      <c r="FL23">
        <v>0</v>
      </c>
      <c r="FM23">
        <v>0</v>
      </c>
      <c r="FN23">
        <v>0</v>
      </c>
      <c r="FO23">
        <v>208</v>
      </c>
      <c r="FP23">
        <v>0</v>
      </c>
      <c r="FQ23">
        <v>0</v>
      </c>
      <c r="FR23">
        <v>0</v>
      </c>
      <c r="FS23">
        <v>0</v>
      </c>
      <c r="FT23">
        <v>10084</v>
      </c>
      <c r="FU23">
        <v>15300</v>
      </c>
      <c r="FV23">
        <v>0</v>
      </c>
      <c r="FW23">
        <v>-25384</v>
      </c>
      <c r="FX23">
        <v>0</v>
      </c>
      <c r="FY23">
        <v>0</v>
      </c>
      <c r="FZ23">
        <v>0</v>
      </c>
      <c r="GA23">
        <v>0</v>
      </c>
      <c r="GB23">
        <v>1209</v>
      </c>
      <c r="GC23">
        <v>0</v>
      </c>
      <c r="GD23">
        <v>0</v>
      </c>
      <c r="GE23" s="2">
        <v>0</v>
      </c>
      <c r="GF23" s="1">
        <v>0</v>
      </c>
      <c r="GG23">
        <v>0</v>
      </c>
      <c r="GH23">
        <v>297708</v>
      </c>
      <c r="GI23">
        <v>4055</v>
      </c>
      <c r="GJ23">
        <v>7771</v>
      </c>
      <c r="GK23">
        <v>0</v>
      </c>
      <c r="GL23">
        <v>0</v>
      </c>
      <c r="GM23">
        <v>0</v>
      </c>
      <c r="GN23">
        <v>48</v>
      </c>
      <c r="GO23">
        <v>0</v>
      </c>
      <c r="GP23">
        <v>0</v>
      </c>
      <c r="GQ23">
        <v>64054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 s="2">
        <v>0</v>
      </c>
      <c r="GZ23" s="1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171139</v>
      </c>
      <c r="HG23">
        <v>0</v>
      </c>
      <c r="HH23">
        <v>0</v>
      </c>
      <c r="HI23">
        <v>0</v>
      </c>
      <c r="HJ23" s="2">
        <v>0</v>
      </c>
      <c r="HK23" s="1">
        <v>0</v>
      </c>
      <c r="HL23">
        <v>0</v>
      </c>
      <c r="HM23">
        <v>0</v>
      </c>
      <c r="HN23">
        <v>81242</v>
      </c>
      <c r="HO23">
        <v>0</v>
      </c>
      <c r="HP23">
        <v>11362</v>
      </c>
      <c r="HQ23">
        <v>0</v>
      </c>
      <c r="HR23">
        <v>0</v>
      </c>
      <c r="HS23" s="2">
        <v>0</v>
      </c>
    </row>
    <row r="24" spans="1:227" x14ac:dyDescent="0.25">
      <c r="A24">
        <v>1979</v>
      </c>
      <c r="B24" s="1">
        <v>302</v>
      </c>
      <c r="C24" s="38">
        <v>329</v>
      </c>
      <c r="D24" s="2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6561</v>
      </c>
      <c r="K24">
        <v>0</v>
      </c>
      <c r="L24" s="1">
        <v>197</v>
      </c>
      <c r="M24" s="38">
        <v>0</v>
      </c>
      <c r="N24" s="38">
        <v>4283</v>
      </c>
      <c r="O24" s="38">
        <v>5567</v>
      </c>
      <c r="P24" s="38">
        <v>3937</v>
      </c>
      <c r="Q24" s="38">
        <v>0</v>
      </c>
      <c r="R24" s="38">
        <v>5341</v>
      </c>
      <c r="S24" s="38">
        <v>3430</v>
      </c>
      <c r="T24" s="38">
        <v>7444</v>
      </c>
      <c r="U24" s="2">
        <v>91991</v>
      </c>
      <c r="V24" s="38">
        <v>0</v>
      </c>
      <c r="W24">
        <v>0</v>
      </c>
      <c r="X24">
        <v>0</v>
      </c>
      <c r="Y24">
        <v>6149</v>
      </c>
      <c r="Z24">
        <v>0</v>
      </c>
      <c r="AA24" s="2">
        <v>0</v>
      </c>
      <c r="AB24" s="1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2">
        <v>0</v>
      </c>
      <c r="BP24" s="1">
        <v>0</v>
      </c>
      <c r="BQ24">
        <v>1739</v>
      </c>
      <c r="BR24">
        <v>0</v>
      </c>
      <c r="BS24">
        <v>0</v>
      </c>
      <c r="BT24">
        <v>2000</v>
      </c>
      <c r="BU24">
        <v>74758</v>
      </c>
      <c r="BV24">
        <v>38544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80363</v>
      </c>
      <c r="CC24">
        <v>0</v>
      </c>
      <c r="CD24">
        <v>0</v>
      </c>
      <c r="CE24">
        <v>0</v>
      </c>
      <c r="CF24">
        <v>74524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285</v>
      </c>
      <c r="CN24">
        <v>153245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484</v>
      </c>
      <c r="CZ24">
        <v>108379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50740</v>
      </c>
      <c r="DL24">
        <v>61567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5663</v>
      </c>
      <c r="DV24">
        <v>17766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3012</v>
      </c>
      <c r="EE24">
        <v>27356</v>
      </c>
      <c r="EF24">
        <v>0</v>
      </c>
      <c r="EG24">
        <v>0</v>
      </c>
      <c r="EH24">
        <v>0</v>
      </c>
      <c r="EI24">
        <v>59413</v>
      </c>
      <c r="EJ24">
        <v>0</v>
      </c>
      <c r="EK24">
        <v>0</v>
      </c>
      <c r="EL24">
        <v>0</v>
      </c>
      <c r="EM24">
        <v>22372</v>
      </c>
      <c r="EN24">
        <v>0</v>
      </c>
      <c r="EO24">
        <v>0</v>
      </c>
      <c r="EP24">
        <v>0</v>
      </c>
      <c r="EQ24">
        <v>0</v>
      </c>
      <c r="ER24">
        <v>38602</v>
      </c>
      <c r="ES24">
        <v>0</v>
      </c>
      <c r="ET24">
        <v>0</v>
      </c>
      <c r="EU24">
        <v>2813</v>
      </c>
      <c r="EV24" s="2">
        <v>15808</v>
      </c>
      <c r="EW24" s="1">
        <v>0</v>
      </c>
      <c r="EX24" s="2">
        <v>0</v>
      </c>
      <c r="EY24" s="1">
        <v>2098</v>
      </c>
      <c r="EZ24">
        <v>49910</v>
      </c>
      <c r="FA24">
        <v>0</v>
      </c>
      <c r="FB24">
        <v>0</v>
      </c>
      <c r="FC24">
        <v>0</v>
      </c>
      <c r="FD24">
        <v>0</v>
      </c>
      <c r="FE24">
        <v>7555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930</v>
      </c>
      <c r="FL24">
        <v>0</v>
      </c>
      <c r="FM24">
        <v>0</v>
      </c>
      <c r="FN24">
        <v>0</v>
      </c>
      <c r="FO24">
        <v>133</v>
      </c>
      <c r="FP24">
        <v>0</v>
      </c>
      <c r="FQ24">
        <v>0</v>
      </c>
      <c r="FR24">
        <v>0</v>
      </c>
      <c r="FS24">
        <v>0</v>
      </c>
      <c r="FT24">
        <v>10063</v>
      </c>
      <c r="FU24">
        <v>15000</v>
      </c>
      <c r="FV24">
        <v>0</v>
      </c>
      <c r="FW24">
        <v>-25063</v>
      </c>
      <c r="FX24">
        <v>4000</v>
      </c>
      <c r="FY24">
        <v>0</v>
      </c>
      <c r="FZ24">
        <v>0</v>
      </c>
      <c r="GA24">
        <v>0</v>
      </c>
      <c r="GB24">
        <v>1260</v>
      </c>
      <c r="GC24">
        <v>0</v>
      </c>
      <c r="GD24">
        <v>0</v>
      </c>
      <c r="GE24" s="2">
        <v>0</v>
      </c>
      <c r="GF24" s="1">
        <v>0</v>
      </c>
      <c r="GG24">
        <v>0</v>
      </c>
      <c r="GH24">
        <v>260903</v>
      </c>
      <c r="GI24">
        <v>18</v>
      </c>
      <c r="GJ24">
        <v>290</v>
      </c>
      <c r="GK24">
        <v>0</v>
      </c>
      <c r="GL24">
        <v>0</v>
      </c>
      <c r="GM24">
        <v>0</v>
      </c>
      <c r="GN24">
        <v>1290</v>
      </c>
      <c r="GO24">
        <v>0</v>
      </c>
      <c r="GP24">
        <v>0</v>
      </c>
      <c r="GQ24">
        <v>94353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 s="2">
        <v>0</v>
      </c>
      <c r="GZ24" s="1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145591</v>
      </c>
      <c r="HG24">
        <v>0</v>
      </c>
      <c r="HH24">
        <v>0</v>
      </c>
      <c r="HI24">
        <v>7</v>
      </c>
      <c r="HJ24" s="2">
        <v>0</v>
      </c>
      <c r="HK24" s="1">
        <v>0</v>
      </c>
      <c r="HL24">
        <v>0</v>
      </c>
      <c r="HM24">
        <v>0</v>
      </c>
      <c r="HN24">
        <v>104017</v>
      </c>
      <c r="HO24">
        <v>0</v>
      </c>
      <c r="HP24">
        <v>19138</v>
      </c>
      <c r="HQ24">
        <v>0</v>
      </c>
      <c r="HR24">
        <v>0</v>
      </c>
      <c r="HS24" s="2">
        <v>0</v>
      </c>
    </row>
    <row r="25" spans="1:227" x14ac:dyDescent="0.25">
      <c r="A25">
        <v>1980</v>
      </c>
      <c r="B25" s="1">
        <v>267</v>
      </c>
      <c r="C25" s="38">
        <v>295</v>
      </c>
      <c r="D25" s="2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6707</v>
      </c>
      <c r="K25">
        <v>0</v>
      </c>
      <c r="L25" s="1">
        <v>77</v>
      </c>
      <c r="M25" s="38">
        <v>0</v>
      </c>
      <c r="N25" s="38">
        <v>3883</v>
      </c>
      <c r="O25" s="38">
        <v>6686</v>
      </c>
      <c r="P25" s="38">
        <v>0</v>
      </c>
      <c r="Q25" s="38">
        <v>1508</v>
      </c>
      <c r="R25" s="38">
        <v>6144</v>
      </c>
      <c r="S25" s="38">
        <v>2824</v>
      </c>
      <c r="T25" s="38">
        <v>6702</v>
      </c>
      <c r="U25" s="2">
        <v>88000</v>
      </c>
      <c r="V25" s="38">
        <v>0</v>
      </c>
      <c r="W25">
        <v>0</v>
      </c>
      <c r="X25">
        <v>0</v>
      </c>
      <c r="Y25">
        <v>5700</v>
      </c>
      <c r="Z25">
        <v>0</v>
      </c>
      <c r="AA25" s="2">
        <v>0</v>
      </c>
      <c r="AB25" s="1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2">
        <v>0</v>
      </c>
      <c r="BP25" s="1">
        <v>0</v>
      </c>
      <c r="BQ25">
        <v>894</v>
      </c>
      <c r="BR25">
        <v>0</v>
      </c>
      <c r="BS25">
        <v>0</v>
      </c>
      <c r="BT25">
        <v>2200</v>
      </c>
      <c r="BU25">
        <v>35140</v>
      </c>
      <c r="BV25">
        <v>41000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40304</v>
      </c>
      <c r="CC25">
        <v>0</v>
      </c>
      <c r="CD25">
        <v>0</v>
      </c>
      <c r="CE25">
        <v>0</v>
      </c>
      <c r="CF25">
        <v>79946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3780</v>
      </c>
      <c r="CN25">
        <v>131836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3112</v>
      </c>
      <c r="CZ25">
        <v>103207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32039</v>
      </c>
      <c r="DL25">
        <v>22252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22515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4312</v>
      </c>
      <c r="EE25">
        <v>16876</v>
      </c>
      <c r="EF25">
        <v>0</v>
      </c>
      <c r="EG25">
        <v>0</v>
      </c>
      <c r="EH25">
        <v>0</v>
      </c>
      <c r="EI25">
        <v>40513</v>
      </c>
      <c r="EJ25">
        <v>0</v>
      </c>
      <c r="EK25">
        <v>0</v>
      </c>
      <c r="EL25">
        <v>0</v>
      </c>
      <c r="EM25">
        <v>19953</v>
      </c>
      <c r="EN25">
        <v>0</v>
      </c>
      <c r="EO25">
        <v>0</v>
      </c>
      <c r="EP25">
        <v>0</v>
      </c>
      <c r="EQ25">
        <v>0</v>
      </c>
      <c r="ER25">
        <v>37817</v>
      </c>
      <c r="ES25">
        <v>0</v>
      </c>
      <c r="ET25">
        <v>0</v>
      </c>
      <c r="EU25">
        <v>2700</v>
      </c>
      <c r="EV25" s="2">
        <v>16145</v>
      </c>
      <c r="EW25" s="1">
        <v>0</v>
      </c>
      <c r="EX25" s="2">
        <v>0</v>
      </c>
      <c r="EY25" s="1">
        <v>2610</v>
      </c>
      <c r="EZ25">
        <v>61534</v>
      </c>
      <c r="FA25">
        <v>0</v>
      </c>
      <c r="FB25">
        <v>0</v>
      </c>
      <c r="FC25">
        <v>0</v>
      </c>
      <c r="FD25">
        <v>0</v>
      </c>
      <c r="FE25">
        <v>7605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655</v>
      </c>
      <c r="FL25">
        <v>0</v>
      </c>
      <c r="FM25">
        <v>0</v>
      </c>
      <c r="FN25">
        <v>0</v>
      </c>
      <c r="FO25">
        <v>191</v>
      </c>
      <c r="FP25">
        <v>0</v>
      </c>
      <c r="FQ25">
        <v>3</v>
      </c>
      <c r="FR25">
        <v>0</v>
      </c>
      <c r="FS25">
        <v>0</v>
      </c>
      <c r="FT25">
        <v>10884</v>
      </c>
      <c r="FU25">
        <v>17000</v>
      </c>
      <c r="FV25">
        <v>0</v>
      </c>
      <c r="FW25">
        <v>-27884</v>
      </c>
      <c r="FX25">
        <v>4000</v>
      </c>
      <c r="FY25">
        <v>0</v>
      </c>
      <c r="FZ25">
        <v>0</v>
      </c>
      <c r="GA25">
        <v>0</v>
      </c>
      <c r="GB25">
        <v>1239</v>
      </c>
      <c r="GC25">
        <v>0</v>
      </c>
      <c r="GD25">
        <v>0</v>
      </c>
      <c r="GE25" s="2">
        <v>0</v>
      </c>
      <c r="GF25" s="1">
        <v>0</v>
      </c>
      <c r="GG25">
        <v>0</v>
      </c>
      <c r="GH25">
        <v>300345</v>
      </c>
      <c r="GI25">
        <v>0</v>
      </c>
      <c r="GJ25">
        <v>1085</v>
      </c>
      <c r="GK25">
        <v>0</v>
      </c>
      <c r="GL25">
        <v>0</v>
      </c>
      <c r="GM25">
        <v>0</v>
      </c>
      <c r="GN25">
        <v>3013</v>
      </c>
      <c r="GO25">
        <v>0</v>
      </c>
      <c r="GP25">
        <v>0</v>
      </c>
      <c r="GQ25">
        <v>91532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 s="2">
        <v>0</v>
      </c>
      <c r="GZ25" s="1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164721</v>
      </c>
      <c r="HG25">
        <v>0</v>
      </c>
      <c r="HH25">
        <v>0</v>
      </c>
      <c r="HI25">
        <v>1210</v>
      </c>
      <c r="HJ25" s="2">
        <v>0</v>
      </c>
      <c r="HK25" s="1">
        <v>0</v>
      </c>
      <c r="HL25">
        <v>0</v>
      </c>
      <c r="HM25">
        <v>0</v>
      </c>
      <c r="HN25">
        <v>97497</v>
      </c>
      <c r="HO25">
        <v>0</v>
      </c>
      <c r="HP25">
        <v>13882</v>
      </c>
      <c r="HQ25">
        <v>0</v>
      </c>
      <c r="HR25">
        <v>0</v>
      </c>
      <c r="HS25" s="2">
        <v>0</v>
      </c>
    </row>
    <row r="26" spans="1:227" x14ac:dyDescent="0.25">
      <c r="A26">
        <v>1981</v>
      </c>
      <c r="B26" s="1">
        <v>221</v>
      </c>
      <c r="C26" s="38">
        <v>355</v>
      </c>
      <c r="D26" s="2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9001</v>
      </c>
      <c r="K26">
        <v>0</v>
      </c>
      <c r="L26" s="1">
        <v>1250</v>
      </c>
      <c r="M26" s="38">
        <v>0</v>
      </c>
      <c r="N26" s="38">
        <v>4648</v>
      </c>
      <c r="O26" s="38">
        <v>5273</v>
      </c>
      <c r="P26" s="38">
        <v>1157</v>
      </c>
      <c r="Q26" s="38">
        <v>5752</v>
      </c>
      <c r="R26" s="38">
        <v>7262</v>
      </c>
      <c r="S26" s="38">
        <v>7595</v>
      </c>
      <c r="T26" s="38">
        <v>8570</v>
      </c>
      <c r="U26" s="2">
        <v>88000</v>
      </c>
      <c r="V26" s="38">
        <v>0</v>
      </c>
      <c r="W26">
        <v>0</v>
      </c>
      <c r="X26">
        <v>0</v>
      </c>
      <c r="Y26">
        <v>4300</v>
      </c>
      <c r="Z26">
        <v>0</v>
      </c>
      <c r="AA26" s="2">
        <v>0</v>
      </c>
      <c r="AB26" s="1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2">
        <v>0</v>
      </c>
      <c r="BP26" s="1">
        <v>0</v>
      </c>
      <c r="BQ26">
        <v>5859</v>
      </c>
      <c r="BR26">
        <v>0</v>
      </c>
      <c r="BS26">
        <v>0</v>
      </c>
      <c r="BT26">
        <v>2300</v>
      </c>
      <c r="BU26">
        <v>50888</v>
      </c>
      <c r="BV26">
        <v>41000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32550</v>
      </c>
      <c r="CC26">
        <v>0</v>
      </c>
      <c r="CD26">
        <v>0</v>
      </c>
      <c r="CE26">
        <v>0</v>
      </c>
      <c r="CF26">
        <v>76508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341</v>
      </c>
      <c r="CN26">
        <v>133500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494</v>
      </c>
      <c r="CZ26">
        <v>104395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59917</v>
      </c>
      <c r="DL26">
        <v>58470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7844</v>
      </c>
      <c r="DV26">
        <v>14037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4511</v>
      </c>
      <c r="EE26">
        <v>13007</v>
      </c>
      <c r="EF26">
        <v>0</v>
      </c>
      <c r="EG26">
        <v>0</v>
      </c>
      <c r="EH26">
        <v>8</v>
      </c>
      <c r="EI26">
        <v>42753</v>
      </c>
      <c r="EJ26">
        <v>0</v>
      </c>
      <c r="EK26">
        <v>0</v>
      </c>
      <c r="EL26">
        <v>7</v>
      </c>
      <c r="EM26">
        <v>18729</v>
      </c>
      <c r="EN26">
        <v>0</v>
      </c>
      <c r="EO26">
        <v>0</v>
      </c>
      <c r="EP26">
        <v>0</v>
      </c>
      <c r="EQ26">
        <v>0</v>
      </c>
      <c r="ER26">
        <v>39033</v>
      </c>
      <c r="ES26">
        <v>0</v>
      </c>
      <c r="ET26">
        <v>0</v>
      </c>
      <c r="EU26">
        <v>2636</v>
      </c>
      <c r="EV26" s="2">
        <v>18156</v>
      </c>
      <c r="EW26" s="1">
        <v>0</v>
      </c>
      <c r="EX26" s="2">
        <v>0</v>
      </c>
      <c r="EY26" s="1">
        <v>2340</v>
      </c>
      <c r="EZ26">
        <v>65690</v>
      </c>
      <c r="FA26">
        <v>0</v>
      </c>
      <c r="FB26">
        <v>0</v>
      </c>
      <c r="FC26">
        <v>0</v>
      </c>
      <c r="FD26">
        <v>0</v>
      </c>
      <c r="FE26">
        <v>10333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966</v>
      </c>
      <c r="FL26">
        <v>0</v>
      </c>
      <c r="FM26">
        <v>0</v>
      </c>
      <c r="FN26">
        <v>0</v>
      </c>
      <c r="FO26">
        <v>1270</v>
      </c>
      <c r="FP26">
        <v>0</v>
      </c>
      <c r="FQ26">
        <v>46</v>
      </c>
      <c r="FR26">
        <v>0</v>
      </c>
      <c r="FS26">
        <v>0</v>
      </c>
      <c r="FT26">
        <v>12105</v>
      </c>
      <c r="FU26">
        <v>19000</v>
      </c>
      <c r="FV26">
        <v>0</v>
      </c>
      <c r="FW26">
        <v>-31105</v>
      </c>
      <c r="FX26">
        <v>4000</v>
      </c>
      <c r="FY26">
        <v>0</v>
      </c>
      <c r="FZ26">
        <v>0</v>
      </c>
      <c r="GA26">
        <v>0</v>
      </c>
      <c r="GB26">
        <v>1485</v>
      </c>
      <c r="GC26">
        <v>0</v>
      </c>
      <c r="GD26">
        <v>0</v>
      </c>
      <c r="GE26" s="2">
        <v>0</v>
      </c>
      <c r="GF26" s="1">
        <v>0</v>
      </c>
      <c r="GG26">
        <v>0</v>
      </c>
      <c r="GH26">
        <v>395678</v>
      </c>
      <c r="GI26">
        <v>16021</v>
      </c>
      <c r="GJ26">
        <v>3619</v>
      </c>
      <c r="GK26">
        <v>0</v>
      </c>
      <c r="GL26">
        <v>0</v>
      </c>
      <c r="GM26">
        <v>0</v>
      </c>
      <c r="GN26">
        <v>4365</v>
      </c>
      <c r="GO26">
        <v>0</v>
      </c>
      <c r="GP26">
        <v>0</v>
      </c>
      <c r="GQ26">
        <v>149405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 s="2">
        <v>0</v>
      </c>
      <c r="GZ26" s="1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277503</v>
      </c>
      <c r="HG26">
        <v>0</v>
      </c>
      <c r="HH26">
        <v>0</v>
      </c>
      <c r="HI26">
        <v>5761</v>
      </c>
      <c r="HJ26" s="2">
        <v>0</v>
      </c>
      <c r="HK26" s="1">
        <v>0</v>
      </c>
      <c r="HL26">
        <v>0</v>
      </c>
      <c r="HM26">
        <v>0</v>
      </c>
      <c r="HN26">
        <v>97054</v>
      </c>
      <c r="HO26">
        <v>0</v>
      </c>
      <c r="HP26">
        <v>12700</v>
      </c>
      <c r="HQ26">
        <v>0</v>
      </c>
      <c r="HR26">
        <v>0</v>
      </c>
      <c r="HS26" s="2">
        <v>0</v>
      </c>
    </row>
    <row r="27" spans="1:227" x14ac:dyDescent="0.25">
      <c r="A27">
        <v>1982</v>
      </c>
      <c r="B27" s="1">
        <v>334</v>
      </c>
      <c r="C27" s="38">
        <v>305</v>
      </c>
      <c r="D27" s="2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1213</v>
      </c>
      <c r="K27">
        <v>0</v>
      </c>
      <c r="L27" s="1">
        <v>473</v>
      </c>
      <c r="M27" s="38">
        <v>0</v>
      </c>
      <c r="N27" s="38">
        <v>3043</v>
      </c>
      <c r="O27" s="38">
        <v>4406</v>
      </c>
      <c r="P27" s="38">
        <v>630</v>
      </c>
      <c r="Q27" s="38">
        <v>0</v>
      </c>
      <c r="R27" s="38">
        <v>4571</v>
      </c>
      <c r="S27" s="38">
        <v>1776</v>
      </c>
      <c r="T27" s="38">
        <v>4540</v>
      </c>
      <c r="U27" s="2">
        <v>88000</v>
      </c>
      <c r="V27" s="38">
        <v>0</v>
      </c>
      <c r="W27">
        <v>0</v>
      </c>
      <c r="X27">
        <v>0</v>
      </c>
      <c r="Y27">
        <v>3838</v>
      </c>
      <c r="Z27">
        <v>0</v>
      </c>
      <c r="AA27" s="2">
        <v>0</v>
      </c>
      <c r="AB27" s="1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2">
        <v>0</v>
      </c>
      <c r="BP27" s="1">
        <v>0</v>
      </c>
      <c r="BQ27">
        <v>361</v>
      </c>
      <c r="BR27">
        <v>0</v>
      </c>
      <c r="BS27">
        <v>0</v>
      </c>
      <c r="BT27">
        <v>1536</v>
      </c>
      <c r="BU27">
        <v>4405</v>
      </c>
      <c r="BV27">
        <v>41000</v>
      </c>
      <c r="BW27">
        <v>0</v>
      </c>
      <c r="BX27">
        <v>0</v>
      </c>
      <c r="BY27">
        <v>0</v>
      </c>
      <c r="BZ27">
        <v>214</v>
      </c>
      <c r="CA27">
        <v>0</v>
      </c>
      <c r="CB27">
        <v>14146</v>
      </c>
      <c r="CC27">
        <v>0</v>
      </c>
      <c r="CD27">
        <v>0</v>
      </c>
      <c r="CE27">
        <v>0</v>
      </c>
      <c r="CF27">
        <v>76877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4700</v>
      </c>
      <c r="CN27">
        <v>164832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798</v>
      </c>
      <c r="CZ27">
        <v>99081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36139</v>
      </c>
      <c r="DL27">
        <v>75587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25553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3735</v>
      </c>
      <c r="EE27">
        <v>24240</v>
      </c>
      <c r="EF27">
        <v>0</v>
      </c>
      <c r="EG27">
        <v>0</v>
      </c>
      <c r="EH27">
        <v>184</v>
      </c>
      <c r="EI27">
        <v>57739</v>
      </c>
      <c r="EJ27">
        <v>0</v>
      </c>
      <c r="EK27">
        <v>0</v>
      </c>
      <c r="EL27">
        <v>0</v>
      </c>
      <c r="EM27">
        <v>26479</v>
      </c>
      <c r="EN27">
        <v>0</v>
      </c>
      <c r="EO27">
        <v>0</v>
      </c>
      <c r="EP27">
        <v>0</v>
      </c>
      <c r="EQ27">
        <v>0</v>
      </c>
      <c r="ER27">
        <v>47782</v>
      </c>
      <c r="ES27">
        <v>0</v>
      </c>
      <c r="ET27">
        <v>0</v>
      </c>
      <c r="EU27">
        <v>1921</v>
      </c>
      <c r="EV27" s="2">
        <v>16577</v>
      </c>
      <c r="EW27" s="1">
        <v>0</v>
      </c>
      <c r="EX27" s="2">
        <v>0</v>
      </c>
      <c r="EY27" s="1">
        <v>1669</v>
      </c>
      <c r="EZ27">
        <v>41127</v>
      </c>
      <c r="FA27">
        <v>0</v>
      </c>
      <c r="FB27">
        <v>0</v>
      </c>
      <c r="FC27">
        <v>0</v>
      </c>
      <c r="FD27">
        <v>0</v>
      </c>
      <c r="FE27">
        <v>7313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8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174</v>
      </c>
      <c r="FR27">
        <v>0</v>
      </c>
      <c r="FS27">
        <v>0</v>
      </c>
      <c r="FT27">
        <v>13326</v>
      </c>
      <c r="FU27">
        <v>21000</v>
      </c>
      <c r="FV27">
        <v>0</v>
      </c>
      <c r="FW27">
        <v>-34326</v>
      </c>
      <c r="FX27">
        <v>10500</v>
      </c>
      <c r="FY27">
        <v>0</v>
      </c>
      <c r="FZ27">
        <v>0</v>
      </c>
      <c r="GA27">
        <v>0</v>
      </c>
      <c r="GB27">
        <v>1238</v>
      </c>
      <c r="GC27">
        <v>0</v>
      </c>
      <c r="GD27">
        <v>0</v>
      </c>
      <c r="GE27" s="2">
        <v>0</v>
      </c>
      <c r="GF27" s="1">
        <v>0</v>
      </c>
      <c r="GG27">
        <v>0</v>
      </c>
      <c r="GH27">
        <v>214566</v>
      </c>
      <c r="GI27">
        <v>8409</v>
      </c>
      <c r="GJ27">
        <v>12599</v>
      </c>
      <c r="GK27">
        <v>0</v>
      </c>
      <c r="GL27">
        <v>0</v>
      </c>
      <c r="GM27">
        <v>0</v>
      </c>
      <c r="GN27">
        <v>3961</v>
      </c>
      <c r="GO27">
        <v>0</v>
      </c>
      <c r="GP27">
        <v>0</v>
      </c>
      <c r="GQ27">
        <v>155629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 s="2">
        <v>0</v>
      </c>
      <c r="GZ27" s="1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351362</v>
      </c>
      <c r="HG27">
        <v>0</v>
      </c>
      <c r="HH27">
        <v>0</v>
      </c>
      <c r="HI27">
        <v>9516</v>
      </c>
      <c r="HJ27" s="2">
        <v>0</v>
      </c>
      <c r="HK27" s="1">
        <v>0</v>
      </c>
      <c r="HL27">
        <v>0</v>
      </c>
      <c r="HM27">
        <v>0</v>
      </c>
      <c r="HN27">
        <v>83076</v>
      </c>
      <c r="HO27">
        <v>0</v>
      </c>
      <c r="HP27">
        <v>12700</v>
      </c>
      <c r="HQ27">
        <v>0</v>
      </c>
      <c r="HR27">
        <v>0</v>
      </c>
      <c r="HS27" s="2">
        <v>0</v>
      </c>
    </row>
    <row r="28" spans="1:227" x14ac:dyDescent="0.25">
      <c r="A28">
        <v>1983</v>
      </c>
      <c r="B28" s="1">
        <v>325</v>
      </c>
      <c r="C28" s="38">
        <v>262</v>
      </c>
      <c r="D28" s="2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2287</v>
      </c>
      <c r="K28">
        <v>0</v>
      </c>
      <c r="L28" s="1">
        <v>179</v>
      </c>
      <c r="M28" s="38">
        <v>0</v>
      </c>
      <c r="N28" s="38">
        <v>2712</v>
      </c>
      <c r="O28" s="38">
        <v>1714</v>
      </c>
      <c r="P28" s="38">
        <v>50</v>
      </c>
      <c r="Q28" s="38">
        <v>0</v>
      </c>
      <c r="R28" s="38">
        <v>111</v>
      </c>
      <c r="S28" s="38">
        <v>0</v>
      </c>
      <c r="T28" s="38">
        <v>3157</v>
      </c>
      <c r="U28" s="2">
        <v>86733</v>
      </c>
      <c r="V28" s="38">
        <v>0</v>
      </c>
      <c r="W28">
        <v>0</v>
      </c>
      <c r="X28">
        <v>0</v>
      </c>
      <c r="Y28">
        <v>3822</v>
      </c>
      <c r="Z28">
        <v>0</v>
      </c>
      <c r="AA28" s="2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2">
        <v>0</v>
      </c>
      <c r="BP28" s="1">
        <v>0</v>
      </c>
      <c r="BQ28">
        <v>0</v>
      </c>
      <c r="BR28">
        <v>0</v>
      </c>
      <c r="BS28">
        <v>0</v>
      </c>
      <c r="BT28">
        <v>3550</v>
      </c>
      <c r="BU28">
        <v>1001</v>
      </c>
      <c r="BV28">
        <v>42900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2217</v>
      </c>
      <c r="CF28">
        <v>84573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146493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2069</v>
      </c>
      <c r="CZ28">
        <v>94117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10950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3491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1168</v>
      </c>
      <c r="EE28">
        <v>20302</v>
      </c>
      <c r="EF28">
        <v>0</v>
      </c>
      <c r="EG28">
        <v>0</v>
      </c>
      <c r="EH28">
        <v>0</v>
      </c>
      <c r="EI28">
        <v>57922</v>
      </c>
      <c r="EJ28">
        <v>0</v>
      </c>
      <c r="EK28">
        <v>0</v>
      </c>
      <c r="EL28">
        <v>0</v>
      </c>
      <c r="EM28">
        <v>26613</v>
      </c>
      <c r="EN28">
        <v>0</v>
      </c>
      <c r="EO28">
        <v>0</v>
      </c>
      <c r="EP28">
        <v>0</v>
      </c>
      <c r="EQ28">
        <v>0</v>
      </c>
      <c r="ER28">
        <v>37426</v>
      </c>
      <c r="ES28">
        <v>0</v>
      </c>
      <c r="ET28">
        <v>0</v>
      </c>
      <c r="EU28">
        <v>1400</v>
      </c>
      <c r="EV28" s="2">
        <v>17907</v>
      </c>
      <c r="EW28" s="1">
        <v>0</v>
      </c>
      <c r="EX28" s="2">
        <v>0</v>
      </c>
      <c r="EY28" s="1">
        <v>43</v>
      </c>
      <c r="EZ28">
        <v>26377</v>
      </c>
      <c r="FA28">
        <v>0</v>
      </c>
      <c r="FB28">
        <v>0</v>
      </c>
      <c r="FC28">
        <v>0</v>
      </c>
      <c r="FD28">
        <v>0</v>
      </c>
      <c r="FE28">
        <v>6253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20</v>
      </c>
      <c r="FL28">
        <v>0</v>
      </c>
      <c r="FM28">
        <v>0</v>
      </c>
      <c r="FN28">
        <v>0</v>
      </c>
      <c r="FO28">
        <v>38</v>
      </c>
      <c r="FP28">
        <v>0</v>
      </c>
      <c r="FQ28">
        <v>268</v>
      </c>
      <c r="FR28">
        <v>0</v>
      </c>
      <c r="FS28">
        <v>0</v>
      </c>
      <c r="FT28">
        <v>14547</v>
      </c>
      <c r="FU28">
        <v>23000</v>
      </c>
      <c r="FV28">
        <v>0</v>
      </c>
      <c r="FW28">
        <v>-37547</v>
      </c>
      <c r="FX28">
        <v>0</v>
      </c>
      <c r="FY28">
        <v>0</v>
      </c>
      <c r="FZ28">
        <v>0</v>
      </c>
      <c r="GA28">
        <v>0</v>
      </c>
      <c r="GB28">
        <v>911</v>
      </c>
      <c r="GC28">
        <v>0</v>
      </c>
      <c r="GD28">
        <v>0</v>
      </c>
      <c r="GE28" s="2">
        <v>0</v>
      </c>
      <c r="GF28" s="1">
        <v>0</v>
      </c>
      <c r="GG28">
        <v>0</v>
      </c>
      <c r="GH28">
        <v>175288</v>
      </c>
      <c r="GI28">
        <v>5994</v>
      </c>
      <c r="GJ28">
        <v>734</v>
      </c>
      <c r="GK28">
        <v>0</v>
      </c>
      <c r="GL28">
        <v>0</v>
      </c>
      <c r="GM28">
        <v>0</v>
      </c>
      <c r="GN28">
        <v>6645</v>
      </c>
      <c r="GO28">
        <v>0</v>
      </c>
      <c r="GP28">
        <v>0</v>
      </c>
      <c r="GQ28">
        <v>41616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 s="2">
        <v>0</v>
      </c>
      <c r="GZ28" s="1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157519</v>
      </c>
      <c r="HG28">
        <v>0</v>
      </c>
      <c r="HH28">
        <v>0</v>
      </c>
      <c r="HI28">
        <v>9476</v>
      </c>
      <c r="HJ28" s="2">
        <v>0</v>
      </c>
      <c r="HK28" s="1">
        <v>0</v>
      </c>
      <c r="HL28">
        <v>0</v>
      </c>
      <c r="HM28">
        <v>0</v>
      </c>
      <c r="HN28">
        <v>87859</v>
      </c>
      <c r="HO28">
        <v>0</v>
      </c>
      <c r="HP28">
        <v>12659</v>
      </c>
      <c r="HQ28">
        <v>0</v>
      </c>
      <c r="HR28">
        <v>0</v>
      </c>
      <c r="HS28" s="2">
        <v>0</v>
      </c>
    </row>
    <row r="29" spans="1:227" x14ac:dyDescent="0.25">
      <c r="A29">
        <v>1984</v>
      </c>
      <c r="B29" s="1">
        <v>177</v>
      </c>
      <c r="C29" s="38">
        <v>272</v>
      </c>
      <c r="D29" s="2">
        <v>108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2923</v>
      </c>
      <c r="K29">
        <v>0</v>
      </c>
      <c r="L29" s="1">
        <v>165</v>
      </c>
      <c r="M29" s="38">
        <v>0</v>
      </c>
      <c r="N29" s="38">
        <v>4219</v>
      </c>
      <c r="O29" s="38">
        <v>2219</v>
      </c>
      <c r="P29" s="38">
        <v>55</v>
      </c>
      <c r="Q29" s="38">
        <v>0</v>
      </c>
      <c r="R29" s="38">
        <v>126</v>
      </c>
      <c r="S29" s="38">
        <v>0</v>
      </c>
      <c r="T29" s="38">
        <v>3338</v>
      </c>
      <c r="U29" s="2">
        <v>88000</v>
      </c>
      <c r="V29" s="38">
        <v>0</v>
      </c>
      <c r="W29">
        <v>0</v>
      </c>
      <c r="X29">
        <v>0</v>
      </c>
      <c r="Y29">
        <v>5700</v>
      </c>
      <c r="Z29">
        <v>0</v>
      </c>
      <c r="AA29" s="2">
        <v>0</v>
      </c>
      <c r="AB29" s="1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2">
        <v>0</v>
      </c>
      <c r="BP29" s="1">
        <v>0</v>
      </c>
      <c r="BQ29">
        <v>0</v>
      </c>
      <c r="BR29">
        <v>0</v>
      </c>
      <c r="BS29">
        <v>0</v>
      </c>
      <c r="BT29">
        <v>3100</v>
      </c>
      <c r="BU29">
        <v>3677</v>
      </c>
      <c r="BV29">
        <v>45100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2066</v>
      </c>
      <c r="CC29">
        <v>0</v>
      </c>
      <c r="CD29">
        <v>0</v>
      </c>
      <c r="CE29">
        <v>4100</v>
      </c>
      <c r="CF29">
        <v>85732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6910</v>
      </c>
      <c r="CN29">
        <v>150302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2349</v>
      </c>
      <c r="CZ29">
        <v>124819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63941</v>
      </c>
      <c r="DL29">
        <v>39929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12117</v>
      </c>
      <c r="DV29">
        <v>26178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137</v>
      </c>
      <c r="EE29">
        <v>35369</v>
      </c>
      <c r="EF29">
        <v>0</v>
      </c>
      <c r="EG29">
        <v>0</v>
      </c>
      <c r="EH29">
        <v>10</v>
      </c>
      <c r="EI29">
        <v>79179</v>
      </c>
      <c r="EJ29">
        <v>0</v>
      </c>
      <c r="EK29">
        <v>0</v>
      </c>
      <c r="EL29">
        <v>2</v>
      </c>
      <c r="EM29">
        <v>34996</v>
      </c>
      <c r="EN29">
        <v>0</v>
      </c>
      <c r="EO29">
        <v>0</v>
      </c>
      <c r="EP29">
        <v>0</v>
      </c>
      <c r="EQ29">
        <v>0</v>
      </c>
      <c r="ER29">
        <v>49848</v>
      </c>
      <c r="ES29">
        <v>0</v>
      </c>
      <c r="ET29">
        <v>0</v>
      </c>
      <c r="EU29">
        <v>1338</v>
      </c>
      <c r="EV29" s="2">
        <v>24246</v>
      </c>
      <c r="EW29" s="1">
        <v>0</v>
      </c>
      <c r="EX29" s="2">
        <v>0</v>
      </c>
      <c r="EY29" s="1">
        <v>90</v>
      </c>
      <c r="EZ29">
        <v>22462</v>
      </c>
      <c r="FA29">
        <v>0</v>
      </c>
      <c r="FB29">
        <v>0</v>
      </c>
      <c r="FC29">
        <v>0</v>
      </c>
      <c r="FD29">
        <v>0</v>
      </c>
      <c r="FE29">
        <v>9558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550</v>
      </c>
      <c r="FR29">
        <v>0</v>
      </c>
      <c r="FS29">
        <v>0</v>
      </c>
      <c r="FT29">
        <v>15768</v>
      </c>
      <c r="FU29">
        <v>25000</v>
      </c>
      <c r="FV29">
        <v>0</v>
      </c>
      <c r="FW29">
        <v>-40768</v>
      </c>
      <c r="FX29">
        <v>0</v>
      </c>
      <c r="FY29">
        <v>0</v>
      </c>
      <c r="FZ29">
        <v>0</v>
      </c>
      <c r="GA29">
        <v>0</v>
      </c>
      <c r="GB29">
        <v>1128</v>
      </c>
      <c r="GC29">
        <v>0</v>
      </c>
      <c r="GD29">
        <v>0</v>
      </c>
      <c r="GE29" s="2">
        <v>0</v>
      </c>
      <c r="GF29" s="1">
        <v>0</v>
      </c>
      <c r="GG29">
        <v>0</v>
      </c>
      <c r="GH29">
        <v>122311</v>
      </c>
      <c r="GI29">
        <v>5556</v>
      </c>
      <c r="GJ29">
        <v>7656</v>
      </c>
      <c r="GK29">
        <v>0</v>
      </c>
      <c r="GL29">
        <v>0</v>
      </c>
      <c r="GM29">
        <v>0</v>
      </c>
      <c r="GN29">
        <v>109743</v>
      </c>
      <c r="GO29">
        <v>0</v>
      </c>
      <c r="GP29">
        <v>0</v>
      </c>
      <c r="GQ29">
        <v>5672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 s="2">
        <v>0</v>
      </c>
      <c r="GZ29" s="1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260624</v>
      </c>
      <c r="HG29">
        <v>0</v>
      </c>
      <c r="HH29">
        <v>0</v>
      </c>
      <c r="HI29">
        <v>11477</v>
      </c>
      <c r="HJ29" s="2">
        <v>0</v>
      </c>
      <c r="HK29" s="1">
        <v>0</v>
      </c>
      <c r="HL29">
        <v>0</v>
      </c>
      <c r="HM29">
        <v>0</v>
      </c>
      <c r="HN29">
        <v>119098</v>
      </c>
      <c r="HO29">
        <v>0</v>
      </c>
      <c r="HP29">
        <v>12741</v>
      </c>
      <c r="HQ29">
        <v>0</v>
      </c>
      <c r="HR29">
        <v>0</v>
      </c>
      <c r="HS29" s="2">
        <v>0</v>
      </c>
    </row>
    <row r="30" spans="1:227" x14ac:dyDescent="0.25">
      <c r="A30">
        <v>1985</v>
      </c>
      <c r="B30" s="1">
        <v>308</v>
      </c>
      <c r="C30" s="38">
        <v>254</v>
      </c>
      <c r="D30" s="2">
        <v>62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4039</v>
      </c>
      <c r="K30">
        <v>0</v>
      </c>
      <c r="L30" s="1">
        <v>213</v>
      </c>
      <c r="M30" s="38">
        <v>0</v>
      </c>
      <c r="N30" s="38">
        <v>5199</v>
      </c>
      <c r="O30" s="38">
        <v>2060</v>
      </c>
      <c r="P30" s="38">
        <v>63</v>
      </c>
      <c r="Q30" s="38">
        <v>0</v>
      </c>
      <c r="R30" s="38">
        <v>7537</v>
      </c>
      <c r="S30" s="38">
        <v>11203</v>
      </c>
      <c r="T30" s="38">
        <v>7813</v>
      </c>
      <c r="U30" s="2">
        <v>88000</v>
      </c>
      <c r="V30" s="38">
        <v>0</v>
      </c>
      <c r="W30">
        <v>0</v>
      </c>
      <c r="X30">
        <v>0</v>
      </c>
      <c r="Y30">
        <v>5433</v>
      </c>
      <c r="Z30">
        <v>0</v>
      </c>
      <c r="AA30" s="2">
        <v>0</v>
      </c>
      <c r="AB30" s="1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2">
        <v>0</v>
      </c>
      <c r="BP30" s="1">
        <v>0</v>
      </c>
      <c r="BQ30">
        <v>5197</v>
      </c>
      <c r="BR30">
        <v>0</v>
      </c>
      <c r="BS30">
        <v>0</v>
      </c>
      <c r="BT30">
        <v>3400</v>
      </c>
      <c r="BU30">
        <v>68638</v>
      </c>
      <c r="BV30">
        <v>46251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41153</v>
      </c>
      <c r="CC30">
        <v>0</v>
      </c>
      <c r="CD30">
        <v>0</v>
      </c>
      <c r="CE30">
        <v>0</v>
      </c>
      <c r="CF30">
        <v>67696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6495</v>
      </c>
      <c r="CN30">
        <v>153473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10666</v>
      </c>
      <c r="CZ30">
        <v>118646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69839</v>
      </c>
      <c r="DL30">
        <v>84117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67711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206</v>
      </c>
      <c r="EE30">
        <v>33103</v>
      </c>
      <c r="EF30">
        <v>0</v>
      </c>
      <c r="EG30">
        <v>0</v>
      </c>
      <c r="EH30">
        <v>0</v>
      </c>
      <c r="EI30">
        <v>72855</v>
      </c>
      <c r="EJ30">
        <v>0</v>
      </c>
      <c r="EK30">
        <v>0</v>
      </c>
      <c r="EL30">
        <v>0</v>
      </c>
      <c r="EM30">
        <v>31758</v>
      </c>
      <c r="EN30">
        <v>0</v>
      </c>
      <c r="EO30">
        <v>0</v>
      </c>
      <c r="EP30">
        <v>0</v>
      </c>
      <c r="EQ30">
        <v>0</v>
      </c>
      <c r="ER30">
        <v>44078</v>
      </c>
      <c r="ES30">
        <v>0</v>
      </c>
      <c r="ET30">
        <v>0</v>
      </c>
      <c r="EU30">
        <v>1309</v>
      </c>
      <c r="EV30" s="2">
        <v>16820</v>
      </c>
      <c r="EW30" s="1">
        <v>0</v>
      </c>
      <c r="EX30" s="2">
        <v>0</v>
      </c>
      <c r="EY30" s="1">
        <v>8</v>
      </c>
      <c r="EZ30">
        <v>23440</v>
      </c>
      <c r="FA30">
        <v>0</v>
      </c>
      <c r="FB30">
        <v>0</v>
      </c>
      <c r="FC30">
        <v>0</v>
      </c>
      <c r="FD30">
        <v>0</v>
      </c>
      <c r="FE30">
        <v>11613</v>
      </c>
      <c r="FF30">
        <v>0</v>
      </c>
      <c r="FG30">
        <v>0</v>
      </c>
      <c r="FH30">
        <v>1510</v>
      </c>
      <c r="FI30">
        <v>0</v>
      </c>
      <c r="FJ30">
        <v>0</v>
      </c>
      <c r="FK30">
        <v>217</v>
      </c>
      <c r="FL30">
        <v>0</v>
      </c>
      <c r="FM30">
        <v>32</v>
      </c>
      <c r="FN30">
        <v>0</v>
      </c>
      <c r="FO30">
        <v>0</v>
      </c>
      <c r="FP30">
        <v>16</v>
      </c>
      <c r="FQ30">
        <v>1786</v>
      </c>
      <c r="FR30">
        <v>0</v>
      </c>
      <c r="FS30">
        <v>0</v>
      </c>
      <c r="FT30">
        <v>16989</v>
      </c>
      <c r="FU30">
        <v>27000</v>
      </c>
      <c r="FV30">
        <v>0</v>
      </c>
      <c r="FW30">
        <v>-43989</v>
      </c>
      <c r="FX30">
        <v>0</v>
      </c>
      <c r="FY30">
        <v>0</v>
      </c>
      <c r="FZ30">
        <v>0</v>
      </c>
      <c r="GA30">
        <v>0</v>
      </c>
      <c r="GB30">
        <v>1422</v>
      </c>
      <c r="GC30">
        <v>0</v>
      </c>
      <c r="GD30">
        <v>0</v>
      </c>
      <c r="GE30" s="2">
        <v>0</v>
      </c>
      <c r="GF30" s="1">
        <v>0</v>
      </c>
      <c r="GG30">
        <v>0</v>
      </c>
      <c r="GH30">
        <v>147599</v>
      </c>
      <c r="GI30">
        <v>7390</v>
      </c>
      <c r="GJ30">
        <v>5028</v>
      </c>
      <c r="GK30">
        <v>0</v>
      </c>
      <c r="GL30">
        <v>0</v>
      </c>
      <c r="GM30">
        <v>0</v>
      </c>
      <c r="GN30">
        <v>182781</v>
      </c>
      <c r="GO30">
        <v>0</v>
      </c>
      <c r="GP30">
        <v>0</v>
      </c>
      <c r="GQ30">
        <v>6538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 s="2">
        <v>0</v>
      </c>
      <c r="GZ30" s="1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390696</v>
      </c>
      <c r="HG30">
        <v>0</v>
      </c>
      <c r="HH30">
        <v>0</v>
      </c>
      <c r="HI30">
        <v>12401</v>
      </c>
      <c r="HJ30" s="2">
        <v>0</v>
      </c>
      <c r="HK30" s="1">
        <v>0</v>
      </c>
      <c r="HL30">
        <v>0</v>
      </c>
      <c r="HM30">
        <v>0</v>
      </c>
      <c r="HN30">
        <v>110124</v>
      </c>
      <c r="HO30">
        <v>0</v>
      </c>
      <c r="HP30">
        <v>12099</v>
      </c>
      <c r="HQ30">
        <v>0</v>
      </c>
      <c r="HR30">
        <v>0</v>
      </c>
      <c r="HS30" s="2">
        <v>0</v>
      </c>
    </row>
    <row r="31" spans="1:227" x14ac:dyDescent="0.25">
      <c r="A31">
        <v>1986</v>
      </c>
      <c r="B31" s="1">
        <v>313</v>
      </c>
      <c r="C31" s="38">
        <v>317</v>
      </c>
      <c r="D31" s="2">
        <v>328</v>
      </c>
      <c r="E31" s="1">
        <v>1400</v>
      </c>
      <c r="F31">
        <v>0</v>
      </c>
      <c r="G31">
        <v>0</v>
      </c>
      <c r="H31">
        <v>0</v>
      </c>
      <c r="I31">
        <v>0</v>
      </c>
      <c r="J31">
        <v>3519</v>
      </c>
      <c r="K31">
        <v>0</v>
      </c>
      <c r="L31" s="1">
        <v>200</v>
      </c>
      <c r="M31" s="38">
        <v>0</v>
      </c>
      <c r="N31" s="38">
        <v>6052</v>
      </c>
      <c r="O31" s="38">
        <v>2062</v>
      </c>
      <c r="P31" s="38">
        <v>212</v>
      </c>
      <c r="Q31" s="38">
        <v>0</v>
      </c>
      <c r="R31" s="38">
        <v>2083</v>
      </c>
      <c r="S31" s="38">
        <v>5311</v>
      </c>
      <c r="T31" s="38">
        <v>7068</v>
      </c>
      <c r="U31" s="2">
        <v>88000</v>
      </c>
      <c r="V31" s="38">
        <v>0</v>
      </c>
      <c r="W31">
        <v>0</v>
      </c>
      <c r="X31">
        <v>0</v>
      </c>
      <c r="Y31">
        <v>5107</v>
      </c>
      <c r="Z31">
        <v>0</v>
      </c>
      <c r="AA31" s="2">
        <v>0</v>
      </c>
      <c r="AB31" s="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2">
        <v>0</v>
      </c>
      <c r="BP31" s="1">
        <v>0</v>
      </c>
      <c r="BQ31">
        <v>1170</v>
      </c>
      <c r="BR31">
        <v>0</v>
      </c>
      <c r="BS31">
        <v>0</v>
      </c>
      <c r="BT31">
        <v>3700</v>
      </c>
      <c r="BU31">
        <v>40017</v>
      </c>
      <c r="BV31">
        <v>50249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39338</v>
      </c>
      <c r="CC31">
        <v>0</v>
      </c>
      <c r="CD31">
        <v>0</v>
      </c>
      <c r="CE31">
        <v>0</v>
      </c>
      <c r="CF31">
        <v>79943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5065</v>
      </c>
      <c r="CN31">
        <v>198099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8673</v>
      </c>
      <c r="CZ31">
        <v>124836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62109</v>
      </c>
      <c r="DL31">
        <v>51540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66551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180</v>
      </c>
      <c r="EE31">
        <v>26384</v>
      </c>
      <c r="EF31">
        <v>0</v>
      </c>
      <c r="EG31">
        <v>0</v>
      </c>
      <c r="EH31">
        <v>0</v>
      </c>
      <c r="EI31">
        <v>70864</v>
      </c>
      <c r="EJ31">
        <v>0</v>
      </c>
      <c r="EK31">
        <v>0</v>
      </c>
      <c r="EL31">
        <v>0</v>
      </c>
      <c r="EM31">
        <v>34566</v>
      </c>
      <c r="EN31">
        <v>0</v>
      </c>
      <c r="EO31">
        <v>0</v>
      </c>
      <c r="EP31">
        <v>0</v>
      </c>
      <c r="EQ31">
        <v>0</v>
      </c>
      <c r="ER31">
        <v>42461</v>
      </c>
      <c r="ES31">
        <v>0</v>
      </c>
      <c r="ET31">
        <v>0</v>
      </c>
      <c r="EU31">
        <v>1213</v>
      </c>
      <c r="EV31" s="2">
        <v>15559</v>
      </c>
      <c r="EW31" s="1">
        <v>0</v>
      </c>
      <c r="EX31" s="2">
        <v>0</v>
      </c>
      <c r="EY31" s="1">
        <v>8</v>
      </c>
      <c r="EZ31">
        <v>16898</v>
      </c>
      <c r="FA31">
        <v>0</v>
      </c>
      <c r="FB31">
        <v>0</v>
      </c>
      <c r="FC31">
        <v>0</v>
      </c>
      <c r="FD31">
        <v>0</v>
      </c>
      <c r="FE31">
        <v>13808</v>
      </c>
      <c r="FF31">
        <v>0</v>
      </c>
      <c r="FG31">
        <v>0</v>
      </c>
      <c r="FH31">
        <v>3041</v>
      </c>
      <c r="FI31">
        <v>0</v>
      </c>
      <c r="FJ31">
        <v>0</v>
      </c>
      <c r="FK31">
        <v>0</v>
      </c>
      <c r="FL31">
        <v>0</v>
      </c>
      <c r="FM31">
        <v>45</v>
      </c>
      <c r="FN31">
        <v>0</v>
      </c>
      <c r="FO31">
        <v>163</v>
      </c>
      <c r="FP31">
        <v>10</v>
      </c>
      <c r="FQ31">
        <v>1735</v>
      </c>
      <c r="FR31">
        <v>0</v>
      </c>
      <c r="FS31">
        <v>0</v>
      </c>
      <c r="FT31">
        <v>18210</v>
      </c>
      <c r="FU31">
        <v>29000</v>
      </c>
      <c r="FV31">
        <v>0</v>
      </c>
      <c r="FW31">
        <v>-47210</v>
      </c>
      <c r="FX31">
        <v>0</v>
      </c>
      <c r="FY31">
        <v>0</v>
      </c>
      <c r="FZ31">
        <v>0</v>
      </c>
      <c r="GA31">
        <v>0</v>
      </c>
      <c r="GB31">
        <v>1506</v>
      </c>
      <c r="GC31">
        <v>0</v>
      </c>
      <c r="GD31">
        <v>0</v>
      </c>
      <c r="GE31" s="2">
        <v>0</v>
      </c>
      <c r="GF31" s="1">
        <v>0</v>
      </c>
      <c r="GG31">
        <v>0</v>
      </c>
      <c r="GH31">
        <v>215265</v>
      </c>
      <c r="GI31">
        <v>6421</v>
      </c>
      <c r="GJ31">
        <v>9454</v>
      </c>
      <c r="GK31">
        <v>0</v>
      </c>
      <c r="GL31">
        <v>0</v>
      </c>
      <c r="GM31">
        <v>0</v>
      </c>
      <c r="GN31">
        <v>131439</v>
      </c>
      <c r="GO31">
        <v>0</v>
      </c>
      <c r="GP31">
        <v>0</v>
      </c>
      <c r="GQ31">
        <v>30071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 s="2">
        <v>0</v>
      </c>
      <c r="GZ31" s="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379275</v>
      </c>
      <c r="HG31">
        <v>0</v>
      </c>
      <c r="HH31">
        <v>0</v>
      </c>
      <c r="HI31">
        <v>13928</v>
      </c>
      <c r="HJ31" s="2">
        <v>0</v>
      </c>
      <c r="HK31" s="1">
        <v>0</v>
      </c>
      <c r="HL31">
        <v>0</v>
      </c>
      <c r="HM31">
        <v>0</v>
      </c>
      <c r="HN31">
        <v>118298</v>
      </c>
      <c r="HO31">
        <v>0</v>
      </c>
      <c r="HP31">
        <v>13301</v>
      </c>
      <c r="HQ31">
        <v>0</v>
      </c>
      <c r="HR31">
        <v>0</v>
      </c>
      <c r="HS31" s="2">
        <v>0</v>
      </c>
    </row>
    <row r="32" spans="1:227" x14ac:dyDescent="0.25">
      <c r="A32">
        <v>1987</v>
      </c>
      <c r="B32" s="1">
        <v>459</v>
      </c>
      <c r="C32" s="38">
        <v>452</v>
      </c>
      <c r="D32" s="2">
        <v>88</v>
      </c>
      <c r="E32" s="1">
        <v>1550</v>
      </c>
      <c r="F32">
        <v>0</v>
      </c>
      <c r="G32">
        <v>0</v>
      </c>
      <c r="H32">
        <v>0</v>
      </c>
      <c r="I32">
        <v>0</v>
      </c>
      <c r="J32">
        <v>7693</v>
      </c>
      <c r="K32">
        <v>0</v>
      </c>
      <c r="L32" s="1">
        <v>218</v>
      </c>
      <c r="M32" s="38">
        <v>0</v>
      </c>
      <c r="N32" s="38">
        <v>7538</v>
      </c>
      <c r="O32" s="38">
        <v>2372</v>
      </c>
      <c r="P32" s="38">
        <v>285</v>
      </c>
      <c r="Q32" s="38">
        <v>0</v>
      </c>
      <c r="R32" s="38">
        <v>12993</v>
      </c>
      <c r="S32" s="38">
        <v>15488</v>
      </c>
      <c r="T32" s="38">
        <v>9902</v>
      </c>
      <c r="U32" s="2">
        <v>88000</v>
      </c>
      <c r="V32" s="38">
        <v>0</v>
      </c>
      <c r="W32">
        <v>0</v>
      </c>
      <c r="X32">
        <v>0</v>
      </c>
      <c r="Y32">
        <v>5625</v>
      </c>
      <c r="Z32">
        <v>0</v>
      </c>
      <c r="AA32" s="2">
        <v>0</v>
      </c>
      <c r="AB32" s="1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2">
        <v>0</v>
      </c>
      <c r="BP32" s="1">
        <v>0</v>
      </c>
      <c r="BQ32">
        <v>2525</v>
      </c>
      <c r="BR32">
        <v>0</v>
      </c>
      <c r="BS32">
        <v>0</v>
      </c>
      <c r="BT32">
        <v>4000</v>
      </c>
      <c r="BU32">
        <v>30359</v>
      </c>
      <c r="BV32">
        <v>46288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62725</v>
      </c>
      <c r="CC32">
        <v>0</v>
      </c>
      <c r="CD32">
        <v>0</v>
      </c>
      <c r="CE32">
        <v>0</v>
      </c>
      <c r="CF32">
        <v>97732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900</v>
      </c>
      <c r="CN32">
        <v>226521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13074</v>
      </c>
      <c r="CZ32">
        <v>111877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95297</v>
      </c>
      <c r="DL32">
        <v>86223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5609</v>
      </c>
      <c r="DV32">
        <v>40374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610</v>
      </c>
      <c r="EE32">
        <v>30098</v>
      </c>
      <c r="EF32">
        <v>0</v>
      </c>
      <c r="EG32">
        <v>0</v>
      </c>
      <c r="EH32">
        <v>9</v>
      </c>
      <c r="EI32">
        <v>67710</v>
      </c>
      <c r="EJ32">
        <v>0</v>
      </c>
      <c r="EK32">
        <v>0</v>
      </c>
      <c r="EL32">
        <v>10</v>
      </c>
      <c r="EM32">
        <v>31019</v>
      </c>
      <c r="EN32">
        <v>0</v>
      </c>
      <c r="EO32">
        <v>0</v>
      </c>
      <c r="EP32">
        <v>0</v>
      </c>
      <c r="EQ32">
        <v>0</v>
      </c>
      <c r="ER32">
        <v>34748</v>
      </c>
      <c r="ES32">
        <v>0</v>
      </c>
      <c r="ET32">
        <v>0</v>
      </c>
      <c r="EU32">
        <v>1665</v>
      </c>
      <c r="EV32" s="2">
        <v>10170</v>
      </c>
      <c r="EW32" s="1">
        <v>0</v>
      </c>
      <c r="EX32" s="2">
        <v>0</v>
      </c>
      <c r="EY32" s="1">
        <v>0</v>
      </c>
      <c r="EZ32">
        <v>15958</v>
      </c>
      <c r="FA32">
        <v>0</v>
      </c>
      <c r="FB32">
        <v>0</v>
      </c>
      <c r="FC32">
        <v>0</v>
      </c>
      <c r="FD32">
        <v>0</v>
      </c>
      <c r="FE32">
        <v>15493</v>
      </c>
      <c r="FF32">
        <v>0</v>
      </c>
      <c r="FG32">
        <v>0</v>
      </c>
      <c r="FH32">
        <v>2389</v>
      </c>
      <c r="FI32">
        <v>0</v>
      </c>
      <c r="FJ32">
        <v>0</v>
      </c>
      <c r="FK32">
        <v>151</v>
      </c>
      <c r="FL32">
        <v>0</v>
      </c>
      <c r="FM32">
        <v>1624</v>
      </c>
      <c r="FN32">
        <v>0</v>
      </c>
      <c r="FO32">
        <v>1080</v>
      </c>
      <c r="FP32">
        <v>1366</v>
      </c>
      <c r="FQ32">
        <v>2273</v>
      </c>
      <c r="FR32">
        <v>5</v>
      </c>
      <c r="FS32">
        <v>214</v>
      </c>
      <c r="FT32">
        <v>19431</v>
      </c>
      <c r="FU32">
        <v>31500</v>
      </c>
      <c r="FV32">
        <v>0</v>
      </c>
      <c r="FW32">
        <v>-50931</v>
      </c>
      <c r="FX32">
        <v>17</v>
      </c>
      <c r="FY32">
        <v>0</v>
      </c>
      <c r="FZ32">
        <v>0</v>
      </c>
      <c r="GA32">
        <v>0</v>
      </c>
      <c r="GB32">
        <v>1849</v>
      </c>
      <c r="GC32">
        <v>0</v>
      </c>
      <c r="GD32">
        <v>0</v>
      </c>
      <c r="GE32" s="2">
        <v>0</v>
      </c>
      <c r="GF32" s="1">
        <v>0</v>
      </c>
      <c r="GG32">
        <v>0</v>
      </c>
      <c r="GH32">
        <v>175012</v>
      </c>
      <c r="GI32">
        <v>18751</v>
      </c>
      <c r="GJ32">
        <v>10630</v>
      </c>
      <c r="GK32">
        <v>0</v>
      </c>
      <c r="GL32">
        <v>0</v>
      </c>
      <c r="GM32">
        <v>0</v>
      </c>
      <c r="GN32">
        <v>144743</v>
      </c>
      <c r="GO32">
        <v>0</v>
      </c>
      <c r="GP32">
        <v>0</v>
      </c>
      <c r="GQ32">
        <v>26315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 s="2">
        <v>0</v>
      </c>
      <c r="GZ32" s="1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417285</v>
      </c>
      <c r="HG32">
        <v>0</v>
      </c>
      <c r="HH32">
        <v>0</v>
      </c>
      <c r="HI32">
        <v>16167</v>
      </c>
      <c r="HJ32" s="2">
        <v>0</v>
      </c>
      <c r="HK32" s="1">
        <v>0</v>
      </c>
      <c r="HL32">
        <v>0</v>
      </c>
      <c r="HM32">
        <v>0</v>
      </c>
      <c r="HN32">
        <v>116259</v>
      </c>
      <c r="HO32">
        <v>0</v>
      </c>
      <c r="HP32">
        <v>11821</v>
      </c>
      <c r="HQ32">
        <v>0</v>
      </c>
      <c r="HR32">
        <v>0</v>
      </c>
      <c r="HS32" s="2">
        <v>0</v>
      </c>
    </row>
    <row r="33" spans="1:227" x14ac:dyDescent="0.25">
      <c r="A33">
        <v>1988</v>
      </c>
      <c r="B33" s="1">
        <v>385</v>
      </c>
      <c r="C33" s="38">
        <v>523</v>
      </c>
      <c r="D33" s="2">
        <v>303</v>
      </c>
      <c r="E33" s="1">
        <v>1</v>
      </c>
      <c r="F33">
        <v>0</v>
      </c>
      <c r="G33">
        <v>9725</v>
      </c>
      <c r="H33">
        <v>0</v>
      </c>
      <c r="I33">
        <v>0</v>
      </c>
      <c r="J33">
        <v>5392</v>
      </c>
      <c r="K33">
        <v>0</v>
      </c>
      <c r="L33" s="1">
        <v>222</v>
      </c>
      <c r="M33" s="38">
        <v>0</v>
      </c>
      <c r="N33" s="38">
        <v>8302</v>
      </c>
      <c r="O33" s="38">
        <v>4681</v>
      </c>
      <c r="P33" s="38">
        <v>189</v>
      </c>
      <c r="Q33" s="38">
        <v>0</v>
      </c>
      <c r="R33" s="38">
        <v>12436</v>
      </c>
      <c r="S33" s="38">
        <v>24259</v>
      </c>
      <c r="T33" s="38">
        <v>9205</v>
      </c>
      <c r="U33" s="2">
        <v>87961</v>
      </c>
      <c r="V33" s="38">
        <v>0</v>
      </c>
      <c r="W33">
        <v>0</v>
      </c>
      <c r="X33">
        <v>0</v>
      </c>
      <c r="Y33">
        <v>4412</v>
      </c>
      <c r="Z33">
        <v>0</v>
      </c>
      <c r="AA33" s="2">
        <v>0</v>
      </c>
      <c r="AB33" s="1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1550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2">
        <v>0</v>
      </c>
      <c r="BP33" s="1">
        <v>0</v>
      </c>
      <c r="BQ33">
        <v>3475</v>
      </c>
      <c r="BR33">
        <v>0</v>
      </c>
      <c r="BS33">
        <v>0</v>
      </c>
      <c r="BT33">
        <v>4000</v>
      </c>
      <c r="BU33">
        <v>46281</v>
      </c>
      <c r="BV33">
        <v>47994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48035</v>
      </c>
      <c r="CC33">
        <v>0</v>
      </c>
      <c r="CD33">
        <v>0</v>
      </c>
      <c r="CE33">
        <v>1100</v>
      </c>
      <c r="CF33">
        <v>83858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9529</v>
      </c>
      <c r="CN33">
        <v>212495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13509</v>
      </c>
      <c r="CZ33">
        <v>114031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86390</v>
      </c>
      <c r="DL33">
        <v>123249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9298</v>
      </c>
      <c r="DV33">
        <v>47167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622</v>
      </c>
      <c r="EE33">
        <v>32778</v>
      </c>
      <c r="EF33">
        <v>0</v>
      </c>
      <c r="EG33">
        <v>0</v>
      </c>
      <c r="EH33">
        <v>19</v>
      </c>
      <c r="EI33">
        <v>75968</v>
      </c>
      <c r="EJ33">
        <v>0</v>
      </c>
      <c r="EK33">
        <v>0</v>
      </c>
      <c r="EL33">
        <v>1</v>
      </c>
      <c r="EM33">
        <v>37165</v>
      </c>
      <c r="EN33">
        <v>0</v>
      </c>
      <c r="EO33">
        <v>0</v>
      </c>
      <c r="EP33">
        <v>0</v>
      </c>
      <c r="EQ33">
        <v>16</v>
      </c>
      <c r="ER33">
        <v>41978</v>
      </c>
      <c r="ES33">
        <v>0</v>
      </c>
      <c r="ET33">
        <v>0</v>
      </c>
      <c r="EU33">
        <v>1925</v>
      </c>
      <c r="EV33" s="2">
        <v>8987</v>
      </c>
      <c r="EW33" s="1">
        <v>0</v>
      </c>
      <c r="EX33" s="2">
        <v>0</v>
      </c>
      <c r="EY33" s="1">
        <v>0</v>
      </c>
      <c r="EZ33">
        <v>13471</v>
      </c>
      <c r="FA33">
        <v>0</v>
      </c>
      <c r="FB33">
        <v>0</v>
      </c>
      <c r="FC33">
        <v>0</v>
      </c>
      <c r="FD33">
        <v>0</v>
      </c>
      <c r="FE33">
        <v>17117</v>
      </c>
      <c r="FF33">
        <v>0</v>
      </c>
      <c r="FG33">
        <v>0</v>
      </c>
      <c r="FH33">
        <v>366</v>
      </c>
      <c r="FI33">
        <v>0</v>
      </c>
      <c r="FJ33">
        <v>0</v>
      </c>
      <c r="FK33">
        <v>281</v>
      </c>
      <c r="FL33">
        <v>0</v>
      </c>
      <c r="FM33">
        <v>1261</v>
      </c>
      <c r="FN33">
        <v>0</v>
      </c>
      <c r="FO33">
        <v>419</v>
      </c>
      <c r="FP33">
        <v>143</v>
      </c>
      <c r="FQ33">
        <v>3210</v>
      </c>
      <c r="FR33">
        <v>0</v>
      </c>
      <c r="FS33">
        <v>0</v>
      </c>
      <c r="FT33">
        <v>20652</v>
      </c>
      <c r="FU33">
        <v>34000</v>
      </c>
      <c r="FV33">
        <v>0</v>
      </c>
      <c r="FW33">
        <v>-54652</v>
      </c>
      <c r="FX33">
        <v>9</v>
      </c>
      <c r="FY33">
        <v>0</v>
      </c>
      <c r="FZ33">
        <v>0</v>
      </c>
      <c r="GA33">
        <v>0</v>
      </c>
      <c r="GB33">
        <v>2006</v>
      </c>
      <c r="GC33">
        <v>0</v>
      </c>
      <c r="GD33">
        <v>0</v>
      </c>
      <c r="GE33" s="2">
        <v>0</v>
      </c>
      <c r="GF33" s="1">
        <v>0</v>
      </c>
      <c r="GG33">
        <v>0</v>
      </c>
      <c r="GH33">
        <v>247101</v>
      </c>
      <c r="GI33">
        <v>21386</v>
      </c>
      <c r="GJ33">
        <v>8948</v>
      </c>
      <c r="GK33">
        <v>0</v>
      </c>
      <c r="GL33">
        <v>0</v>
      </c>
      <c r="GM33">
        <v>0</v>
      </c>
      <c r="GN33">
        <v>199641</v>
      </c>
      <c r="GO33">
        <v>0</v>
      </c>
      <c r="GP33">
        <v>0</v>
      </c>
      <c r="GQ33">
        <v>22209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 s="2">
        <v>0</v>
      </c>
      <c r="GZ33" s="1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488265</v>
      </c>
      <c r="HG33">
        <v>0</v>
      </c>
      <c r="HH33">
        <v>0</v>
      </c>
      <c r="HI33">
        <v>18904</v>
      </c>
      <c r="HJ33" s="2">
        <v>0</v>
      </c>
      <c r="HK33" s="1">
        <v>0</v>
      </c>
      <c r="HL33">
        <v>0</v>
      </c>
      <c r="HM33">
        <v>0</v>
      </c>
      <c r="HN33">
        <v>109435</v>
      </c>
      <c r="HO33">
        <v>0</v>
      </c>
      <c r="HP33">
        <v>11534</v>
      </c>
      <c r="HQ33">
        <v>0</v>
      </c>
      <c r="HR33">
        <v>0</v>
      </c>
      <c r="HS33" s="2">
        <v>0</v>
      </c>
    </row>
    <row r="34" spans="1:227" x14ac:dyDescent="0.25">
      <c r="A34">
        <v>1989</v>
      </c>
      <c r="B34" s="1">
        <v>300</v>
      </c>
      <c r="C34" s="38">
        <v>486</v>
      </c>
      <c r="D34" s="2">
        <v>403</v>
      </c>
      <c r="E34" s="1">
        <v>10</v>
      </c>
      <c r="F34">
        <v>0</v>
      </c>
      <c r="G34">
        <v>17246</v>
      </c>
      <c r="H34">
        <v>0</v>
      </c>
      <c r="I34">
        <v>0</v>
      </c>
      <c r="J34">
        <v>6195</v>
      </c>
      <c r="K34">
        <v>0</v>
      </c>
      <c r="L34" s="1">
        <v>222</v>
      </c>
      <c r="M34" s="38">
        <v>0</v>
      </c>
      <c r="N34" s="38">
        <v>8051</v>
      </c>
      <c r="O34" s="38">
        <v>6562</v>
      </c>
      <c r="P34" s="38">
        <v>418</v>
      </c>
      <c r="Q34" s="38">
        <v>0</v>
      </c>
      <c r="R34" s="38">
        <v>10974</v>
      </c>
      <c r="S34" s="38">
        <v>17340</v>
      </c>
      <c r="T34" s="38">
        <v>8702</v>
      </c>
      <c r="U34" s="2">
        <v>90000</v>
      </c>
      <c r="V34" s="38">
        <v>0</v>
      </c>
      <c r="W34">
        <v>0</v>
      </c>
      <c r="X34">
        <v>0</v>
      </c>
      <c r="Y34">
        <v>6091</v>
      </c>
      <c r="Z34">
        <v>0</v>
      </c>
      <c r="AA34" s="2">
        <v>300</v>
      </c>
      <c r="AB34" s="1">
        <v>602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1898</v>
      </c>
      <c r="AQ34">
        <v>0</v>
      </c>
      <c r="AR34">
        <v>12647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18831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8260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5262</v>
      </c>
      <c r="BL34">
        <v>0</v>
      </c>
      <c r="BM34">
        <v>0</v>
      </c>
      <c r="BN34">
        <v>0</v>
      </c>
      <c r="BO34" s="2">
        <v>0</v>
      </c>
      <c r="BP34" s="1">
        <v>2391</v>
      </c>
      <c r="BQ34">
        <v>3000</v>
      </c>
      <c r="BR34">
        <v>0</v>
      </c>
      <c r="BS34">
        <v>0</v>
      </c>
      <c r="BT34">
        <v>4000</v>
      </c>
      <c r="BU34">
        <v>63703</v>
      </c>
      <c r="BV34">
        <v>52158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63947</v>
      </c>
      <c r="CC34">
        <v>0</v>
      </c>
      <c r="CD34">
        <v>0</v>
      </c>
      <c r="CE34">
        <v>0</v>
      </c>
      <c r="CF34">
        <v>91134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21038</v>
      </c>
      <c r="CN34">
        <v>251979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9986</v>
      </c>
      <c r="CZ34">
        <v>127058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83965</v>
      </c>
      <c r="DL34">
        <v>146544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5504</v>
      </c>
      <c r="DV34">
        <v>57114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721</v>
      </c>
      <c r="EE34">
        <v>29292</v>
      </c>
      <c r="EF34">
        <v>0</v>
      </c>
      <c r="EG34">
        <v>0</v>
      </c>
      <c r="EH34">
        <v>7</v>
      </c>
      <c r="EI34">
        <v>82201</v>
      </c>
      <c r="EJ34">
        <v>0</v>
      </c>
      <c r="EK34">
        <v>0</v>
      </c>
      <c r="EL34">
        <v>5</v>
      </c>
      <c r="EM34">
        <v>37800</v>
      </c>
      <c r="EN34">
        <v>0</v>
      </c>
      <c r="EO34">
        <v>0</v>
      </c>
      <c r="EP34">
        <v>0</v>
      </c>
      <c r="EQ34">
        <v>2</v>
      </c>
      <c r="ER34">
        <v>43239</v>
      </c>
      <c r="ES34">
        <v>0</v>
      </c>
      <c r="ET34">
        <v>0</v>
      </c>
      <c r="EU34">
        <v>2668</v>
      </c>
      <c r="EV34" s="2">
        <v>8649</v>
      </c>
      <c r="EW34" s="1">
        <v>0</v>
      </c>
      <c r="EX34" s="2">
        <v>0</v>
      </c>
      <c r="EY34" s="1">
        <v>0</v>
      </c>
      <c r="EZ34">
        <v>18007</v>
      </c>
      <c r="FA34">
        <v>0</v>
      </c>
      <c r="FB34">
        <v>0</v>
      </c>
      <c r="FC34">
        <v>0</v>
      </c>
      <c r="FD34">
        <v>0</v>
      </c>
      <c r="FE34">
        <v>23481</v>
      </c>
      <c r="FF34">
        <v>0</v>
      </c>
      <c r="FG34">
        <v>0</v>
      </c>
      <c r="FH34">
        <v>381</v>
      </c>
      <c r="FI34">
        <v>0</v>
      </c>
      <c r="FJ34">
        <v>0</v>
      </c>
      <c r="FK34">
        <v>112</v>
      </c>
      <c r="FL34">
        <v>0</v>
      </c>
      <c r="FM34">
        <v>7848</v>
      </c>
      <c r="FN34">
        <v>0</v>
      </c>
      <c r="FO34">
        <v>971</v>
      </c>
      <c r="FP34">
        <v>780</v>
      </c>
      <c r="FQ34">
        <v>3591</v>
      </c>
      <c r="FR34">
        <v>0</v>
      </c>
      <c r="FS34">
        <v>89</v>
      </c>
      <c r="FT34">
        <v>21873</v>
      </c>
      <c r="FU34">
        <v>36500</v>
      </c>
      <c r="FV34">
        <v>0</v>
      </c>
      <c r="FW34">
        <v>-58373</v>
      </c>
      <c r="FX34">
        <v>0</v>
      </c>
      <c r="FY34">
        <v>0</v>
      </c>
      <c r="FZ34">
        <v>0</v>
      </c>
      <c r="GA34">
        <v>200</v>
      </c>
      <c r="GB34">
        <v>2170</v>
      </c>
      <c r="GC34">
        <v>0</v>
      </c>
      <c r="GD34">
        <v>0</v>
      </c>
      <c r="GE34" s="2">
        <v>0</v>
      </c>
      <c r="GF34" s="1">
        <v>0</v>
      </c>
      <c r="GG34">
        <v>0</v>
      </c>
      <c r="GH34">
        <v>326217</v>
      </c>
      <c r="GI34">
        <v>20782</v>
      </c>
      <c r="GJ34">
        <v>12839</v>
      </c>
      <c r="GK34">
        <v>0</v>
      </c>
      <c r="GL34">
        <v>0</v>
      </c>
      <c r="GM34">
        <v>0</v>
      </c>
      <c r="GN34">
        <v>247430</v>
      </c>
      <c r="GO34">
        <v>0</v>
      </c>
      <c r="GP34">
        <v>0</v>
      </c>
      <c r="GQ34">
        <v>51462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 s="2">
        <v>0</v>
      </c>
      <c r="GZ34" s="1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589962</v>
      </c>
      <c r="HG34">
        <v>0</v>
      </c>
      <c r="HH34">
        <v>0</v>
      </c>
      <c r="HI34">
        <v>21719</v>
      </c>
      <c r="HJ34" s="2">
        <v>0</v>
      </c>
      <c r="HK34" s="1">
        <v>0</v>
      </c>
      <c r="HL34">
        <v>0</v>
      </c>
      <c r="HM34">
        <v>0</v>
      </c>
      <c r="HN34">
        <v>102156</v>
      </c>
      <c r="HO34">
        <v>0</v>
      </c>
      <c r="HP34">
        <v>14645</v>
      </c>
      <c r="HQ34">
        <v>0</v>
      </c>
      <c r="HR34">
        <v>0</v>
      </c>
      <c r="HS34" s="2">
        <v>0</v>
      </c>
    </row>
    <row r="35" spans="1:227" x14ac:dyDescent="0.25">
      <c r="A35">
        <v>1990</v>
      </c>
      <c r="B35" s="1">
        <v>380</v>
      </c>
      <c r="C35" s="38">
        <v>548</v>
      </c>
      <c r="D35" s="2">
        <v>494</v>
      </c>
      <c r="E35" s="1">
        <v>3275</v>
      </c>
      <c r="F35">
        <v>0</v>
      </c>
      <c r="G35">
        <v>15856</v>
      </c>
      <c r="H35">
        <v>0</v>
      </c>
      <c r="I35">
        <v>0</v>
      </c>
      <c r="J35">
        <v>6940</v>
      </c>
      <c r="K35">
        <v>0</v>
      </c>
      <c r="L35" s="1">
        <v>256</v>
      </c>
      <c r="M35" s="38">
        <v>0</v>
      </c>
      <c r="N35" s="38">
        <v>8160</v>
      </c>
      <c r="O35" s="38">
        <v>8347</v>
      </c>
      <c r="P35" s="38">
        <v>593</v>
      </c>
      <c r="Q35" s="38">
        <v>0</v>
      </c>
      <c r="R35" s="38">
        <v>15678</v>
      </c>
      <c r="S35" s="38">
        <v>22149</v>
      </c>
      <c r="T35" s="38">
        <v>9554</v>
      </c>
      <c r="U35" s="2">
        <v>91800</v>
      </c>
      <c r="V35" s="38">
        <v>0</v>
      </c>
      <c r="W35">
        <v>0</v>
      </c>
      <c r="X35">
        <v>0</v>
      </c>
      <c r="Y35">
        <v>2922</v>
      </c>
      <c r="Z35">
        <v>200</v>
      </c>
      <c r="AA35" s="2">
        <v>0</v>
      </c>
      <c r="AB35" s="1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1500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2">
        <v>0</v>
      </c>
      <c r="BP35" s="1">
        <v>0</v>
      </c>
      <c r="BQ35">
        <v>1279</v>
      </c>
      <c r="BR35">
        <v>0</v>
      </c>
      <c r="BS35">
        <v>0</v>
      </c>
      <c r="BT35">
        <v>2000</v>
      </c>
      <c r="BU35">
        <v>23504</v>
      </c>
      <c r="BV35">
        <v>36296</v>
      </c>
      <c r="BW35">
        <v>0</v>
      </c>
      <c r="BX35">
        <v>0</v>
      </c>
      <c r="BY35">
        <v>161</v>
      </c>
      <c r="BZ35">
        <v>0</v>
      </c>
      <c r="CA35">
        <v>0</v>
      </c>
      <c r="CB35">
        <v>32066</v>
      </c>
      <c r="CC35">
        <v>0</v>
      </c>
      <c r="CD35">
        <v>0</v>
      </c>
      <c r="CE35">
        <v>0</v>
      </c>
      <c r="CF35">
        <v>83108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25189</v>
      </c>
      <c r="CN35">
        <v>47472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9319</v>
      </c>
      <c r="CZ35">
        <v>104107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82164</v>
      </c>
      <c r="DL35">
        <v>38973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7645</v>
      </c>
      <c r="DV35">
        <v>20423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673</v>
      </c>
      <c r="EE35">
        <v>26800</v>
      </c>
      <c r="EF35">
        <v>0</v>
      </c>
      <c r="EG35">
        <v>0</v>
      </c>
      <c r="EH35">
        <v>13</v>
      </c>
      <c r="EI35">
        <v>81076</v>
      </c>
      <c r="EJ35">
        <v>0</v>
      </c>
      <c r="EK35">
        <v>0</v>
      </c>
      <c r="EL35">
        <v>9</v>
      </c>
      <c r="EM35">
        <v>34174</v>
      </c>
      <c r="EN35">
        <v>0</v>
      </c>
      <c r="EO35">
        <v>0</v>
      </c>
      <c r="EP35">
        <v>0</v>
      </c>
      <c r="EQ35">
        <v>6</v>
      </c>
      <c r="ER35">
        <v>36347</v>
      </c>
      <c r="ES35">
        <v>0</v>
      </c>
      <c r="ET35">
        <v>0</v>
      </c>
      <c r="EU35">
        <v>2819</v>
      </c>
      <c r="EV35" s="2">
        <v>8608</v>
      </c>
      <c r="EW35" s="1">
        <v>0</v>
      </c>
      <c r="EX35" s="2">
        <v>0</v>
      </c>
      <c r="EY35" s="1">
        <v>0</v>
      </c>
      <c r="EZ35">
        <v>17281</v>
      </c>
      <c r="FA35">
        <v>0</v>
      </c>
      <c r="FB35">
        <v>0</v>
      </c>
      <c r="FC35">
        <v>0</v>
      </c>
      <c r="FD35">
        <v>0</v>
      </c>
      <c r="FE35">
        <v>25843</v>
      </c>
      <c r="FF35">
        <v>0</v>
      </c>
      <c r="FG35">
        <v>0</v>
      </c>
      <c r="FH35">
        <v>282</v>
      </c>
      <c r="FI35">
        <v>0</v>
      </c>
      <c r="FJ35">
        <v>0</v>
      </c>
      <c r="FK35">
        <v>84</v>
      </c>
      <c r="FL35">
        <v>0</v>
      </c>
      <c r="FM35">
        <v>8292</v>
      </c>
      <c r="FN35">
        <v>0</v>
      </c>
      <c r="FO35">
        <v>1747</v>
      </c>
      <c r="FP35">
        <v>34</v>
      </c>
      <c r="FQ35">
        <v>3988</v>
      </c>
      <c r="FR35">
        <v>0</v>
      </c>
      <c r="FS35">
        <v>10</v>
      </c>
      <c r="FT35">
        <v>23100</v>
      </c>
      <c r="FU35">
        <v>38100</v>
      </c>
      <c r="FV35">
        <v>0</v>
      </c>
      <c r="FW35">
        <v>-61200</v>
      </c>
      <c r="FX35">
        <v>0</v>
      </c>
      <c r="FY35">
        <v>0</v>
      </c>
      <c r="FZ35">
        <v>0</v>
      </c>
      <c r="GA35">
        <v>0</v>
      </c>
      <c r="GB35">
        <v>1827</v>
      </c>
      <c r="GC35">
        <v>0</v>
      </c>
      <c r="GD35">
        <v>0</v>
      </c>
      <c r="GE35" s="2">
        <v>0</v>
      </c>
      <c r="GF35" s="1">
        <v>0</v>
      </c>
      <c r="GG35">
        <v>0</v>
      </c>
      <c r="GH35">
        <v>399387</v>
      </c>
      <c r="GI35">
        <v>18831</v>
      </c>
      <c r="GJ35">
        <v>16649</v>
      </c>
      <c r="GK35">
        <v>0</v>
      </c>
      <c r="GL35">
        <v>0</v>
      </c>
      <c r="GM35">
        <v>0</v>
      </c>
      <c r="GN35">
        <v>257796</v>
      </c>
      <c r="GO35">
        <v>0</v>
      </c>
      <c r="GP35">
        <v>0</v>
      </c>
      <c r="GQ35">
        <v>36060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 s="2">
        <v>0</v>
      </c>
      <c r="GZ35" s="1">
        <v>0</v>
      </c>
      <c r="HA35">
        <v>0</v>
      </c>
      <c r="HB35">
        <v>0</v>
      </c>
      <c r="HC35">
        <v>4836</v>
      </c>
      <c r="HD35">
        <v>0</v>
      </c>
      <c r="HE35">
        <v>0</v>
      </c>
      <c r="HF35">
        <v>764380</v>
      </c>
      <c r="HG35">
        <v>0</v>
      </c>
      <c r="HH35">
        <v>0</v>
      </c>
      <c r="HI35">
        <v>22139</v>
      </c>
      <c r="HJ35" s="2">
        <v>0</v>
      </c>
      <c r="HK35" s="1">
        <v>0</v>
      </c>
      <c r="HL35">
        <v>0</v>
      </c>
      <c r="HM35">
        <v>0</v>
      </c>
      <c r="HN35">
        <v>103362</v>
      </c>
      <c r="HO35">
        <v>0</v>
      </c>
      <c r="HP35">
        <v>6440</v>
      </c>
      <c r="HQ35">
        <v>0</v>
      </c>
      <c r="HR35">
        <v>0</v>
      </c>
      <c r="HS35" s="2">
        <v>0</v>
      </c>
    </row>
    <row r="36" spans="1:227" x14ac:dyDescent="0.25">
      <c r="A36">
        <v>1991</v>
      </c>
      <c r="B36" s="1">
        <v>328</v>
      </c>
      <c r="C36" s="38">
        <v>420</v>
      </c>
      <c r="D36" s="2">
        <v>265</v>
      </c>
      <c r="E36" s="1">
        <v>3117</v>
      </c>
      <c r="F36">
        <v>0</v>
      </c>
      <c r="G36">
        <v>3855</v>
      </c>
      <c r="H36">
        <v>0</v>
      </c>
      <c r="I36">
        <v>0</v>
      </c>
      <c r="J36">
        <v>1380</v>
      </c>
      <c r="K36">
        <v>0</v>
      </c>
      <c r="L36" s="1">
        <v>162</v>
      </c>
      <c r="M36" s="38">
        <v>0</v>
      </c>
      <c r="N36" s="38">
        <v>3676</v>
      </c>
      <c r="O36" s="38">
        <v>3269</v>
      </c>
      <c r="P36" s="38">
        <v>359</v>
      </c>
      <c r="Q36" s="38">
        <v>0</v>
      </c>
      <c r="R36" s="38">
        <v>1945</v>
      </c>
      <c r="S36" s="38">
        <v>9155</v>
      </c>
      <c r="T36" s="38">
        <v>3493</v>
      </c>
      <c r="U36" s="2">
        <v>28200</v>
      </c>
      <c r="V36" s="38">
        <v>0</v>
      </c>
      <c r="W36">
        <v>0</v>
      </c>
      <c r="X36">
        <v>0</v>
      </c>
      <c r="Y36">
        <v>141</v>
      </c>
      <c r="Z36">
        <v>0</v>
      </c>
      <c r="AA36" s="2">
        <v>0</v>
      </c>
      <c r="AB36" s="1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2">
        <v>0</v>
      </c>
      <c r="BP36" s="1">
        <v>0</v>
      </c>
      <c r="BQ36">
        <v>221</v>
      </c>
      <c r="BR36">
        <v>0</v>
      </c>
      <c r="BS36">
        <v>0</v>
      </c>
      <c r="BT36">
        <v>0</v>
      </c>
      <c r="BU36">
        <v>1697</v>
      </c>
      <c r="BV36">
        <v>927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483</v>
      </c>
      <c r="CC36">
        <v>0</v>
      </c>
      <c r="CD36">
        <v>0</v>
      </c>
      <c r="CE36">
        <v>13683</v>
      </c>
      <c r="CF36">
        <v>601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1142</v>
      </c>
      <c r="CN36">
        <v>6820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6099</v>
      </c>
      <c r="CZ36">
        <v>118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8842</v>
      </c>
      <c r="DL36">
        <v>303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768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2000</v>
      </c>
      <c r="ET36">
        <v>0</v>
      </c>
      <c r="EU36">
        <v>2588</v>
      </c>
      <c r="EV36" s="2">
        <v>343</v>
      </c>
      <c r="EW36" s="1">
        <v>0</v>
      </c>
      <c r="EX36" s="2">
        <v>0</v>
      </c>
      <c r="EY36" s="1">
        <v>0</v>
      </c>
      <c r="EZ36">
        <v>728</v>
      </c>
      <c r="FA36">
        <v>0</v>
      </c>
      <c r="FB36">
        <v>0</v>
      </c>
      <c r="FC36">
        <v>0</v>
      </c>
      <c r="FD36">
        <v>0</v>
      </c>
      <c r="FE36">
        <v>4282</v>
      </c>
      <c r="FF36">
        <v>0</v>
      </c>
      <c r="FG36">
        <v>1391</v>
      </c>
      <c r="FH36">
        <v>84</v>
      </c>
      <c r="FI36">
        <v>0</v>
      </c>
      <c r="FJ36">
        <v>0</v>
      </c>
      <c r="FK36">
        <v>131</v>
      </c>
      <c r="FL36">
        <v>0</v>
      </c>
      <c r="FM36">
        <v>3830</v>
      </c>
      <c r="FN36">
        <v>0</v>
      </c>
      <c r="FO36">
        <v>522</v>
      </c>
      <c r="FP36">
        <v>0</v>
      </c>
      <c r="FQ36">
        <v>2427</v>
      </c>
      <c r="FR36">
        <v>0</v>
      </c>
      <c r="FS36">
        <v>0</v>
      </c>
      <c r="FT36">
        <v>6930</v>
      </c>
      <c r="FU36">
        <v>11430</v>
      </c>
      <c r="FV36">
        <v>0</v>
      </c>
      <c r="FW36">
        <v>-18360</v>
      </c>
      <c r="FX36">
        <v>0</v>
      </c>
      <c r="FY36">
        <v>0</v>
      </c>
      <c r="FZ36">
        <v>0</v>
      </c>
      <c r="GA36">
        <v>0</v>
      </c>
      <c r="GB36">
        <v>849</v>
      </c>
      <c r="GC36">
        <v>0</v>
      </c>
      <c r="GD36">
        <v>2032</v>
      </c>
      <c r="GE36" s="2">
        <v>0</v>
      </c>
      <c r="GF36" s="1">
        <v>0</v>
      </c>
      <c r="GG36">
        <v>0</v>
      </c>
      <c r="GH36">
        <v>107182</v>
      </c>
      <c r="GI36">
        <v>3661</v>
      </c>
      <c r="GJ36">
        <v>5399</v>
      </c>
      <c r="GK36">
        <v>0</v>
      </c>
      <c r="GL36">
        <v>0</v>
      </c>
      <c r="GM36">
        <v>0</v>
      </c>
      <c r="GN36">
        <v>38832</v>
      </c>
      <c r="GO36">
        <v>0</v>
      </c>
      <c r="GP36">
        <v>0</v>
      </c>
      <c r="GQ36">
        <v>5958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 s="2">
        <v>0</v>
      </c>
      <c r="GZ36" s="1">
        <v>0</v>
      </c>
      <c r="HA36">
        <v>0</v>
      </c>
      <c r="HB36">
        <v>0</v>
      </c>
      <c r="HC36">
        <v>988</v>
      </c>
      <c r="HD36">
        <v>0</v>
      </c>
      <c r="HE36">
        <v>0</v>
      </c>
      <c r="HF36">
        <v>257835</v>
      </c>
      <c r="HG36">
        <v>0</v>
      </c>
      <c r="HH36">
        <v>1240</v>
      </c>
      <c r="HI36">
        <v>3846</v>
      </c>
      <c r="HJ36" s="2">
        <v>0</v>
      </c>
      <c r="HK36" s="1">
        <v>0</v>
      </c>
      <c r="HL36">
        <v>0</v>
      </c>
      <c r="HM36">
        <v>0</v>
      </c>
      <c r="HN36">
        <v>780</v>
      </c>
      <c r="HO36">
        <v>0</v>
      </c>
      <c r="HP36">
        <v>716</v>
      </c>
      <c r="HQ36">
        <v>0</v>
      </c>
      <c r="HR36">
        <v>0</v>
      </c>
      <c r="HS36" s="2">
        <v>0</v>
      </c>
    </row>
    <row r="37" spans="1:227" x14ac:dyDescent="0.25">
      <c r="A37">
        <v>1992</v>
      </c>
      <c r="B37" s="1">
        <v>117</v>
      </c>
      <c r="C37" s="38">
        <v>485</v>
      </c>
      <c r="D37" s="2">
        <v>642</v>
      </c>
      <c r="E37" s="1">
        <v>5553</v>
      </c>
      <c r="F37">
        <v>0</v>
      </c>
      <c r="G37">
        <v>9220</v>
      </c>
      <c r="H37">
        <v>0</v>
      </c>
      <c r="I37">
        <v>0</v>
      </c>
      <c r="J37">
        <v>4001</v>
      </c>
      <c r="K37">
        <v>0</v>
      </c>
      <c r="L37" s="1">
        <v>217</v>
      </c>
      <c r="M37" s="38">
        <v>0</v>
      </c>
      <c r="N37" s="38">
        <v>5177</v>
      </c>
      <c r="O37" s="38">
        <v>2188</v>
      </c>
      <c r="P37" s="38">
        <v>154</v>
      </c>
      <c r="Q37" s="38">
        <v>0</v>
      </c>
      <c r="R37" s="38">
        <v>6933</v>
      </c>
      <c r="S37" s="38">
        <v>12621</v>
      </c>
      <c r="T37" s="38">
        <v>6532</v>
      </c>
      <c r="U37" s="2">
        <v>42839</v>
      </c>
      <c r="V37" s="38">
        <v>0</v>
      </c>
      <c r="W37">
        <v>0</v>
      </c>
      <c r="X37">
        <v>0</v>
      </c>
      <c r="Y37">
        <v>2239</v>
      </c>
      <c r="Z37">
        <v>0</v>
      </c>
      <c r="AA37" s="2">
        <v>0</v>
      </c>
      <c r="AB37" s="1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10823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2">
        <v>0</v>
      </c>
      <c r="BP37" s="1">
        <v>280</v>
      </c>
      <c r="BQ37">
        <v>1354</v>
      </c>
      <c r="BR37">
        <v>0</v>
      </c>
      <c r="BS37">
        <v>0</v>
      </c>
      <c r="BT37">
        <v>1806</v>
      </c>
      <c r="BU37">
        <v>15982</v>
      </c>
      <c r="BV37">
        <v>12667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30746</v>
      </c>
      <c r="CC37">
        <v>0</v>
      </c>
      <c r="CD37">
        <v>0</v>
      </c>
      <c r="CE37">
        <v>28</v>
      </c>
      <c r="CF37">
        <v>40183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3685</v>
      </c>
      <c r="CN37">
        <v>89390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7419</v>
      </c>
      <c r="CZ37">
        <v>35093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47181</v>
      </c>
      <c r="DL37">
        <v>57048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789</v>
      </c>
      <c r="DV37">
        <v>17449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673</v>
      </c>
      <c r="EE37">
        <v>16238</v>
      </c>
      <c r="EF37">
        <v>0</v>
      </c>
      <c r="EG37">
        <v>0</v>
      </c>
      <c r="EH37">
        <v>464</v>
      </c>
      <c r="EI37">
        <v>41143</v>
      </c>
      <c r="EJ37">
        <v>0</v>
      </c>
      <c r="EK37">
        <v>0</v>
      </c>
      <c r="EL37">
        <v>0</v>
      </c>
      <c r="EM37">
        <v>18084</v>
      </c>
      <c r="EN37">
        <v>0</v>
      </c>
      <c r="EO37">
        <v>0</v>
      </c>
      <c r="EP37">
        <v>0</v>
      </c>
      <c r="EQ37">
        <v>0</v>
      </c>
      <c r="ER37">
        <v>24243</v>
      </c>
      <c r="ES37">
        <v>0</v>
      </c>
      <c r="ET37">
        <v>0</v>
      </c>
      <c r="EU37">
        <v>2087</v>
      </c>
      <c r="EV37" s="2">
        <v>8275</v>
      </c>
      <c r="EW37" s="1">
        <v>0</v>
      </c>
      <c r="EX37" s="2">
        <v>0</v>
      </c>
      <c r="EY37" s="1">
        <v>0</v>
      </c>
      <c r="EZ37">
        <v>7238</v>
      </c>
      <c r="FA37">
        <v>0</v>
      </c>
      <c r="FB37">
        <v>0</v>
      </c>
      <c r="FC37">
        <v>0</v>
      </c>
      <c r="FD37">
        <v>0</v>
      </c>
      <c r="FE37">
        <v>18518</v>
      </c>
      <c r="FF37">
        <v>0</v>
      </c>
      <c r="FG37">
        <v>1310</v>
      </c>
      <c r="FH37">
        <v>185</v>
      </c>
      <c r="FI37">
        <v>0</v>
      </c>
      <c r="FJ37">
        <v>0</v>
      </c>
      <c r="FK37">
        <v>650</v>
      </c>
      <c r="FL37">
        <v>0</v>
      </c>
      <c r="FM37">
        <v>3850</v>
      </c>
      <c r="FN37">
        <v>0</v>
      </c>
      <c r="FO37">
        <v>251</v>
      </c>
      <c r="FP37">
        <v>0</v>
      </c>
      <c r="FQ37">
        <v>3859</v>
      </c>
      <c r="FR37">
        <v>0</v>
      </c>
      <c r="FS37">
        <v>0</v>
      </c>
      <c r="FT37">
        <v>10427</v>
      </c>
      <c r="FU37">
        <v>17197</v>
      </c>
      <c r="FV37">
        <v>0</v>
      </c>
      <c r="FW37">
        <v>-27624</v>
      </c>
      <c r="FX37">
        <v>42</v>
      </c>
      <c r="FY37">
        <v>0</v>
      </c>
      <c r="FZ37">
        <v>0</v>
      </c>
      <c r="GA37">
        <v>0</v>
      </c>
      <c r="GB37">
        <v>519</v>
      </c>
      <c r="GC37">
        <v>0</v>
      </c>
      <c r="GD37">
        <v>9334</v>
      </c>
      <c r="GE37" s="2">
        <v>0</v>
      </c>
      <c r="GF37" s="1">
        <v>0</v>
      </c>
      <c r="GG37">
        <v>0</v>
      </c>
      <c r="GH37">
        <v>219524</v>
      </c>
      <c r="GI37">
        <v>3358</v>
      </c>
      <c r="GJ37">
        <v>7908</v>
      </c>
      <c r="GK37">
        <v>0</v>
      </c>
      <c r="GL37">
        <v>0</v>
      </c>
      <c r="GM37">
        <v>0</v>
      </c>
      <c r="GN37">
        <v>85341</v>
      </c>
      <c r="GO37">
        <v>0</v>
      </c>
      <c r="GP37">
        <v>0</v>
      </c>
      <c r="GQ37">
        <v>12223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 s="2">
        <v>0</v>
      </c>
      <c r="GZ37" s="1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420849</v>
      </c>
      <c r="HG37">
        <v>0</v>
      </c>
      <c r="HH37">
        <v>0</v>
      </c>
      <c r="HI37">
        <v>14812</v>
      </c>
      <c r="HJ37" s="2">
        <v>0</v>
      </c>
      <c r="HK37" s="1">
        <v>0</v>
      </c>
      <c r="HL37">
        <v>0</v>
      </c>
      <c r="HM37">
        <v>0</v>
      </c>
      <c r="HN37">
        <v>73748</v>
      </c>
      <c r="HO37">
        <v>0</v>
      </c>
      <c r="HP37">
        <v>5887</v>
      </c>
      <c r="HQ37">
        <v>0</v>
      </c>
      <c r="HR37">
        <v>0</v>
      </c>
      <c r="HS37" s="2">
        <v>0</v>
      </c>
    </row>
    <row r="38" spans="1:227" x14ac:dyDescent="0.25">
      <c r="A38">
        <v>1993</v>
      </c>
      <c r="B38" s="1">
        <v>256</v>
      </c>
      <c r="C38" s="38">
        <v>444</v>
      </c>
      <c r="D38" s="2">
        <v>746</v>
      </c>
      <c r="E38" s="1">
        <v>14709</v>
      </c>
      <c r="F38">
        <v>0</v>
      </c>
      <c r="G38">
        <v>14471</v>
      </c>
      <c r="H38">
        <v>0</v>
      </c>
      <c r="I38">
        <v>0</v>
      </c>
      <c r="J38">
        <v>5286</v>
      </c>
      <c r="K38">
        <v>0</v>
      </c>
      <c r="L38" s="1">
        <v>190</v>
      </c>
      <c r="M38" s="38">
        <v>0</v>
      </c>
      <c r="N38" s="38">
        <v>5843</v>
      </c>
      <c r="O38" s="38">
        <v>8430</v>
      </c>
      <c r="P38" s="38">
        <v>5964</v>
      </c>
      <c r="Q38" s="38">
        <v>1650</v>
      </c>
      <c r="R38" s="38">
        <v>13208</v>
      </c>
      <c r="S38" s="38">
        <v>1792</v>
      </c>
      <c r="T38" s="38">
        <v>6829</v>
      </c>
      <c r="U38" s="2">
        <v>62065</v>
      </c>
      <c r="V38" s="38">
        <v>0</v>
      </c>
      <c r="W38">
        <v>0</v>
      </c>
      <c r="X38">
        <v>0</v>
      </c>
      <c r="Y38">
        <v>2858</v>
      </c>
      <c r="Z38">
        <v>0</v>
      </c>
      <c r="AA38" s="2">
        <v>0</v>
      </c>
      <c r="AB38" s="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27200</v>
      </c>
      <c r="AV38">
        <v>0</v>
      </c>
      <c r="AW38">
        <v>0</v>
      </c>
      <c r="AX38">
        <v>28200</v>
      </c>
      <c r="AY38">
        <v>0</v>
      </c>
      <c r="AZ38">
        <v>2000</v>
      </c>
      <c r="BA38">
        <v>5095</v>
      </c>
      <c r="BB38">
        <v>1624</v>
      </c>
      <c r="BC38">
        <v>0</v>
      </c>
      <c r="BD38">
        <v>0</v>
      </c>
      <c r="BE38">
        <v>31200</v>
      </c>
      <c r="BF38">
        <v>0</v>
      </c>
      <c r="BG38">
        <v>0</v>
      </c>
      <c r="BH38">
        <v>0</v>
      </c>
      <c r="BI38">
        <v>0</v>
      </c>
      <c r="BJ38">
        <v>18157</v>
      </c>
      <c r="BK38">
        <v>10043</v>
      </c>
      <c r="BL38">
        <v>0</v>
      </c>
      <c r="BM38">
        <v>0</v>
      </c>
      <c r="BN38">
        <v>0</v>
      </c>
      <c r="BO38" s="2">
        <v>0</v>
      </c>
      <c r="BP38" s="1">
        <v>0</v>
      </c>
      <c r="BQ38">
        <v>2741</v>
      </c>
      <c r="BR38">
        <v>0</v>
      </c>
      <c r="BS38">
        <v>0</v>
      </c>
      <c r="BT38">
        <v>4000</v>
      </c>
      <c r="BU38">
        <v>57112</v>
      </c>
      <c r="BV38">
        <v>23221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65732</v>
      </c>
      <c r="CC38">
        <v>197</v>
      </c>
      <c r="CD38">
        <v>0</v>
      </c>
      <c r="CE38">
        <v>5945</v>
      </c>
      <c r="CF38">
        <v>53597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775</v>
      </c>
      <c r="CN38">
        <v>233862</v>
      </c>
      <c r="CO38">
        <v>44496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2696</v>
      </c>
      <c r="CZ38">
        <v>72645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84822</v>
      </c>
      <c r="DL38">
        <v>285554</v>
      </c>
      <c r="DM38">
        <v>5504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12798</v>
      </c>
      <c r="DV38">
        <v>88157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629</v>
      </c>
      <c r="EE38">
        <v>17832</v>
      </c>
      <c r="EF38">
        <v>0</v>
      </c>
      <c r="EG38">
        <v>0</v>
      </c>
      <c r="EH38">
        <v>0</v>
      </c>
      <c r="EI38">
        <v>62493</v>
      </c>
      <c r="EJ38">
        <v>0</v>
      </c>
      <c r="EK38">
        <v>0</v>
      </c>
      <c r="EL38">
        <v>0</v>
      </c>
      <c r="EM38">
        <v>28103</v>
      </c>
      <c r="EN38">
        <v>0</v>
      </c>
      <c r="EO38">
        <v>0</v>
      </c>
      <c r="EP38">
        <v>0</v>
      </c>
      <c r="EQ38">
        <v>0</v>
      </c>
      <c r="ER38">
        <v>27997</v>
      </c>
      <c r="ES38">
        <v>0</v>
      </c>
      <c r="ET38">
        <v>0</v>
      </c>
      <c r="EU38">
        <v>2494</v>
      </c>
      <c r="EV38" s="2">
        <v>9167</v>
      </c>
      <c r="EW38" s="1">
        <v>0</v>
      </c>
      <c r="EX38" s="2">
        <v>0</v>
      </c>
      <c r="EY38" s="1">
        <v>0</v>
      </c>
      <c r="EZ38">
        <v>13340</v>
      </c>
      <c r="FA38">
        <v>0</v>
      </c>
      <c r="FB38">
        <v>0</v>
      </c>
      <c r="FC38">
        <v>0</v>
      </c>
      <c r="FD38">
        <v>0</v>
      </c>
      <c r="FE38">
        <v>23662</v>
      </c>
      <c r="FF38">
        <v>0</v>
      </c>
      <c r="FG38">
        <v>1514</v>
      </c>
      <c r="FH38">
        <v>164</v>
      </c>
      <c r="FI38">
        <v>0</v>
      </c>
      <c r="FJ38">
        <v>0</v>
      </c>
      <c r="FK38">
        <v>996</v>
      </c>
      <c r="FL38">
        <v>0</v>
      </c>
      <c r="FM38">
        <v>7597</v>
      </c>
      <c r="FN38">
        <v>0</v>
      </c>
      <c r="FO38">
        <v>734</v>
      </c>
      <c r="FP38">
        <v>0</v>
      </c>
      <c r="FQ38">
        <v>5098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439</v>
      </c>
      <c r="GC38">
        <v>0</v>
      </c>
      <c r="GD38">
        <v>10000</v>
      </c>
      <c r="GE38" s="2">
        <v>0</v>
      </c>
      <c r="GF38" s="1">
        <v>23100</v>
      </c>
      <c r="GG38">
        <v>38100</v>
      </c>
      <c r="GH38">
        <v>98291</v>
      </c>
      <c r="GI38">
        <v>4361</v>
      </c>
      <c r="GJ38">
        <v>14397</v>
      </c>
      <c r="GK38">
        <v>0</v>
      </c>
      <c r="GL38">
        <v>0</v>
      </c>
      <c r="GM38">
        <v>0</v>
      </c>
      <c r="GN38">
        <v>61841</v>
      </c>
      <c r="GO38">
        <v>0</v>
      </c>
      <c r="GP38">
        <v>0</v>
      </c>
      <c r="GQ38">
        <v>4588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 s="2">
        <v>0</v>
      </c>
      <c r="GZ38" s="1">
        <v>0</v>
      </c>
      <c r="HA38">
        <v>6</v>
      </c>
      <c r="HB38">
        <v>0</v>
      </c>
      <c r="HC38">
        <v>0</v>
      </c>
      <c r="HD38">
        <v>0</v>
      </c>
      <c r="HE38">
        <v>0</v>
      </c>
      <c r="HF38">
        <v>437470</v>
      </c>
      <c r="HG38">
        <v>0</v>
      </c>
      <c r="HH38">
        <v>0</v>
      </c>
      <c r="HI38">
        <v>13787</v>
      </c>
      <c r="HJ38" s="2">
        <v>0</v>
      </c>
      <c r="HK38" s="1">
        <v>0</v>
      </c>
      <c r="HL38">
        <v>0</v>
      </c>
      <c r="HM38">
        <v>0</v>
      </c>
      <c r="HN38">
        <v>90764</v>
      </c>
      <c r="HO38">
        <v>0</v>
      </c>
      <c r="HP38">
        <v>4157</v>
      </c>
      <c r="HQ38">
        <v>0</v>
      </c>
      <c r="HR38">
        <v>0</v>
      </c>
      <c r="HS38" s="2">
        <v>0</v>
      </c>
    </row>
    <row r="39" spans="1:227" x14ac:dyDescent="0.25">
      <c r="A39">
        <v>1994</v>
      </c>
      <c r="B39" s="1">
        <v>329</v>
      </c>
      <c r="C39" s="38">
        <v>492</v>
      </c>
      <c r="D39" s="2">
        <v>1035</v>
      </c>
      <c r="E39" s="1">
        <v>10343</v>
      </c>
      <c r="F39">
        <v>0</v>
      </c>
      <c r="G39">
        <v>14913</v>
      </c>
      <c r="H39">
        <v>0</v>
      </c>
      <c r="I39">
        <v>0</v>
      </c>
      <c r="J39">
        <v>6792</v>
      </c>
      <c r="K39">
        <v>0</v>
      </c>
      <c r="L39" s="1">
        <v>132</v>
      </c>
      <c r="M39" s="38">
        <v>0</v>
      </c>
      <c r="N39" s="38">
        <v>4482</v>
      </c>
      <c r="O39" s="38">
        <v>5427</v>
      </c>
      <c r="P39" s="38">
        <v>822</v>
      </c>
      <c r="Q39" s="38">
        <v>0</v>
      </c>
      <c r="R39" s="38">
        <v>9679</v>
      </c>
      <c r="S39" s="38">
        <v>3379</v>
      </c>
      <c r="T39" s="38">
        <v>19532</v>
      </c>
      <c r="U39" s="2">
        <v>57115</v>
      </c>
      <c r="V39" s="38">
        <v>0</v>
      </c>
      <c r="W39">
        <v>0</v>
      </c>
      <c r="X39">
        <v>0</v>
      </c>
      <c r="Y39">
        <v>3071</v>
      </c>
      <c r="Z39">
        <v>0</v>
      </c>
      <c r="AA39" s="2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2100</v>
      </c>
      <c r="BO39" s="2">
        <v>0</v>
      </c>
      <c r="BP39" s="1">
        <v>0</v>
      </c>
      <c r="BQ39">
        <v>1666</v>
      </c>
      <c r="BR39">
        <v>0</v>
      </c>
      <c r="BS39">
        <v>0</v>
      </c>
      <c r="BT39">
        <v>2116</v>
      </c>
      <c r="BU39">
        <v>21510</v>
      </c>
      <c r="BV39">
        <v>28793</v>
      </c>
      <c r="BW39">
        <v>0</v>
      </c>
      <c r="BX39">
        <v>0</v>
      </c>
      <c r="BY39">
        <v>1726</v>
      </c>
      <c r="BZ39">
        <v>0</v>
      </c>
      <c r="CA39">
        <v>0</v>
      </c>
      <c r="CB39">
        <v>40852</v>
      </c>
      <c r="CC39">
        <v>0</v>
      </c>
      <c r="CD39">
        <v>0</v>
      </c>
      <c r="CE39">
        <v>0</v>
      </c>
      <c r="CF39">
        <v>44994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5227</v>
      </c>
      <c r="CN39">
        <v>126792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3506</v>
      </c>
      <c r="CZ39">
        <v>71202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66188</v>
      </c>
      <c r="DL39">
        <v>77839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2494</v>
      </c>
      <c r="DV39">
        <v>33148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2513</v>
      </c>
      <c r="EE39">
        <v>16760</v>
      </c>
      <c r="EF39">
        <v>0</v>
      </c>
      <c r="EG39">
        <v>0</v>
      </c>
      <c r="EH39">
        <v>3000</v>
      </c>
      <c r="EI39">
        <v>54011</v>
      </c>
      <c r="EJ39">
        <v>0</v>
      </c>
      <c r="EK39">
        <v>0</v>
      </c>
      <c r="EL39">
        <v>1000</v>
      </c>
      <c r="EM39">
        <v>22624</v>
      </c>
      <c r="EN39">
        <v>0</v>
      </c>
      <c r="EO39">
        <v>0</v>
      </c>
      <c r="EP39">
        <v>0</v>
      </c>
      <c r="EQ39">
        <v>0</v>
      </c>
      <c r="ER39">
        <v>29511</v>
      </c>
      <c r="ES39">
        <v>0</v>
      </c>
      <c r="ET39">
        <v>0</v>
      </c>
      <c r="EU39">
        <v>3011</v>
      </c>
      <c r="EV39" s="2">
        <v>13877</v>
      </c>
      <c r="EW39" s="1">
        <v>0</v>
      </c>
      <c r="EX39" s="2">
        <v>0</v>
      </c>
      <c r="EY39" s="1">
        <v>0</v>
      </c>
      <c r="EZ39">
        <v>19122</v>
      </c>
      <c r="FA39">
        <v>0</v>
      </c>
      <c r="FB39">
        <v>0</v>
      </c>
      <c r="FC39">
        <v>0</v>
      </c>
      <c r="FD39">
        <v>0</v>
      </c>
      <c r="FE39">
        <v>25250</v>
      </c>
      <c r="FF39">
        <v>0</v>
      </c>
      <c r="FG39">
        <v>1399</v>
      </c>
      <c r="FH39">
        <v>299</v>
      </c>
      <c r="FI39">
        <v>0</v>
      </c>
      <c r="FJ39">
        <v>0</v>
      </c>
      <c r="FK39">
        <v>124</v>
      </c>
      <c r="FL39">
        <v>0</v>
      </c>
      <c r="FM39">
        <v>8119</v>
      </c>
      <c r="FN39">
        <v>0</v>
      </c>
      <c r="FO39">
        <v>1098</v>
      </c>
      <c r="FP39">
        <v>0</v>
      </c>
      <c r="FQ39">
        <v>4657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14634</v>
      </c>
      <c r="FY39">
        <v>0</v>
      </c>
      <c r="FZ39">
        <v>0</v>
      </c>
      <c r="GA39">
        <v>0</v>
      </c>
      <c r="GB39">
        <v>785</v>
      </c>
      <c r="GC39">
        <v>0</v>
      </c>
      <c r="GD39">
        <v>819</v>
      </c>
      <c r="GE39" s="2">
        <v>0</v>
      </c>
      <c r="GF39" s="1">
        <v>14102</v>
      </c>
      <c r="GG39">
        <v>23257</v>
      </c>
      <c r="GH39">
        <v>192979</v>
      </c>
      <c r="GI39">
        <v>9135</v>
      </c>
      <c r="GJ39">
        <v>15230</v>
      </c>
      <c r="GK39">
        <v>0</v>
      </c>
      <c r="GL39">
        <v>0</v>
      </c>
      <c r="GM39">
        <v>0</v>
      </c>
      <c r="GN39">
        <v>134262</v>
      </c>
      <c r="GO39">
        <v>0</v>
      </c>
      <c r="GP39">
        <v>0</v>
      </c>
      <c r="GQ39">
        <v>4725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 s="2">
        <v>0</v>
      </c>
      <c r="GZ39" s="1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475900</v>
      </c>
      <c r="HG39">
        <v>0</v>
      </c>
      <c r="HH39">
        <v>0</v>
      </c>
      <c r="HI39">
        <v>14919</v>
      </c>
      <c r="HJ39" s="2">
        <v>0</v>
      </c>
      <c r="HK39" s="1">
        <v>0</v>
      </c>
      <c r="HL39">
        <v>0</v>
      </c>
      <c r="HM39">
        <v>200</v>
      </c>
      <c r="HN39">
        <v>77536</v>
      </c>
      <c r="HO39">
        <v>0</v>
      </c>
      <c r="HP39">
        <v>9422</v>
      </c>
      <c r="HQ39">
        <v>0</v>
      </c>
      <c r="HR39">
        <v>0</v>
      </c>
      <c r="HS39" s="2">
        <v>0</v>
      </c>
    </row>
    <row r="40" spans="1:227" x14ac:dyDescent="0.25">
      <c r="A40">
        <v>1995</v>
      </c>
      <c r="B40" s="1">
        <v>203</v>
      </c>
      <c r="C40" s="38">
        <v>308</v>
      </c>
      <c r="D40" s="2">
        <v>910</v>
      </c>
      <c r="E40" s="1">
        <v>5452</v>
      </c>
      <c r="F40">
        <v>0</v>
      </c>
      <c r="G40">
        <v>15893</v>
      </c>
      <c r="H40">
        <v>0</v>
      </c>
      <c r="I40">
        <v>0</v>
      </c>
      <c r="J40">
        <v>5182</v>
      </c>
      <c r="K40">
        <v>0</v>
      </c>
      <c r="L40" s="1">
        <v>278</v>
      </c>
      <c r="M40" s="38">
        <v>0</v>
      </c>
      <c r="N40" s="38">
        <v>6236</v>
      </c>
      <c r="O40" s="38">
        <v>7195</v>
      </c>
      <c r="P40" s="38">
        <v>955</v>
      </c>
      <c r="Q40" s="38">
        <v>0</v>
      </c>
      <c r="R40" s="38">
        <v>15427</v>
      </c>
      <c r="S40" s="38">
        <v>21</v>
      </c>
      <c r="T40" s="38">
        <v>17772</v>
      </c>
      <c r="U40" s="2">
        <v>28756</v>
      </c>
      <c r="V40" s="38">
        <v>0</v>
      </c>
      <c r="W40">
        <v>0</v>
      </c>
      <c r="X40">
        <v>0</v>
      </c>
      <c r="Y40">
        <v>5169</v>
      </c>
      <c r="Z40">
        <v>0</v>
      </c>
      <c r="AA40" s="2">
        <v>0</v>
      </c>
      <c r="AB40" s="1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14446</v>
      </c>
      <c r="AQ40">
        <v>0</v>
      </c>
      <c r="AR40">
        <v>3500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21776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3932</v>
      </c>
      <c r="BF40">
        <v>0</v>
      </c>
      <c r="BG40">
        <v>0</v>
      </c>
      <c r="BH40">
        <v>0</v>
      </c>
      <c r="BI40">
        <v>0</v>
      </c>
      <c r="BJ40">
        <v>10875</v>
      </c>
      <c r="BK40">
        <v>20595</v>
      </c>
      <c r="BL40">
        <v>0</v>
      </c>
      <c r="BM40">
        <v>0</v>
      </c>
      <c r="BN40">
        <v>0</v>
      </c>
      <c r="BO40" s="2">
        <v>0</v>
      </c>
      <c r="BP40" s="1">
        <v>0</v>
      </c>
      <c r="BQ40">
        <v>1631</v>
      </c>
      <c r="BR40">
        <v>989</v>
      </c>
      <c r="BS40">
        <v>10527</v>
      </c>
      <c r="BT40">
        <v>4000</v>
      </c>
      <c r="BU40">
        <v>40934</v>
      </c>
      <c r="BV40">
        <v>45240</v>
      </c>
      <c r="BW40">
        <v>0</v>
      </c>
      <c r="BX40">
        <v>2959</v>
      </c>
      <c r="BY40">
        <v>27270</v>
      </c>
      <c r="BZ40">
        <v>0</v>
      </c>
      <c r="CA40">
        <v>0</v>
      </c>
      <c r="CB40">
        <v>57435</v>
      </c>
      <c r="CC40">
        <v>0</v>
      </c>
      <c r="CD40">
        <v>0</v>
      </c>
      <c r="CE40">
        <v>0</v>
      </c>
      <c r="CF40">
        <v>64076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366</v>
      </c>
      <c r="CN40">
        <v>229448</v>
      </c>
      <c r="CO40">
        <v>50000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1154</v>
      </c>
      <c r="CZ40">
        <v>97072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1000</v>
      </c>
      <c r="DK40">
        <v>107130</v>
      </c>
      <c r="DL40">
        <v>181097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8751</v>
      </c>
      <c r="DV40">
        <v>110685</v>
      </c>
      <c r="DW40">
        <v>0</v>
      </c>
      <c r="DX40">
        <v>0</v>
      </c>
      <c r="DY40">
        <v>0</v>
      </c>
      <c r="DZ40">
        <v>0</v>
      </c>
      <c r="EA40">
        <v>3500</v>
      </c>
      <c r="EB40">
        <v>0</v>
      </c>
      <c r="EC40">
        <v>0</v>
      </c>
      <c r="ED40">
        <v>3</v>
      </c>
      <c r="EE40">
        <v>21234</v>
      </c>
      <c r="EF40">
        <v>0</v>
      </c>
      <c r="EG40">
        <v>0</v>
      </c>
      <c r="EH40">
        <v>0</v>
      </c>
      <c r="EI40">
        <v>67391</v>
      </c>
      <c r="EJ40">
        <v>0</v>
      </c>
      <c r="EK40">
        <v>0</v>
      </c>
      <c r="EL40">
        <v>0</v>
      </c>
      <c r="EM40">
        <v>31285</v>
      </c>
      <c r="EN40">
        <v>0</v>
      </c>
      <c r="EO40">
        <v>0</v>
      </c>
      <c r="EP40">
        <v>0</v>
      </c>
      <c r="EQ40">
        <v>0</v>
      </c>
      <c r="ER40">
        <v>26134</v>
      </c>
      <c r="ES40">
        <v>0</v>
      </c>
      <c r="ET40">
        <v>0</v>
      </c>
      <c r="EU40">
        <v>3188</v>
      </c>
      <c r="EV40" s="2">
        <v>15042</v>
      </c>
      <c r="EW40" s="1">
        <v>0</v>
      </c>
      <c r="EX40" s="2">
        <v>0</v>
      </c>
      <c r="EY40" s="1">
        <v>0</v>
      </c>
      <c r="EZ40">
        <v>20222</v>
      </c>
      <c r="FA40">
        <v>0</v>
      </c>
      <c r="FB40">
        <v>0</v>
      </c>
      <c r="FC40">
        <v>0</v>
      </c>
      <c r="FD40">
        <v>0</v>
      </c>
      <c r="FE40">
        <v>22385</v>
      </c>
      <c r="FF40">
        <v>0</v>
      </c>
      <c r="FG40">
        <v>1227</v>
      </c>
      <c r="FH40">
        <v>328</v>
      </c>
      <c r="FI40">
        <v>0</v>
      </c>
      <c r="FJ40">
        <v>0</v>
      </c>
      <c r="FK40">
        <v>0</v>
      </c>
      <c r="FL40">
        <v>0</v>
      </c>
      <c r="FM40">
        <v>6633</v>
      </c>
      <c r="FN40">
        <v>0</v>
      </c>
      <c r="FO40">
        <v>480</v>
      </c>
      <c r="FP40">
        <v>0</v>
      </c>
      <c r="FQ40">
        <v>4679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7495</v>
      </c>
      <c r="FY40">
        <v>0</v>
      </c>
      <c r="FZ40">
        <v>0</v>
      </c>
      <c r="GA40">
        <v>0</v>
      </c>
      <c r="GB40">
        <v>409</v>
      </c>
      <c r="GC40">
        <v>0</v>
      </c>
      <c r="GD40">
        <v>0</v>
      </c>
      <c r="GE40" s="2">
        <v>0</v>
      </c>
      <c r="GF40" s="1">
        <v>23100</v>
      </c>
      <c r="GG40">
        <v>38100</v>
      </c>
      <c r="GH40">
        <v>107299</v>
      </c>
      <c r="GI40">
        <v>696</v>
      </c>
      <c r="GJ40">
        <v>12922</v>
      </c>
      <c r="GK40">
        <v>0</v>
      </c>
      <c r="GL40">
        <v>0</v>
      </c>
      <c r="GM40">
        <v>0</v>
      </c>
      <c r="GN40">
        <v>117762</v>
      </c>
      <c r="GO40">
        <v>0</v>
      </c>
      <c r="GP40">
        <v>0</v>
      </c>
      <c r="GQ40">
        <v>21099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 s="2">
        <v>0</v>
      </c>
      <c r="GZ40" s="1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139882</v>
      </c>
      <c r="HG40">
        <v>0</v>
      </c>
      <c r="HH40">
        <v>0</v>
      </c>
      <c r="HI40">
        <v>17747</v>
      </c>
      <c r="HJ40" s="2">
        <v>0</v>
      </c>
      <c r="HK40" s="1">
        <v>0</v>
      </c>
      <c r="HL40">
        <v>0</v>
      </c>
      <c r="HM40">
        <v>0</v>
      </c>
      <c r="HN40">
        <v>85050</v>
      </c>
      <c r="HO40">
        <v>0</v>
      </c>
      <c r="HP40">
        <v>9486</v>
      </c>
      <c r="HQ40">
        <v>0</v>
      </c>
      <c r="HR40">
        <v>0</v>
      </c>
      <c r="HS40" s="2">
        <v>0</v>
      </c>
    </row>
    <row r="41" spans="1:227" x14ac:dyDescent="0.25">
      <c r="A41">
        <v>1996</v>
      </c>
      <c r="B41" s="1">
        <v>257</v>
      </c>
      <c r="C41" s="38">
        <v>360</v>
      </c>
      <c r="D41" s="2">
        <v>820</v>
      </c>
      <c r="E41" s="1">
        <v>12930</v>
      </c>
      <c r="F41">
        <v>0</v>
      </c>
      <c r="G41">
        <v>17069</v>
      </c>
      <c r="H41">
        <v>0</v>
      </c>
      <c r="I41">
        <v>0</v>
      </c>
      <c r="J41">
        <v>4893</v>
      </c>
      <c r="K41">
        <v>0</v>
      </c>
      <c r="L41" s="1">
        <v>277</v>
      </c>
      <c r="M41" s="38">
        <v>0</v>
      </c>
      <c r="N41" s="38">
        <v>6151</v>
      </c>
      <c r="O41" s="38">
        <v>5119</v>
      </c>
      <c r="P41" s="38">
        <v>388</v>
      </c>
      <c r="Q41" s="38">
        <v>0</v>
      </c>
      <c r="R41" s="38">
        <v>6968</v>
      </c>
      <c r="S41" s="38">
        <v>1871</v>
      </c>
      <c r="T41" s="38">
        <v>11591</v>
      </c>
      <c r="U41" s="2">
        <v>44850</v>
      </c>
      <c r="V41" s="38">
        <v>0</v>
      </c>
      <c r="W41">
        <v>0</v>
      </c>
      <c r="X41">
        <v>0</v>
      </c>
      <c r="Y41">
        <v>4904</v>
      </c>
      <c r="Z41">
        <v>0</v>
      </c>
      <c r="AA41" s="2">
        <v>0</v>
      </c>
      <c r="AB41" s="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1125</v>
      </c>
      <c r="AR41">
        <v>4162</v>
      </c>
      <c r="AS41">
        <v>0</v>
      </c>
      <c r="AT41">
        <v>0</v>
      </c>
      <c r="AU41">
        <v>0</v>
      </c>
      <c r="AV41">
        <v>0</v>
      </c>
      <c r="AW41">
        <v>1125</v>
      </c>
      <c r="AX41">
        <v>81507</v>
      </c>
      <c r="AY41">
        <v>0</v>
      </c>
      <c r="AZ41">
        <v>0</v>
      </c>
      <c r="BA41">
        <v>0</v>
      </c>
      <c r="BB41">
        <v>4000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3424</v>
      </c>
      <c r="BK41">
        <v>69704</v>
      </c>
      <c r="BL41">
        <v>0</v>
      </c>
      <c r="BM41">
        <v>0</v>
      </c>
      <c r="BN41">
        <v>0</v>
      </c>
      <c r="BO41" s="2">
        <v>0</v>
      </c>
      <c r="BP41" s="1">
        <v>95</v>
      </c>
      <c r="BQ41">
        <v>1868</v>
      </c>
      <c r="BR41">
        <v>0</v>
      </c>
      <c r="BS41">
        <v>1500</v>
      </c>
      <c r="BT41">
        <v>4000</v>
      </c>
      <c r="BU41">
        <v>84130</v>
      </c>
      <c r="BV41">
        <v>52722</v>
      </c>
      <c r="BW41">
        <v>0</v>
      </c>
      <c r="BX41">
        <v>0</v>
      </c>
      <c r="BY41">
        <v>1455</v>
      </c>
      <c r="BZ41">
        <v>0</v>
      </c>
      <c r="CA41">
        <v>100</v>
      </c>
      <c r="CB41">
        <v>148745</v>
      </c>
      <c r="CC41">
        <v>0</v>
      </c>
      <c r="CD41">
        <v>0</v>
      </c>
      <c r="CE41">
        <v>2236</v>
      </c>
      <c r="CF41">
        <v>89291</v>
      </c>
      <c r="CG41">
        <v>0</v>
      </c>
      <c r="CH41">
        <v>0</v>
      </c>
      <c r="CI41">
        <v>6200</v>
      </c>
      <c r="CJ41">
        <v>0</v>
      </c>
      <c r="CK41">
        <v>0</v>
      </c>
      <c r="CL41">
        <v>0</v>
      </c>
      <c r="CM41">
        <v>6666</v>
      </c>
      <c r="CN41">
        <v>199854</v>
      </c>
      <c r="CO41">
        <v>95000</v>
      </c>
      <c r="CP41">
        <v>0</v>
      </c>
      <c r="CQ41">
        <v>0</v>
      </c>
      <c r="CR41">
        <v>45000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1185</v>
      </c>
      <c r="CZ41">
        <v>96250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4131</v>
      </c>
      <c r="DK41">
        <v>89257</v>
      </c>
      <c r="DL41">
        <v>134138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28063</v>
      </c>
      <c r="DV41">
        <v>64849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26978</v>
      </c>
      <c r="EF41">
        <v>0</v>
      </c>
      <c r="EG41">
        <v>0</v>
      </c>
      <c r="EH41">
        <v>0</v>
      </c>
      <c r="EI41">
        <v>85936</v>
      </c>
      <c r="EJ41">
        <v>0</v>
      </c>
      <c r="EK41">
        <v>0</v>
      </c>
      <c r="EL41">
        <v>0</v>
      </c>
      <c r="EM41">
        <v>38879</v>
      </c>
      <c r="EN41">
        <v>0</v>
      </c>
      <c r="EO41">
        <v>0</v>
      </c>
      <c r="EP41">
        <v>0</v>
      </c>
      <c r="EQ41">
        <v>0</v>
      </c>
      <c r="ER41">
        <v>36186</v>
      </c>
      <c r="ES41">
        <v>0</v>
      </c>
      <c r="ET41">
        <v>0</v>
      </c>
      <c r="EU41">
        <v>2573</v>
      </c>
      <c r="EV41" s="2">
        <v>18142</v>
      </c>
      <c r="EW41" s="1">
        <v>0</v>
      </c>
      <c r="EX41" s="2">
        <v>0</v>
      </c>
      <c r="EY41" s="1">
        <v>0</v>
      </c>
      <c r="EZ41">
        <v>23919</v>
      </c>
      <c r="FA41">
        <v>0</v>
      </c>
      <c r="FB41">
        <v>0</v>
      </c>
      <c r="FC41">
        <v>0</v>
      </c>
      <c r="FD41">
        <v>0</v>
      </c>
      <c r="FE41">
        <v>26979</v>
      </c>
      <c r="FF41">
        <v>0</v>
      </c>
      <c r="FG41">
        <v>1316</v>
      </c>
      <c r="FH41">
        <v>354</v>
      </c>
      <c r="FI41">
        <v>0</v>
      </c>
      <c r="FJ41">
        <v>0</v>
      </c>
      <c r="FK41">
        <v>0</v>
      </c>
      <c r="FL41">
        <v>0</v>
      </c>
      <c r="FM41">
        <v>11080</v>
      </c>
      <c r="FN41">
        <v>0</v>
      </c>
      <c r="FO41">
        <v>494</v>
      </c>
      <c r="FP41">
        <v>0</v>
      </c>
      <c r="FQ41">
        <v>5458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6111</v>
      </c>
      <c r="FY41">
        <v>0</v>
      </c>
      <c r="FZ41">
        <v>0</v>
      </c>
      <c r="GA41">
        <v>0</v>
      </c>
      <c r="GB41">
        <v>485</v>
      </c>
      <c r="GC41">
        <v>0</v>
      </c>
      <c r="GD41">
        <v>0</v>
      </c>
      <c r="GE41" s="2">
        <v>0</v>
      </c>
      <c r="GF41" s="1">
        <v>62219</v>
      </c>
      <c r="GG41">
        <v>102622</v>
      </c>
      <c r="GH41">
        <v>73438</v>
      </c>
      <c r="GI41">
        <v>6064</v>
      </c>
      <c r="GJ41">
        <v>15989</v>
      </c>
      <c r="GK41">
        <v>0</v>
      </c>
      <c r="GL41">
        <v>0</v>
      </c>
      <c r="GM41">
        <v>0</v>
      </c>
      <c r="GN41">
        <v>144906</v>
      </c>
      <c r="GO41">
        <v>0</v>
      </c>
      <c r="GP41">
        <v>0</v>
      </c>
      <c r="GQ41">
        <v>12418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 s="2">
        <v>0</v>
      </c>
      <c r="GZ41" s="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267618</v>
      </c>
      <c r="HG41">
        <v>0</v>
      </c>
      <c r="HH41">
        <v>0</v>
      </c>
      <c r="HI41">
        <v>18448</v>
      </c>
      <c r="HJ41" s="2">
        <v>0</v>
      </c>
      <c r="HK41" s="1">
        <v>0</v>
      </c>
      <c r="HL41">
        <v>0</v>
      </c>
      <c r="HM41">
        <v>0</v>
      </c>
      <c r="HN41">
        <v>100578</v>
      </c>
      <c r="HO41">
        <v>0</v>
      </c>
      <c r="HP41">
        <v>14052</v>
      </c>
      <c r="HQ41">
        <v>0</v>
      </c>
      <c r="HR41">
        <v>0</v>
      </c>
      <c r="HS41" s="2">
        <v>0</v>
      </c>
    </row>
    <row r="42" spans="1:227" x14ac:dyDescent="0.25">
      <c r="A42">
        <v>1997</v>
      </c>
      <c r="B42" s="1">
        <v>185</v>
      </c>
      <c r="C42" s="38">
        <v>231</v>
      </c>
      <c r="D42" s="2">
        <v>1005</v>
      </c>
      <c r="E42" s="1">
        <v>16029</v>
      </c>
      <c r="F42">
        <v>0</v>
      </c>
      <c r="G42">
        <v>17501</v>
      </c>
      <c r="H42">
        <v>0</v>
      </c>
      <c r="I42">
        <v>0</v>
      </c>
      <c r="J42">
        <v>4341</v>
      </c>
      <c r="K42">
        <v>0</v>
      </c>
      <c r="L42" s="1">
        <v>138</v>
      </c>
      <c r="M42" s="38">
        <v>0</v>
      </c>
      <c r="N42" s="38">
        <v>6647</v>
      </c>
      <c r="O42" s="38">
        <v>6501</v>
      </c>
      <c r="P42" s="38">
        <v>1582</v>
      </c>
      <c r="Q42" s="38">
        <v>1323</v>
      </c>
      <c r="R42" s="38">
        <v>12654</v>
      </c>
      <c r="S42" s="38">
        <v>1876</v>
      </c>
      <c r="T42" s="38">
        <v>10864</v>
      </c>
      <c r="U42" s="2">
        <v>60601</v>
      </c>
      <c r="V42" s="38">
        <v>0</v>
      </c>
      <c r="W42">
        <v>0</v>
      </c>
      <c r="X42">
        <v>0</v>
      </c>
      <c r="Y42">
        <v>5238</v>
      </c>
      <c r="Z42">
        <v>0</v>
      </c>
      <c r="AA42" s="2">
        <v>0</v>
      </c>
      <c r="AB42" s="1">
        <v>0</v>
      </c>
      <c r="AC42">
        <v>11100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9080</v>
      </c>
      <c r="AX42">
        <v>154940</v>
      </c>
      <c r="AY42">
        <v>0</v>
      </c>
      <c r="AZ42">
        <v>0</v>
      </c>
      <c r="BA42">
        <v>0</v>
      </c>
      <c r="BB42">
        <v>3500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27079</v>
      </c>
      <c r="BK42">
        <v>32463</v>
      </c>
      <c r="BL42">
        <v>0</v>
      </c>
      <c r="BM42">
        <v>0</v>
      </c>
      <c r="BN42">
        <v>0</v>
      </c>
      <c r="BO42" s="2">
        <v>0</v>
      </c>
      <c r="BP42" s="1">
        <v>0</v>
      </c>
      <c r="BQ42">
        <v>0</v>
      </c>
      <c r="BR42">
        <v>0</v>
      </c>
      <c r="BS42">
        <v>1500</v>
      </c>
      <c r="BT42">
        <v>0</v>
      </c>
      <c r="BU42">
        <v>9467</v>
      </c>
      <c r="BV42">
        <v>57496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9402</v>
      </c>
      <c r="CC42">
        <v>4900</v>
      </c>
      <c r="CD42">
        <v>0</v>
      </c>
      <c r="CE42">
        <v>0</v>
      </c>
      <c r="CF42">
        <v>72013</v>
      </c>
      <c r="CG42">
        <v>0</v>
      </c>
      <c r="CH42">
        <v>0</v>
      </c>
      <c r="CI42">
        <v>10000</v>
      </c>
      <c r="CJ42">
        <v>0</v>
      </c>
      <c r="CK42">
        <v>900</v>
      </c>
      <c r="CL42">
        <v>0</v>
      </c>
      <c r="CM42">
        <v>3577</v>
      </c>
      <c r="CN42">
        <v>157385</v>
      </c>
      <c r="CO42">
        <v>125000</v>
      </c>
      <c r="CP42">
        <v>0</v>
      </c>
      <c r="CQ42">
        <v>0</v>
      </c>
      <c r="CR42">
        <v>35000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1111</v>
      </c>
      <c r="CZ42">
        <v>104823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8012</v>
      </c>
      <c r="DK42">
        <v>32061</v>
      </c>
      <c r="DL42">
        <v>128329</v>
      </c>
      <c r="DM42">
        <v>1486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43803</v>
      </c>
      <c r="DV42">
        <v>49312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23035</v>
      </c>
      <c r="EF42">
        <v>0</v>
      </c>
      <c r="EG42">
        <v>0</v>
      </c>
      <c r="EH42">
        <v>0</v>
      </c>
      <c r="EI42">
        <v>79790</v>
      </c>
      <c r="EJ42">
        <v>0</v>
      </c>
      <c r="EK42">
        <v>0</v>
      </c>
      <c r="EL42">
        <v>0</v>
      </c>
      <c r="EM42">
        <v>33512</v>
      </c>
      <c r="EN42">
        <v>0</v>
      </c>
      <c r="EO42">
        <v>0</v>
      </c>
      <c r="EP42">
        <v>0</v>
      </c>
      <c r="EQ42">
        <v>0</v>
      </c>
      <c r="ER42">
        <v>36281</v>
      </c>
      <c r="ES42">
        <v>0</v>
      </c>
      <c r="ET42">
        <v>0</v>
      </c>
      <c r="EU42">
        <v>3997</v>
      </c>
      <c r="EV42" s="2">
        <v>17048</v>
      </c>
      <c r="EW42" s="1">
        <v>0</v>
      </c>
      <c r="EX42" s="2">
        <v>0</v>
      </c>
      <c r="EY42" s="1">
        <v>0</v>
      </c>
      <c r="EZ42">
        <v>28834</v>
      </c>
      <c r="FA42">
        <v>0</v>
      </c>
      <c r="FB42">
        <v>64</v>
      </c>
      <c r="FC42">
        <v>0</v>
      </c>
      <c r="FD42">
        <v>0</v>
      </c>
      <c r="FE42">
        <v>27999</v>
      </c>
      <c r="FF42">
        <v>0</v>
      </c>
      <c r="FG42">
        <v>1272</v>
      </c>
      <c r="FH42">
        <v>313</v>
      </c>
      <c r="FI42">
        <v>0</v>
      </c>
      <c r="FJ42">
        <v>0</v>
      </c>
      <c r="FK42">
        <v>0</v>
      </c>
      <c r="FL42">
        <v>0</v>
      </c>
      <c r="FM42">
        <v>11548</v>
      </c>
      <c r="FN42">
        <v>0</v>
      </c>
      <c r="FO42">
        <v>444</v>
      </c>
      <c r="FP42">
        <v>0</v>
      </c>
      <c r="FQ42">
        <v>5549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9038</v>
      </c>
      <c r="FY42">
        <v>0</v>
      </c>
      <c r="FZ42">
        <v>0</v>
      </c>
      <c r="GA42">
        <v>0</v>
      </c>
      <c r="GB42">
        <v>651</v>
      </c>
      <c r="GC42">
        <v>0</v>
      </c>
      <c r="GD42">
        <v>0</v>
      </c>
      <c r="GE42" s="2">
        <v>0</v>
      </c>
      <c r="GF42" s="1">
        <v>58100</v>
      </c>
      <c r="GG42">
        <v>53100</v>
      </c>
      <c r="GH42">
        <v>157215</v>
      </c>
      <c r="GI42">
        <v>9654</v>
      </c>
      <c r="GJ42">
        <v>18175</v>
      </c>
      <c r="GK42">
        <v>0</v>
      </c>
      <c r="GL42">
        <v>0</v>
      </c>
      <c r="GM42">
        <v>0</v>
      </c>
      <c r="GN42">
        <v>107853</v>
      </c>
      <c r="GO42">
        <v>0</v>
      </c>
      <c r="GP42">
        <v>0</v>
      </c>
      <c r="GQ42">
        <v>47777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 s="2">
        <v>0</v>
      </c>
      <c r="GZ42" s="1">
        <v>0</v>
      </c>
      <c r="HA42">
        <v>11</v>
      </c>
      <c r="HB42">
        <v>0</v>
      </c>
      <c r="HC42">
        <v>0</v>
      </c>
      <c r="HD42">
        <v>10240</v>
      </c>
      <c r="HE42">
        <v>16890</v>
      </c>
      <c r="HF42">
        <v>271379</v>
      </c>
      <c r="HG42">
        <v>0</v>
      </c>
      <c r="HH42">
        <v>0</v>
      </c>
      <c r="HI42">
        <v>22842</v>
      </c>
      <c r="HJ42" s="2">
        <v>1850</v>
      </c>
      <c r="HK42" s="1">
        <v>0</v>
      </c>
      <c r="HL42">
        <v>0</v>
      </c>
      <c r="HM42">
        <v>0</v>
      </c>
      <c r="HN42">
        <v>97020</v>
      </c>
      <c r="HO42">
        <v>0</v>
      </c>
      <c r="HP42">
        <v>4870</v>
      </c>
      <c r="HQ42">
        <v>0</v>
      </c>
      <c r="HR42">
        <v>1099</v>
      </c>
      <c r="HS42" s="2">
        <v>7439</v>
      </c>
    </row>
    <row r="43" spans="1:227" x14ac:dyDescent="0.25">
      <c r="A43">
        <v>1998</v>
      </c>
      <c r="B43" s="1">
        <v>527</v>
      </c>
      <c r="C43" s="38">
        <v>0</v>
      </c>
      <c r="D43" s="2">
        <v>1054</v>
      </c>
      <c r="E43" s="1">
        <v>11562</v>
      </c>
      <c r="F43">
        <v>0</v>
      </c>
      <c r="G43">
        <v>18204</v>
      </c>
      <c r="H43">
        <v>0</v>
      </c>
      <c r="I43">
        <v>0</v>
      </c>
      <c r="J43">
        <v>5359</v>
      </c>
      <c r="K43">
        <v>0</v>
      </c>
      <c r="L43" s="1">
        <v>106</v>
      </c>
      <c r="M43" s="38">
        <v>0</v>
      </c>
      <c r="N43" s="38">
        <v>3748</v>
      </c>
      <c r="O43" s="38">
        <v>2493</v>
      </c>
      <c r="P43" s="38">
        <v>1277</v>
      </c>
      <c r="Q43" s="38">
        <v>0</v>
      </c>
      <c r="R43" s="38">
        <v>8347</v>
      </c>
      <c r="S43" s="38">
        <v>3817</v>
      </c>
      <c r="T43" s="38">
        <v>11478</v>
      </c>
      <c r="U43" s="2">
        <v>39610</v>
      </c>
      <c r="V43" s="38">
        <v>0</v>
      </c>
      <c r="W43">
        <v>0</v>
      </c>
      <c r="X43">
        <v>0</v>
      </c>
      <c r="Y43">
        <v>4401</v>
      </c>
      <c r="Z43">
        <v>0</v>
      </c>
      <c r="AA43" s="2">
        <v>0</v>
      </c>
      <c r="AB43" s="1">
        <v>0</v>
      </c>
      <c r="AC43">
        <v>-11100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20400</v>
      </c>
      <c r="BE43">
        <v>33340</v>
      </c>
      <c r="BF43">
        <v>0</v>
      </c>
      <c r="BG43">
        <v>0</v>
      </c>
      <c r="BH43">
        <v>3000</v>
      </c>
      <c r="BI43">
        <v>200</v>
      </c>
      <c r="BJ43">
        <v>3998</v>
      </c>
      <c r="BK43">
        <v>62081</v>
      </c>
      <c r="BL43">
        <v>0</v>
      </c>
      <c r="BM43">
        <v>0</v>
      </c>
      <c r="BN43">
        <v>0</v>
      </c>
      <c r="BO43" s="2">
        <v>0</v>
      </c>
      <c r="BP43" s="1">
        <v>90</v>
      </c>
      <c r="BQ43">
        <v>542</v>
      </c>
      <c r="BR43">
        <v>0</v>
      </c>
      <c r="BS43">
        <v>1000</v>
      </c>
      <c r="BT43">
        <v>15</v>
      </c>
      <c r="BU43">
        <v>8956</v>
      </c>
      <c r="BV43">
        <v>49435</v>
      </c>
      <c r="BW43">
        <v>0</v>
      </c>
      <c r="BX43">
        <v>0</v>
      </c>
      <c r="BY43">
        <v>20000</v>
      </c>
      <c r="BZ43">
        <v>0</v>
      </c>
      <c r="CA43">
        <v>0</v>
      </c>
      <c r="CB43">
        <v>8721</v>
      </c>
      <c r="CC43">
        <v>0</v>
      </c>
      <c r="CD43">
        <v>0</v>
      </c>
      <c r="CE43">
        <v>0</v>
      </c>
      <c r="CF43">
        <v>57530</v>
      </c>
      <c r="CG43">
        <v>0</v>
      </c>
      <c r="CH43">
        <v>1970</v>
      </c>
      <c r="CI43">
        <v>3780</v>
      </c>
      <c r="CJ43">
        <v>0</v>
      </c>
      <c r="CK43">
        <v>0</v>
      </c>
      <c r="CL43">
        <v>0</v>
      </c>
      <c r="CM43">
        <v>2603</v>
      </c>
      <c r="CN43">
        <v>163587</v>
      </c>
      <c r="CO43">
        <v>39500</v>
      </c>
      <c r="CP43">
        <v>0</v>
      </c>
      <c r="CQ43">
        <v>0</v>
      </c>
      <c r="CR43">
        <v>23800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1311</v>
      </c>
      <c r="CZ43">
        <v>72646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5925</v>
      </c>
      <c r="DK43">
        <v>28258</v>
      </c>
      <c r="DL43">
        <v>88998</v>
      </c>
      <c r="DM43">
        <v>24234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29444</v>
      </c>
      <c r="DV43">
        <v>40085</v>
      </c>
      <c r="DW43">
        <v>5500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15706</v>
      </c>
      <c r="EF43">
        <v>0</v>
      </c>
      <c r="EG43">
        <v>0</v>
      </c>
      <c r="EH43">
        <v>0</v>
      </c>
      <c r="EI43">
        <v>58132</v>
      </c>
      <c r="EJ43">
        <v>0</v>
      </c>
      <c r="EK43">
        <v>0</v>
      </c>
      <c r="EL43">
        <v>0</v>
      </c>
      <c r="EM43">
        <v>23097</v>
      </c>
      <c r="EN43">
        <v>0</v>
      </c>
      <c r="EO43">
        <v>0</v>
      </c>
      <c r="EP43">
        <v>0</v>
      </c>
      <c r="EQ43">
        <v>0</v>
      </c>
      <c r="ER43">
        <v>28712</v>
      </c>
      <c r="ES43">
        <v>0</v>
      </c>
      <c r="ET43">
        <v>0</v>
      </c>
      <c r="EU43">
        <v>3751</v>
      </c>
      <c r="EV43" s="2">
        <v>17032</v>
      </c>
      <c r="EW43" s="1">
        <v>0</v>
      </c>
      <c r="EX43" s="2">
        <v>0</v>
      </c>
      <c r="EY43" s="1">
        <v>0</v>
      </c>
      <c r="EZ43">
        <v>22466</v>
      </c>
      <c r="FA43">
        <v>0</v>
      </c>
      <c r="FB43">
        <v>1345</v>
      </c>
      <c r="FC43">
        <v>0</v>
      </c>
      <c r="FD43">
        <v>0</v>
      </c>
      <c r="FE43">
        <v>25985</v>
      </c>
      <c r="FF43">
        <v>0</v>
      </c>
      <c r="FG43">
        <v>0</v>
      </c>
      <c r="FH43">
        <v>195</v>
      </c>
      <c r="FI43">
        <v>0</v>
      </c>
      <c r="FJ43">
        <v>0</v>
      </c>
      <c r="FK43">
        <v>0</v>
      </c>
      <c r="FL43">
        <v>0</v>
      </c>
      <c r="FM43">
        <v>8557</v>
      </c>
      <c r="FN43">
        <v>0</v>
      </c>
      <c r="FO43">
        <v>404</v>
      </c>
      <c r="FP43">
        <v>0</v>
      </c>
      <c r="FQ43">
        <v>4468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2580</v>
      </c>
      <c r="FY43">
        <v>0</v>
      </c>
      <c r="FZ43">
        <v>0</v>
      </c>
      <c r="GA43">
        <v>0</v>
      </c>
      <c r="GB43">
        <v>187</v>
      </c>
      <c r="GC43">
        <v>0</v>
      </c>
      <c r="GD43">
        <v>0</v>
      </c>
      <c r="GE43" s="2">
        <v>0</v>
      </c>
      <c r="GF43" s="1">
        <v>78100</v>
      </c>
      <c r="GG43">
        <v>58100</v>
      </c>
      <c r="GH43">
        <v>36770</v>
      </c>
      <c r="GI43">
        <v>1878</v>
      </c>
      <c r="GJ43">
        <v>9310</v>
      </c>
      <c r="GK43">
        <v>0</v>
      </c>
      <c r="GL43">
        <v>6582</v>
      </c>
      <c r="GM43">
        <v>7708</v>
      </c>
      <c r="GN43">
        <v>77473</v>
      </c>
      <c r="GO43">
        <v>1027</v>
      </c>
      <c r="GP43">
        <v>4839</v>
      </c>
      <c r="GQ43">
        <v>50411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 s="2">
        <v>0</v>
      </c>
      <c r="GZ43" s="1">
        <v>0</v>
      </c>
      <c r="HA43">
        <v>7</v>
      </c>
      <c r="HB43">
        <v>0</v>
      </c>
      <c r="HC43">
        <v>0</v>
      </c>
      <c r="HD43">
        <v>0</v>
      </c>
      <c r="HE43">
        <v>0</v>
      </c>
      <c r="HF43">
        <v>187277</v>
      </c>
      <c r="HG43">
        <v>0</v>
      </c>
      <c r="HH43">
        <v>0</v>
      </c>
      <c r="HI43">
        <v>19782</v>
      </c>
      <c r="HJ43" s="2">
        <v>1850</v>
      </c>
      <c r="HK43" s="1">
        <v>0</v>
      </c>
      <c r="HL43">
        <v>0</v>
      </c>
      <c r="HM43">
        <v>0</v>
      </c>
      <c r="HN43">
        <v>86879</v>
      </c>
      <c r="HO43">
        <v>0</v>
      </c>
      <c r="HP43">
        <v>311</v>
      </c>
      <c r="HQ43">
        <v>0</v>
      </c>
      <c r="HR43">
        <v>3592</v>
      </c>
      <c r="HS43" s="2">
        <v>18618</v>
      </c>
    </row>
    <row r="44" spans="1:227" x14ac:dyDescent="0.25">
      <c r="A44">
        <v>1999</v>
      </c>
      <c r="B44" s="1">
        <v>286</v>
      </c>
      <c r="C44" s="38">
        <v>0</v>
      </c>
      <c r="D44" s="2">
        <v>1096</v>
      </c>
      <c r="E44" s="1">
        <v>15191</v>
      </c>
      <c r="F44">
        <v>0</v>
      </c>
      <c r="G44">
        <v>19562</v>
      </c>
      <c r="H44">
        <v>0</v>
      </c>
      <c r="I44">
        <v>0</v>
      </c>
      <c r="J44">
        <v>5304</v>
      </c>
      <c r="K44">
        <v>0</v>
      </c>
      <c r="L44" s="1">
        <v>148</v>
      </c>
      <c r="M44" s="38">
        <v>0</v>
      </c>
      <c r="N44" s="38">
        <v>5048</v>
      </c>
      <c r="O44" s="38">
        <v>8227</v>
      </c>
      <c r="P44" s="38">
        <v>1444</v>
      </c>
      <c r="Q44" s="38">
        <v>0</v>
      </c>
      <c r="R44" s="38">
        <v>13133</v>
      </c>
      <c r="S44" s="38">
        <v>5326</v>
      </c>
      <c r="T44" s="38">
        <v>16226</v>
      </c>
      <c r="U44" s="2">
        <v>52945</v>
      </c>
      <c r="V44" s="38">
        <v>0</v>
      </c>
      <c r="W44">
        <v>0</v>
      </c>
      <c r="X44">
        <v>0</v>
      </c>
      <c r="Y44">
        <v>4871</v>
      </c>
      <c r="Z44">
        <v>0</v>
      </c>
      <c r="AA44" s="2">
        <v>0</v>
      </c>
      <c r="AB44" s="1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1300</v>
      </c>
      <c r="AU44">
        <v>0</v>
      </c>
      <c r="AV44">
        <v>0</v>
      </c>
      <c r="AW44">
        <v>0</v>
      </c>
      <c r="AX44">
        <v>0</v>
      </c>
      <c r="AY44">
        <v>21500</v>
      </c>
      <c r="AZ44">
        <v>0</v>
      </c>
      <c r="BA44">
        <v>0</v>
      </c>
      <c r="BB44">
        <v>8000</v>
      </c>
      <c r="BC44">
        <v>0</v>
      </c>
      <c r="BD44">
        <v>0</v>
      </c>
      <c r="BE44">
        <v>33776</v>
      </c>
      <c r="BF44">
        <v>0</v>
      </c>
      <c r="BG44">
        <v>11000</v>
      </c>
      <c r="BH44">
        <v>23000</v>
      </c>
      <c r="BI44">
        <v>0</v>
      </c>
      <c r="BJ44">
        <v>7923</v>
      </c>
      <c r="BK44">
        <v>19500</v>
      </c>
      <c r="BL44">
        <v>0</v>
      </c>
      <c r="BM44">
        <v>500</v>
      </c>
      <c r="BN44">
        <v>0</v>
      </c>
      <c r="BO44" s="2">
        <v>4470</v>
      </c>
      <c r="BP44" s="1">
        <v>86</v>
      </c>
      <c r="BQ44">
        <v>3176</v>
      </c>
      <c r="BR44">
        <v>0</v>
      </c>
      <c r="BS44">
        <v>400</v>
      </c>
      <c r="BT44">
        <v>4000</v>
      </c>
      <c r="BU44">
        <v>90334</v>
      </c>
      <c r="BV44">
        <v>58290</v>
      </c>
      <c r="BW44">
        <v>0</v>
      </c>
      <c r="BX44">
        <v>0</v>
      </c>
      <c r="BY44">
        <v>9000</v>
      </c>
      <c r="BZ44">
        <v>0</v>
      </c>
      <c r="CA44">
        <v>0</v>
      </c>
      <c r="CB44">
        <v>162631</v>
      </c>
      <c r="CC44">
        <v>0</v>
      </c>
      <c r="CD44">
        <v>0</v>
      </c>
      <c r="CE44">
        <v>0</v>
      </c>
      <c r="CF44">
        <v>72734</v>
      </c>
      <c r="CG44">
        <v>0</v>
      </c>
      <c r="CH44">
        <v>22910</v>
      </c>
      <c r="CI44">
        <v>16100</v>
      </c>
      <c r="CJ44">
        <v>0</v>
      </c>
      <c r="CK44">
        <v>0</v>
      </c>
      <c r="CL44">
        <v>0</v>
      </c>
      <c r="CM44">
        <v>1657</v>
      </c>
      <c r="CN44">
        <v>190787</v>
      </c>
      <c r="CO44">
        <v>75850</v>
      </c>
      <c r="CP44">
        <v>0</v>
      </c>
      <c r="CQ44">
        <v>0</v>
      </c>
      <c r="CR44">
        <v>30000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2127</v>
      </c>
      <c r="CZ44">
        <v>92262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1321</v>
      </c>
      <c r="DK44">
        <v>110161</v>
      </c>
      <c r="DL44">
        <v>255343</v>
      </c>
      <c r="DM44">
        <v>62162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12969</v>
      </c>
      <c r="DV44">
        <v>92998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21153</v>
      </c>
      <c r="EF44">
        <v>0</v>
      </c>
      <c r="EG44">
        <v>0</v>
      </c>
      <c r="EH44">
        <v>0</v>
      </c>
      <c r="EI44">
        <v>67576</v>
      </c>
      <c r="EJ44">
        <v>0</v>
      </c>
      <c r="EK44">
        <v>0</v>
      </c>
      <c r="EL44">
        <v>0</v>
      </c>
      <c r="EM44">
        <v>31489</v>
      </c>
      <c r="EN44">
        <v>0</v>
      </c>
      <c r="EO44">
        <v>0</v>
      </c>
      <c r="EP44">
        <v>0</v>
      </c>
      <c r="EQ44">
        <v>0</v>
      </c>
      <c r="ER44">
        <v>36801</v>
      </c>
      <c r="ES44">
        <v>0</v>
      </c>
      <c r="ET44">
        <v>0</v>
      </c>
      <c r="EU44">
        <v>3316</v>
      </c>
      <c r="EV44" s="2">
        <v>24071</v>
      </c>
      <c r="EW44" s="1">
        <v>0</v>
      </c>
      <c r="EX44" s="2">
        <v>0</v>
      </c>
      <c r="EY44" s="1">
        <v>0</v>
      </c>
      <c r="EZ44">
        <v>30944</v>
      </c>
      <c r="FA44">
        <v>0</v>
      </c>
      <c r="FB44">
        <v>1439</v>
      </c>
      <c r="FC44">
        <v>0</v>
      </c>
      <c r="FD44">
        <v>0</v>
      </c>
      <c r="FE44">
        <v>32409</v>
      </c>
      <c r="FF44">
        <v>0</v>
      </c>
      <c r="FG44">
        <v>0</v>
      </c>
      <c r="FH44">
        <v>377</v>
      </c>
      <c r="FI44">
        <v>0</v>
      </c>
      <c r="FJ44">
        <v>0</v>
      </c>
      <c r="FK44">
        <v>36</v>
      </c>
      <c r="FL44">
        <v>0</v>
      </c>
      <c r="FM44">
        <v>12901</v>
      </c>
      <c r="FN44">
        <v>0</v>
      </c>
      <c r="FO44">
        <v>342</v>
      </c>
      <c r="FP44">
        <v>0</v>
      </c>
      <c r="FQ44">
        <v>5684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6705</v>
      </c>
      <c r="FY44">
        <v>0</v>
      </c>
      <c r="FZ44">
        <v>0</v>
      </c>
      <c r="GA44">
        <v>0</v>
      </c>
      <c r="GB44">
        <v>1132</v>
      </c>
      <c r="GC44">
        <v>0</v>
      </c>
      <c r="GD44">
        <v>0</v>
      </c>
      <c r="GE44" s="2">
        <v>0</v>
      </c>
      <c r="GF44" s="1">
        <v>50480</v>
      </c>
      <c r="GG44">
        <v>58100</v>
      </c>
      <c r="GH44">
        <v>139752</v>
      </c>
      <c r="GI44">
        <v>12874</v>
      </c>
      <c r="GJ44">
        <v>21729</v>
      </c>
      <c r="GK44">
        <v>0</v>
      </c>
      <c r="GL44">
        <v>0</v>
      </c>
      <c r="GM44">
        <v>0</v>
      </c>
      <c r="GN44">
        <v>206689</v>
      </c>
      <c r="GO44">
        <v>0</v>
      </c>
      <c r="GP44">
        <v>0</v>
      </c>
      <c r="GQ44">
        <v>8163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 s="2">
        <v>0</v>
      </c>
      <c r="GZ44" s="1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327001</v>
      </c>
      <c r="HG44">
        <v>0</v>
      </c>
      <c r="HH44">
        <v>0</v>
      </c>
      <c r="HI44">
        <v>28813</v>
      </c>
      <c r="HJ44" s="2">
        <v>1850</v>
      </c>
      <c r="HK44" s="1">
        <v>0</v>
      </c>
      <c r="HL44">
        <v>0</v>
      </c>
      <c r="HM44">
        <v>0</v>
      </c>
      <c r="HN44">
        <v>92095</v>
      </c>
      <c r="HO44">
        <v>0</v>
      </c>
      <c r="HP44">
        <v>4086</v>
      </c>
      <c r="HQ44">
        <v>0</v>
      </c>
      <c r="HR44">
        <v>3743</v>
      </c>
      <c r="HS44" s="2">
        <v>20137</v>
      </c>
    </row>
    <row r="45" spans="1:227" x14ac:dyDescent="0.25">
      <c r="A45">
        <v>2000</v>
      </c>
      <c r="B45" s="1">
        <v>586</v>
      </c>
      <c r="C45" s="38">
        <v>0</v>
      </c>
      <c r="D45" s="2">
        <v>901</v>
      </c>
      <c r="E45" s="1">
        <v>15490</v>
      </c>
      <c r="F45">
        <v>0</v>
      </c>
      <c r="G45">
        <v>11290</v>
      </c>
      <c r="H45">
        <v>0</v>
      </c>
      <c r="I45">
        <v>10235</v>
      </c>
      <c r="J45">
        <v>4958</v>
      </c>
      <c r="K45">
        <v>0</v>
      </c>
      <c r="L45" s="1">
        <v>110</v>
      </c>
      <c r="M45" s="38">
        <v>0</v>
      </c>
      <c r="N45" s="38">
        <v>7464</v>
      </c>
      <c r="O45" s="38">
        <v>9761</v>
      </c>
      <c r="P45" s="38">
        <v>946</v>
      </c>
      <c r="Q45" s="38">
        <v>0</v>
      </c>
      <c r="R45" s="38">
        <v>16396</v>
      </c>
      <c r="S45" s="38">
        <v>4498</v>
      </c>
      <c r="T45" s="38">
        <v>18100</v>
      </c>
      <c r="U45" s="2">
        <v>78258</v>
      </c>
      <c r="V45" s="38">
        <v>0</v>
      </c>
      <c r="W45">
        <v>0</v>
      </c>
      <c r="X45">
        <v>0</v>
      </c>
      <c r="Y45">
        <v>4508</v>
      </c>
      <c r="Z45">
        <v>0</v>
      </c>
      <c r="AA45" s="2">
        <v>0</v>
      </c>
      <c r="AB45" s="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3320</v>
      </c>
      <c r="AI45">
        <v>68960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1517</v>
      </c>
      <c r="AR45">
        <v>878</v>
      </c>
      <c r="AS45">
        <v>0</v>
      </c>
      <c r="AT45">
        <v>0</v>
      </c>
      <c r="AU45">
        <v>0</v>
      </c>
      <c r="AV45">
        <v>0</v>
      </c>
      <c r="AW45">
        <v>8130</v>
      </c>
      <c r="AX45">
        <v>57647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1457</v>
      </c>
      <c r="BE45">
        <v>35847</v>
      </c>
      <c r="BF45">
        <v>0</v>
      </c>
      <c r="BG45">
        <v>0</v>
      </c>
      <c r="BH45">
        <v>3000</v>
      </c>
      <c r="BI45">
        <v>0</v>
      </c>
      <c r="BJ45">
        <v>0</v>
      </c>
      <c r="BK45">
        <v>45137</v>
      </c>
      <c r="BL45">
        <v>0</v>
      </c>
      <c r="BM45">
        <v>20000</v>
      </c>
      <c r="BN45">
        <v>1200</v>
      </c>
      <c r="BO45" s="2">
        <v>20500</v>
      </c>
      <c r="BP45" s="1">
        <v>166</v>
      </c>
      <c r="BQ45">
        <v>1799</v>
      </c>
      <c r="BR45">
        <v>0</v>
      </c>
      <c r="BS45">
        <v>400</v>
      </c>
      <c r="BT45">
        <v>3600</v>
      </c>
      <c r="BU45">
        <v>63842</v>
      </c>
      <c r="BV45">
        <v>57920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113952</v>
      </c>
      <c r="CC45">
        <v>0</v>
      </c>
      <c r="CD45">
        <v>0</v>
      </c>
      <c r="CE45">
        <v>0</v>
      </c>
      <c r="CF45">
        <v>73562</v>
      </c>
      <c r="CG45">
        <v>0</v>
      </c>
      <c r="CH45">
        <v>23940</v>
      </c>
      <c r="CI45">
        <v>13380</v>
      </c>
      <c r="CJ45">
        <v>0</v>
      </c>
      <c r="CK45">
        <v>0</v>
      </c>
      <c r="CL45">
        <v>0</v>
      </c>
      <c r="CM45">
        <v>7672</v>
      </c>
      <c r="CN45">
        <v>283208</v>
      </c>
      <c r="CO45">
        <v>0</v>
      </c>
      <c r="CP45">
        <v>0</v>
      </c>
      <c r="CQ45">
        <v>0</v>
      </c>
      <c r="CR45">
        <v>23730</v>
      </c>
      <c r="CS45">
        <v>0</v>
      </c>
      <c r="CT45">
        <v>0</v>
      </c>
      <c r="CU45">
        <v>0</v>
      </c>
      <c r="CV45">
        <v>0</v>
      </c>
      <c r="CW45">
        <v>1500</v>
      </c>
      <c r="CX45">
        <v>0</v>
      </c>
      <c r="CY45">
        <v>3793</v>
      </c>
      <c r="CZ45">
        <v>89622</v>
      </c>
      <c r="DA45">
        <v>0</v>
      </c>
      <c r="DB45">
        <v>0</v>
      </c>
      <c r="DC45">
        <v>0</v>
      </c>
      <c r="DD45">
        <v>0</v>
      </c>
      <c r="DE45">
        <v>21</v>
      </c>
      <c r="DF45">
        <v>0</v>
      </c>
      <c r="DG45">
        <v>0</v>
      </c>
      <c r="DH45">
        <v>0</v>
      </c>
      <c r="DI45">
        <v>0</v>
      </c>
      <c r="DJ45">
        <v>953</v>
      </c>
      <c r="DK45">
        <v>11772</v>
      </c>
      <c r="DL45">
        <v>156215</v>
      </c>
      <c r="DM45">
        <v>149731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102202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19264</v>
      </c>
      <c r="EF45">
        <v>0</v>
      </c>
      <c r="EG45">
        <v>0</v>
      </c>
      <c r="EH45">
        <v>0</v>
      </c>
      <c r="EI45">
        <v>70585</v>
      </c>
      <c r="EJ45">
        <v>0</v>
      </c>
      <c r="EK45">
        <v>0</v>
      </c>
      <c r="EL45">
        <v>0</v>
      </c>
      <c r="EM45">
        <v>33716</v>
      </c>
      <c r="EN45">
        <v>0</v>
      </c>
      <c r="EO45">
        <v>0</v>
      </c>
      <c r="EP45">
        <v>0</v>
      </c>
      <c r="EQ45">
        <v>0</v>
      </c>
      <c r="ER45">
        <v>40063</v>
      </c>
      <c r="ES45">
        <v>0</v>
      </c>
      <c r="ET45">
        <v>0</v>
      </c>
      <c r="EU45">
        <v>3015</v>
      </c>
      <c r="EV45" s="2">
        <v>20919</v>
      </c>
      <c r="EW45" s="1">
        <v>0</v>
      </c>
      <c r="EX45" s="2">
        <v>0</v>
      </c>
      <c r="EY45" s="1">
        <v>0</v>
      </c>
      <c r="EZ45">
        <v>34786</v>
      </c>
      <c r="FA45">
        <v>0</v>
      </c>
      <c r="FB45">
        <v>1361</v>
      </c>
      <c r="FC45">
        <v>0</v>
      </c>
      <c r="FD45">
        <v>0</v>
      </c>
      <c r="FE45">
        <v>37096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803</v>
      </c>
      <c r="FL45">
        <v>0</v>
      </c>
      <c r="FM45">
        <v>9060</v>
      </c>
      <c r="FN45">
        <v>5002</v>
      </c>
      <c r="FO45">
        <v>0</v>
      </c>
      <c r="FP45">
        <v>0</v>
      </c>
      <c r="FQ45">
        <v>5890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10019</v>
      </c>
      <c r="FY45">
        <v>0</v>
      </c>
      <c r="FZ45">
        <v>0</v>
      </c>
      <c r="GA45">
        <v>0</v>
      </c>
      <c r="GB45">
        <v>1194</v>
      </c>
      <c r="GC45">
        <v>0</v>
      </c>
      <c r="GD45">
        <v>0</v>
      </c>
      <c r="GE45" s="2">
        <v>0</v>
      </c>
      <c r="GF45" s="1">
        <v>42323</v>
      </c>
      <c r="GG45">
        <v>58234</v>
      </c>
      <c r="GH45">
        <v>326647</v>
      </c>
      <c r="GI45">
        <v>0</v>
      </c>
      <c r="GJ45">
        <v>15140</v>
      </c>
      <c r="GK45">
        <v>0</v>
      </c>
      <c r="GL45">
        <v>0</v>
      </c>
      <c r="GM45">
        <v>0</v>
      </c>
      <c r="GN45">
        <v>379713</v>
      </c>
      <c r="GO45">
        <v>0</v>
      </c>
      <c r="GP45">
        <v>0</v>
      </c>
      <c r="GQ45">
        <v>7864</v>
      </c>
      <c r="GR45">
        <v>0</v>
      </c>
      <c r="GS45">
        <v>5466</v>
      </c>
      <c r="GT45">
        <v>18399</v>
      </c>
      <c r="GU45">
        <v>0</v>
      </c>
      <c r="GV45">
        <v>0</v>
      </c>
      <c r="GW45">
        <v>0</v>
      </c>
      <c r="GX45">
        <v>0</v>
      </c>
      <c r="GY45" s="2">
        <v>0</v>
      </c>
      <c r="GZ45" s="1">
        <v>0</v>
      </c>
      <c r="HA45">
        <v>0</v>
      </c>
      <c r="HB45">
        <v>0</v>
      </c>
      <c r="HC45">
        <v>2200</v>
      </c>
      <c r="HD45">
        <v>0</v>
      </c>
      <c r="HE45">
        <v>0</v>
      </c>
      <c r="HF45">
        <v>632991</v>
      </c>
      <c r="HG45">
        <v>0</v>
      </c>
      <c r="HH45">
        <v>0</v>
      </c>
      <c r="HI45">
        <v>31085</v>
      </c>
      <c r="HJ45" s="2">
        <v>1850</v>
      </c>
      <c r="HK45" s="1">
        <v>0</v>
      </c>
      <c r="HL45">
        <v>0</v>
      </c>
      <c r="HM45">
        <v>0</v>
      </c>
      <c r="HN45">
        <v>85215</v>
      </c>
      <c r="HO45">
        <v>0</v>
      </c>
      <c r="HP45">
        <v>8395</v>
      </c>
      <c r="HQ45">
        <v>0</v>
      </c>
      <c r="HR45">
        <v>3962</v>
      </c>
      <c r="HS45" s="2">
        <v>22741</v>
      </c>
    </row>
    <row r="46" spans="1:227" x14ac:dyDescent="0.25">
      <c r="A46">
        <v>2001</v>
      </c>
      <c r="B46" s="1">
        <v>513</v>
      </c>
      <c r="C46" s="38">
        <v>0</v>
      </c>
      <c r="D46" s="2">
        <v>1065</v>
      </c>
      <c r="E46" s="1">
        <v>14849</v>
      </c>
      <c r="F46">
        <v>0</v>
      </c>
      <c r="G46">
        <v>11377</v>
      </c>
      <c r="H46">
        <v>0</v>
      </c>
      <c r="I46">
        <v>8360</v>
      </c>
      <c r="J46">
        <v>9345</v>
      </c>
      <c r="K46">
        <v>0</v>
      </c>
      <c r="L46" s="1">
        <v>105</v>
      </c>
      <c r="M46" s="38">
        <v>0</v>
      </c>
      <c r="N46" s="38">
        <v>7822</v>
      </c>
      <c r="O46" s="38">
        <v>4879</v>
      </c>
      <c r="P46" s="38">
        <v>3010</v>
      </c>
      <c r="Q46" s="38">
        <v>0</v>
      </c>
      <c r="R46" s="38">
        <v>13593</v>
      </c>
      <c r="S46" s="38">
        <v>0</v>
      </c>
      <c r="T46" s="38">
        <v>18004</v>
      </c>
      <c r="U46" s="2">
        <v>47922</v>
      </c>
      <c r="V46" s="38">
        <v>0</v>
      </c>
      <c r="W46">
        <v>0</v>
      </c>
      <c r="X46">
        <v>638</v>
      </c>
      <c r="Y46">
        <v>3592</v>
      </c>
      <c r="Z46">
        <v>0</v>
      </c>
      <c r="AA46" s="2">
        <v>0</v>
      </c>
      <c r="AB46" s="1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140242</v>
      </c>
      <c r="AJ46">
        <v>0</v>
      </c>
      <c r="AK46">
        <v>0</v>
      </c>
      <c r="AL46">
        <v>0</v>
      </c>
      <c r="AM46">
        <v>30000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2457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2">
        <v>0</v>
      </c>
      <c r="BP46" s="1">
        <v>14</v>
      </c>
      <c r="BQ46">
        <v>1360</v>
      </c>
      <c r="BR46">
        <v>0</v>
      </c>
      <c r="BS46">
        <v>0</v>
      </c>
      <c r="BT46">
        <v>1560</v>
      </c>
      <c r="BU46">
        <v>23300</v>
      </c>
      <c r="BV46">
        <v>40155</v>
      </c>
      <c r="BW46">
        <v>0</v>
      </c>
      <c r="BX46">
        <v>0</v>
      </c>
      <c r="BY46">
        <v>6089</v>
      </c>
      <c r="BZ46">
        <v>0</v>
      </c>
      <c r="CA46">
        <v>0</v>
      </c>
      <c r="CB46">
        <v>58369</v>
      </c>
      <c r="CC46">
        <v>0</v>
      </c>
      <c r="CD46">
        <v>0</v>
      </c>
      <c r="CE46">
        <v>0</v>
      </c>
      <c r="CF46">
        <v>54198</v>
      </c>
      <c r="CG46">
        <v>0</v>
      </c>
      <c r="CH46">
        <v>5000</v>
      </c>
      <c r="CI46">
        <v>0</v>
      </c>
      <c r="CJ46">
        <v>0</v>
      </c>
      <c r="CK46">
        <v>0</v>
      </c>
      <c r="CL46">
        <v>0</v>
      </c>
      <c r="CM46">
        <v>160</v>
      </c>
      <c r="CN46">
        <v>98175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636</v>
      </c>
      <c r="CZ46">
        <v>73105</v>
      </c>
      <c r="DA46">
        <v>0</v>
      </c>
      <c r="DB46">
        <v>0</v>
      </c>
      <c r="DC46">
        <v>0</v>
      </c>
      <c r="DD46">
        <v>0</v>
      </c>
      <c r="DE46">
        <v>41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385</v>
      </c>
      <c r="DL46">
        <v>51076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1733</v>
      </c>
      <c r="DU46">
        <v>0</v>
      </c>
      <c r="DV46">
        <v>33925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12452</v>
      </c>
      <c r="EF46">
        <v>0</v>
      </c>
      <c r="EG46">
        <v>0</v>
      </c>
      <c r="EH46">
        <v>0</v>
      </c>
      <c r="EI46">
        <v>49602</v>
      </c>
      <c r="EJ46">
        <v>0</v>
      </c>
      <c r="EK46">
        <v>0</v>
      </c>
      <c r="EL46">
        <v>0</v>
      </c>
      <c r="EM46">
        <v>23557</v>
      </c>
      <c r="EN46">
        <v>0</v>
      </c>
      <c r="EO46">
        <v>0</v>
      </c>
      <c r="EP46">
        <v>0</v>
      </c>
      <c r="EQ46">
        <v>0</v>
      </c>
      <c r="ER46">
        <v>31192</v>
      </c>
      <c r="ES46">
        <v>0</v>
      </c>
      <c r="ET46">
        <v>0</v>
      </c>
      <c r="EU46">
        <v>1894</v>
      </c>
      <c r="EV46" s="2">
        <v>13476</v>
      </c>
      <c r="EW46" s="1">
        <v>0</v>
      </c>
      <c r="EX46" s="2">
        <v>0</v>
      </c>
      <c r="EY46" s="1">
        <v>0</v>
      </c>
      <c r="EZ46">
        <v>24370</v>
      </c>
      <c r="FA46">
        <v>0</v>
      </c>
      <c r="FB46">
        <v>1385</v>
      </c>
      <c r="FC46">
        <v>0</v>
      </c>
      <c r="FD46">
        <v>0</v>
      </c>
      <c r="FE46">
        <v>32443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1055</v>
      </c>
      <c r="FL46">
        <v>0</v>
      </c>
      <c r="FM46">
        <v>10427</v>
      </c>
      <c r="FN46">
        <v>0</v>
      </c>
      <c r="FO46">
        <v>0</v>
      </c>
      <c r="FP46">
        <v>0</v>
      </c>
      <c r="FQ46">
        <v>4989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3048</v>
      </c>
      <c r="FY46">
        <v>0</v>
      </c>
      <c r="FZ46">
        <v>0</v>
      </c>
      <c r="GA46">
        <v>0</v>
      </c>
      <c r="GB46">
        <v>1057</v>
      </c>
      <c r="GC46">
        <v>0</v>
      </c>
      <c r="GD46">
        <v>0</v>
      </c>
      <c r="GE46" s="2">
        <v>0</v>
      </c>
      <c r="GF46" s="1">
        <v>9100</v>
      </c>
      <c r="GG46">
        <v>15010</v>
      </c>
      <c r="GH46">
        <v>284007</v>
      </c>
      <c r="GI46">
        <v>0</v>
      </c>
      <c r="GJ46">
        <v>2360</v>
      </c>
      <c r="GK46">
        <v>0</v>
      </c>
      <c r="GL46">
        <v>0</v>
      </c>
      <c r="GM46">
        <v>0</v>
      </c>
      <c r="GN46">
        <v>260984</v>
      </c>
      <c r="GO46">
        <v>0</v>
      </c>
      <c r="GP46">
        <v>0</v>
      </c>
      <c r="GQ46">
        <v>33414</v>
      </c>
      <c r="GR46">
        <v>0</v>
      </c>
      <c r="GS46">
        <v>0</v>
      </c>
      <c r="GT46">
        <v>26488</v>
      </c>
      <c r="GU46">
        <v>0</v>
      </c>
      <c r="GV46">
        <v>0</v>
      </c>
      <c r="GW46">
        <v>0</v>
      </c>
      <c r="GX46">
        <v>0</v>
      </c>
      <c r="GY46" s="2">
        <v>0</v>
      </c>
      <c r="GZ46" s="1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444764</v>
      </c>
      <c r="HG46">
        <v>0</v>
      </c>
      <c r="HH46">
        <v>0</v>
      </c>
      <c r="HI46">
        <v>30701</v>
      </c>
      <c r="HJ46" s="2">
        <v>1850</v>
      </c>
      <c r="HK46" s="1">
        <v>0</v>
      </c>
      <c r="HL46">
        <v>0</v>
      </c>
      <c r="HM46">
        <v>0</v>
      </c>
      <c r="HN46">
        <v>63448</v>
      </c>
      <c r="HO46">
        <v>0</v>
      </c>
      <c r="HP46">
        <v>1238</v>
      </c>
      <c r="HQ46">
        <v>0</v>
      </c>
      <c r="HR46">
        <v>4283</v>
      </c>
      <c r="HS46" s="2">
        <v>18946</v>
      </c>
    </row>
    <row r="47" spans="1:227" x14ac:dyDescent="0.25">
      <c r="A47">
        <v>2002</v>
      </c>
      <c r="B47" s="1">
        <v>419</v>
      </c>
      <c r="C47" s="38">
        <v>0</v>
      </c>
      <c r="D47" s="2">
        <v>1181</v>
      </c>
      <c r="E47" s="1">
        <v>18841</v>
      </c>
      <c r="F47">
        <v>0</v>
      </c>
      <c r="G47">
        <v>11130</v>
      </c>
      <c r="H47">
        <v>0</v>
      </c>
      <c r="I47">
        <v>8589</v>
      </c>
      <c r="J47">
        <v>6875</v>
      </c>
      <c r="K47">
        <v>0</v>
      </c>
      <c r="L47" s="1">
        <v>93</v>
      </c>
      <c r="M47" s="38">
        <v>0</v>
      </c>
      <c r="N47" s="38">
        <v>7758</v>
      </c>
      <c r="O47" s="38">
        <v>11619</v>
      </c>
      <c r="P47" s="38">
        <v>2446</v>
      </c>
      <c r="Q47" s="38">
        <v>0</v>
      </c>
      <c r="R47" s="38">
        <v>17058</v>
      </c>
      <c r="S47" s="38">
        <v>5112</v>
      </c>
      <c r="T47" s="38">
        <v>20616</v>
      </c>
      <c r="U47" s="2">
        <v>58875</v>
      </c>
      <c r="V47" s="38">
        <v>0</v>
      </c>
      <c r="W47">
        <v>0</v>
      </c>
      <c r="X47">
        <v>773</v>
      </c>
      <c r="Y47">
        <v>4885</v>
      </c>
      <c r="Z47">
        <v>0</v>
      </c>
      <c r="AA47" s="2">
        <v>0</v>
      </c>
      <c r="AB47" s="1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6000</v>
      </c>
      <c r="AI47">
        <v>62024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3000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2">
        <v>12067</v>
      </c>
      <c r="BP47" s="1">
        <v>0</v>
      </c>
      <c r="BQ47">
        <v>1405</v>
      </c>
      <c r="BR47">
        <v>0</v>
      </c>
      <c r="BS47">
        <v>0</v>
      </c>
      <c r="BT47">
        <v>2854</v>
      </c>
      <c r="BU47">
        <v>34009</v>
      </c>
      <c r="BV47">
        <v>48179</v>
      </c>
      <c r="BW47">
        <v>0</v>
      </c>
      <c r="BX47">
        <v>0</v>
      </c>
      <c r="BY47">
        <v>7522</v>
      </c>
      <c r="BZ47">
        <v>0</v>
      </c>
      <c r="CA47">
        <v>0</v>
      </c>
      <c r="CB47">
        <v>47426</v>
      </c>
      <c r="CC47">
        <v>0</v>
      </c>
      <c r="CD47">
        <v>0</v>
      </c>
      <c r="CE47">
        <v>0</v>
      </c>
      <c r="CF47">
        <v>60957</v>
      </c>
      <c r="CG47">
        <v>0</v>
      </c>
      <c r="CH47">
        <v>14287</v>
      </c>
      <c r="CI47">
        <v>2083</v>
      </c>
      <c r="CJ47">
        <v>0</v>
      </c>
      <c r="CK47">
        <v>0</v>
      </c>
      <c r="CL47">
        <v>0</v>
      </c>
      <c r="CM47">
        <v>145</v>
      </c>
      <c r="CN47">
        <v>171498</v>
      </c>
      <c r="CO47">
        <v>0</v>
      </c>
      <c r="CP47">
        <v>0</v>
      </c>
      <c r="CQ47">
        <v>0</v>
      </c>
      <c r="CR47">
        <v>3311</v>
      </c>
      <c r="CS47">
        <v>24000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1457</v>
      </c>
      <c r="CZ47">
        <v>91123</v>
      </c>
      <c r="DA47">
        <v>0</v>
      </c>
      <c r="DB47">
        <v>0</v>
      </c>
      <c r="DC47">
        <v>0</v>
      </c>
      <c r="DD47">
        <v>0</v>
      </c>
      <c r="DE47">
        <v>760</v>
      </c>
      <c r="DF47">
        <v>6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135335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736</v>
      </c>
      <c r="DU47">
        <v>0</v>
      </c>
      <c r="DV47">
        <v>71444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11161</v>
      </c>
      <c r="EF47">
        <v>0</v>
      </c>
      <c r="EG47">
        <v>0</v>
      </c>
      <c r="EH47">
        <v>0</v>
      </c>
      <c r="EI47">
        <v>52762</v>
      </c>
      <c r="EJ47">
        <v>0</v>
      </c>
      <c r="EK47">
        <v>0</v>
      </c>
      <c r="EL47">
        <v>0</v>
      </c>
      <c r="EM47">
        <v>27138</v>
      </c>
      <c r="EN47">
        <v>0</v>
      </c>
      <c r="EO47">
        <v>0</v>
      </c>
      <c r="EP47">
        <v>0</v>
      </c>
      <c r="EQ47">
        <v>0</v>
      </c>
      <c r="ER47">
        <v>41552</v>
      </c>
      <c r="ES47">
        <v>0</v>
      </c>
      <c r="ET47">
        <v>0</v>
      </c>
      <c r="EU47">
        <v>4227</v>
      </c>
      <c r="EV47" s="2">
        <v>14520</v>
      </c>
      <c r="EW47" s="1">
        <v>0</v>
      </c>
      <c r="EX47" s="2">
        <v>0</v>
      </c>
      <c r="EY47" s="1">
        <v>0</v>
      </c>
      <c r="EZ47">
        <v>14297</v>
      </c>
      <c r="FA47">
        <v>0</v>
      </c>
      <c r="FB47">
        <v>1370</v>
      </c>
      <c r="FC47">
        <v>0</v>
      </c>
      <c r="FD47">
        <v>0</v>
      </c>
      <c r="FE47">
        <v>35554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2419</v>
      </c>
      <c r="FL47">
        <v>0</v>
      </c>
      <c r="FM47">
        <v>18496</v>
      </c>
      <c r="FN47">
        <v>0</v>
      </c>
      <c r="FO47">
        <v>0</v>
      </c>
      <c r="FP47">
        <v>0</v>
      </c>
      <c r="FQ47">
        <v>5404</v>
      </c>
      <c r="FR47">
        <v>0</v>
      </c>
      <c r="FS47">
        <v>497</v>
      </c>
      <c r="FT47">
        <v>0</v>
      </c>
      <c r="FU47">
        <v>0</v>
      </c>
      <c r="FV47">
        <v>0</v>
      </c>
      <c r="FW47">
        <v>0</v>
      </c>
      <c r="FX47">
        <v>2976</v>
      </c>
      <c r="FY47">
        <v>0</v>
      </c>
      <c r="FZ47">
        <v>0</v>
      </c>
      <c r="GA47">
        <v>0</v>
      </c>
      <c r="GB47">
        <v>2189</v>
      </c>
      <c r="GC47">
        <v>0</v>
      </c>
      <c r="GD47">
        <v>0</v>
      </c>
      <c r="GE47" s="2">
        <v>0</v>
      </c>
      <c r="GF47" s="1">
        <v>16755</v>
      </c>
      <c r="GG47">
        <v>27640</v>
      </c>
      <c r="GH47">
        <v>301700</v>
      </c>
      <c r="GI47">
        <v>26399</v>
      </c>
      <c r="GJ47">
        <v>24851</v>
      </c>
      <c r="GK47">
        <v>0</v>
      </c>
      <c r="GL47">
        <v>0</v>
      </c>
      <c r="GM47">
        <v>0</v>
      </c>
      <c r="GN47">
        <v>340635</v>
      </c>
      <c r="GO47">
        <v>0</v>
      </c>
      <c r="GP47">
        <v>0</v>
      </c>
      <c r="GQ47">
        <v>41552</v>
      </c>
      <c r="GR47">
        <v>0</v>
      </c>
      <c r="GS47">
        <v>1427</v>
      </c>
      <c r="GT47">
        <v>37069</v>
      </c>
      <c r="GU47">
        <v>0</v>
      </c>
      <c r="GV47">
        <v>0</v>
      </c>
      <c r="GW47">
        <v>0</v>
      </c>
      <c r="GX47">
        <v>0</v>
      </c>
      <c r="GY47" s="2">
        <v>0</v>
      </c>
      <c r="GZ47" s="1">
        <v>0</v>
      </c>
      <c r="HA47">
        <v>0</v>
      </c>
      <c r="HB47">
        <v>0</v>
      </c>
      <c r="HC47">
        <v>3148</v>
      </c>
      <c r="HD47">
        <v>0</v>
      </c>
      <c r="HE47">
        <v>0</v>
      </c>
      <c r="HF47">
        <v>723605</v>
      </c>
      <c r="HG47">
        <v>8601</v>
      </c>
      <c r="HH47">
        <v>0</v>
      </c>
      <c r="HI47">
        <v>42080</v>
      </c>
      <c r="HJ47" s="2">
        <v>1850</v>
      </c>
      <c r="HK47" s="1">
        <v>0</v>
      </c>
      <c r="HL47">
        <v>0</v>
      </c>
      <c r="HM47">
        <v>0</v>
      </c>
      <c r="HN47">
        <v>65055</v>
      </c>
      <c r="HO47">
        <v>0</v>
      </c>
      <c r="HP47">
        <v>2737</v>
      </c>
      <c r="HQ47">
        <v>0</v>
      </c>
      <c r="HR47">
        <v>4355</v>
      </c>
      <c r="HS47" s="2">
        <v>27636</v>
      </c>
    </row>
    <row r="48" spans="1:227" x14ac:dyDescent="0.25">
      <c r="A48">
        <v>2003</v>
      </c>
      <c r="B48" s="1">
        <v>551</v>
      </c>
      <c r="C48" s="38">
        <v>0</v>
      </c>
      <c r="D48" s="2">
        <v>1324</v>
      </c>
      <c r="E48" s="1">
        <v>17260</v>
      </c>
      <c r="F48">
        <v>0</v>
      </c>
      <c r="G48">
        <v>9682</v>
      </c>
      <c r="H48">
        <v>9</v>
      </c>
      <c r="I48">
        <v>7009</v>
      </c>
      <c r="J48">
        <v>7637</v>
      </c>
      <c r="K48">
        <v>0</v>
      </c>
      <c r="L48" s="1">
        <v>108</v>
      </c>
      <c r="M48" s="38">
        <v>0</v>
      </c>
      <c r="N48" s="38">
        <v>7916</v>
      </c>
      <c r="O48" s="38">
        <v>11348</v>
      </c>
      <c r="P48" s="38">
        <v>2887</v>
      </c>
      <c r="Q48" s="38">
        <v>0</v>
      </c>
      <c r="R48" s="38">
        <v>16684</v>
      </c>
      <c r="S48" s="38">
        <v>5037</v>
      </c>
      <c r="T48" s="38">
        <v>12753</v>
      </c>
      <c r="U48" s="2">
        <v>75981</v>
      </c>
      <c r="V48" s="38">
        <v>0</v>
      </c>
      <c r="W48">
        <v>7</v>
      </c>
      <c r="X48">
        <v>917</v>
      </c>
      <c r="Y48">
        <v>4266</v>
      </c>
      <c r="Z48">
        <v>0</v>
      </c>
      <c r="AA48" s="2">
        <v>0</v>
      </c>
      <c r="AB48" s="1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151044</v>
      </c>
      <c r="AJ48">
        <v>29596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1351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3900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2">
        <v>15103</v>
      </c>
      <c r="BP48" s="1">
        <v>0</v>
      </c>
      <c r="BQ48">
        <v>1436</v>
      </c>
      <c r="BR48">
        <v>0</v>
      </c>
      <c r="BS48">
        <v>0</v>
      </c>
      <c r="BT48">
        <v>3692</v>
      </c>
      <c r="BU48">
        <v>25317</v>
      </c>
      <c r="BV48">
        <v>45732</v>
      </c>
      <c r="BW48">
        <v>0</v>
      </c>
      <c r="BX48">
        <v>0</v>
      </c>
      <c r="BY48">
        <v>8350</v>
      </c>
      <c r="BZ48">
        <v>0</v>
      </c>
      <c r="CA48">
        <v>0</v>
      </c>
      <c r="CB48">
        <v>61521</v>
      </c>
      <c r="CC48">
        <v>0</v>
      </c>
      <c r="CD48">
        <v>0</v>
      </c>
      <c r="CE48">
        <v>0</v>
      </c>
      <c r="CF48">
        <v>54724</v>
      </c>
      <c r="CG48">
        <v>0</v>
      </c>
      <c r="CH48">
        <v>6500</v>
      </c>
      <c r="CI48">
        <v>18800</v>
      </c>
      <c r="CJ48">
        <v>0</v>
      </c>
      <c r="CK48">
        <v>0</v>
      </c>
      <c r="CL48">
        <v>0</v>
      </c>
      <c r="CM48">
        <v>217</v>
      </c>
      <c r="CN48">
        <v>174674</v>
      </c>
      <c r="CO48">
        <v>70940</v>
      </c>
      <c r="CP48">
        <v>0</v>
      </c>
      <c r="CQ48">
        <v>0</v>
      </c>
      <c r="CR48">
        <v>33000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1379</v>
      </c>
      <c r="CZ48">
        <v>87174</v>
      </c>
      <c r="DA48">
        <v>0</v>
      </c>
      <c r="DB48">
        <v>0</v>
      </c>
      <c r="DC48">
        <v>0</v>
      </c>
      <c r="DD48">
        <v>0</v>
      </c>
      <c r="DE48">
        <v>2431</v>
      </c>
      <c r="DF48">
        <v>152</v>
      </c>
      <c r="DG48">
        <v>0</v>
      </c>
      <c r="DH48">
        <v>0</v>
      </c>
      <c r="DI48">
        <v>0</v>
      </c>
      <c r="DJ48">
        <v>0</v>
      </c>
      <c r="DK48">
        <v>39479</v>
      </c>
      <c r="DL48">
        <v>112056</v>
      </c>
      <c r="DM48">
        <v>45989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350</v>
      </c>
      <c r="DU48">
        <v>2396</v>
      </c>
      <c r="DV48">
        <v>124582</v>
      </c>
      <c r="DW48">
        <v>1865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13685</v>
      </c>
      <c r="EF48">
        <v>0</v>
      </c>
      <c r="EG48">
        <v>0</v>
      </c>
      <c r="EH48">
        <v>0</v>
      </c>
      <c r="EI48">
        <v>44576</v>
      </c>
      <c r="EJ48">
        <v>0</v>
      </c>
      <c r="EK48">
        <v>0</v>
      </c>
      <c r="EL48">
        <v>0</v>
      </c>
      <c r="EM48">
        <v>24783</v>
      </c>
      <c r="EN48">
        <v>12911</v>
      </c>
      <c r="EO48">
        <v>0</v>
      </c>
      <c r="EP48">
        <v>0</v>
      </c>
      <c r="EQ48">
        <v>0</v>
      </c>
      <c r="ER48">
        <v>36602</v>
      </c>
      <c r="ES48">
        <v>0</v>
      </c>
      <c r="ET48">
        <v>0</v>
      </c>
      <c r="EU48">
        <v>1168</v>
      </c>
      <c r="EV48" s="2">
        <v>16799</v>
      </c>
      <c r="EW48" s="1">
        <v>0</v>
      </c>
      <c r="EX48" s="2">
        <v>0</v>
      </c>
      <c r="EY48" s="1">
        <v>0</v>
      </c>
      <c r="EZ48">
        <v>12145</v>
      </c>
      <c r="FA48">
        <v>0</v>
      </c>
      <c r="FB48">
        <v>1285</v>
      </c>
      <c r="FC48">
        <v>0</v>
      </c>
      <c r="FD48">
        <v>0</v>
      </c>
      <c r="FE48">
        <v>38801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3020</v>
      </c>
      <c r="FL48">
        <v>0</v>
      </c>
      <c r="FM48">
        <v>11547</v>
      </c>
      <c r="FN48">
        <v>0</v>
      </c>
      <c r="FO48">
        <v>0</v>
      </c>
      <c r="FP48">
        <v>0</v>
      </c>
      <c r="FQ48">
        <v>6063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7625</v>
      </c>
      <c r="FX48">
        <v>13150</v>
      </c>
      <c r="FY48">
        <v>0</v>
      </c>
      <c r="FZ48">
        <v>0</v>
      </c>
      <c r="GA48">
        <v>0</v>
      </c>
      <c r="GB48">
        <v>1563</v>
      </c>
      <c r="GC48">
        <v>17249</v>
      </c>
      <c r="GD48">
        <v>0</v>
      </c>
      <c r="GE48" s="2">
        <v>0</v>
      </c>
      <c r="GF48" s="1">
        <v>14443</v>
      </c>
      <c r="GG48">
        <v>23819</v>
      </c>
      <c r="GH48">
        <v>464719</v>
      </c>
      <c r="GI48">
        <v>5000</v>
      </c>
      <c r="GJ48">
        <v>21934</v>
      </c>
      <c r="GK48">
        <v>0</v>
      </c>
      <c r="GL48">
        <v>0</v>
      </c>
      <c r="GM48">
        <v>0</v>
      </c>
      <c r="GN48">
        <v>246485</v>
      </c>
      <c r="GO48">
        <v>0</v>
      </c>
      <c r="GP48">
        <v>0</v>
      </c>
      <c r="GQ48">
        <v>50776</v>
      </c>
      <c r="GR48">
        <v>0</v>
      </c>
      <c r="GS48">
        <v>74496</v>
      </c>
      <c r="GT48">
        <v>16703</v>
      </c>
      <c r="GU48">
        <v>1793</v>
      </c>
      <c r="GV48">
        <v>2617</v>
      </c>
      <c r="GW48">
        <v>0</v>
      </c>
      <c r="GX48">
        <v>0</v>
      </c>
      <c r="GY48" s="2">
        <v>116</v>
      </c>
      <c r="GZ48" s="1">
        <v>0</v>
      </c>
      <c r="HA48">
        <v>0</v>
      </c>
      <c r="HB48">
        <v>6768</v>
      </c>
      <c r="HC48">
        <v>3150</v>
      </c>
      <c r="HD48">
        <v>0</v>
      </c>
      <c r="HE48">
        <v>0</v>
      </c>
      <c r="HF48">
        <v>678964</v>
      </c>
      <c r="HG48">
        <v>0</v>
      </c>
      <c r="HH48">
        <v>0</v>
      </c>
      <c r="HI48">
        <v>44967</v>
      </c>
      <c r="HJ48" s="2">
        <v>1850</v>
      </c>
      <c r="HK48" s="1">
        <v>0</v>
      </c>
      <c r="HL48">
        <v>0</v>
      </c>
      <c r="HM48">
        <v>0</v>
      </c>
      <c r="HN48">
        <v>65691</v>
      </c>
      <c r="HO48">
        <v>0</v>
      </c>
      <c r="HP48">
        <v>4001</v>
      </c>
      <c r="HQ48">
        <v>0</v>
      </c>
      <c r="HR48">
        <v>4453</v>
      </c>
      <c r="HS48" s="2">
        <v>26968</v>
      </c>
    </row>
    <row r="49" spans="1:227" x14ac:dyDescent="0.25">
      <c r="A49">
        <v>2004</v>
      </c>
      <c r="B49" s="1">
        <v>1440</v>
      </c>
      <c r="C49" s="38">
        <v>0</v>
      </c>
      <c r="D49" s="2">
        <v>1434</v>
      </c>
      <c r="E49" s="1">
        <v>20951</v>
      </c>
      <c r="F49">
        <v>0</v>
      </c>
      <c r="G49">
        <v>10691</v>
      </c>
      <c r="H49">
        <v>135</v>
      </c>
      <c r="I49">
        <v>10860</v>
      </c>
      <c r="J49">
        <v>7999</v>
      </c>
      <c r="K49">
        <v>500</v>
      </c>
      <c r="L49" s="1">
        <v>72</v>
      </c>
      <c r="M49" s="38">
        <v>0</v>
      </c>
      <c r="N49" s="38">
        <v>11754</v>
      </c>
      <c r="O49" s="38">
        <v>9737</v>
      </c>
      <c r="P49" s="38">
        <v>3763</v>
      </c>
      <c r="Q49" s="38">
        <v>0</v>
      </c>
      <c r="R49" s="38">
        <v>21260</v>
      </c>
      <c r="S49" s="38">
        <v>4968</v>
      </c>
      <c r="T49" s="38">
        <v>14916</v>
      </c>
      <c r="U49" s="2">
        <v>59458</v>
      </c>
      <c r="V49" s="38">
        <v>0</v>
      </c>
      <c r="W49">
        <v>38</v>
      </c>
      <c r="X49">
        <v>786</v>
      </c>
      <c r="Y49">
        <v>4629</v>
      </c>
      <c r="Z49">
        <v>0</v>
      </c>
      <c r="AA49" s="2">
        <v>0</v>
      </c>
      <c r="AB49" s="1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44877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3850</v>
      </c>
      <c r="BC49">
        <v>0</v>
      </c>
      <c r="BD49">
        <v>0</v>
      </c>
      <c r="BE49">
        <v>0</v>
      </c>
      <c r="BF49">
        <v>3250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2">
        <v>0</v>
      </c>
      <c r="BP49" s="1">
        <v>0</v>
      </c>
      <c r="BQ49">
        <v>3562</v>
      </c>
      <c r="BR49">
        <v>0</v>
      </c>
      <c r="BS49">
        <v>0</v>
      </c>
      <c r="BT49">
        <v>5803</v>
      </c>
      <c r="BU49">
        <v>30546</v>
      </c>
      <c r="BV49">
        <v>45823</v>
      </c>
      <c r="BW49">
        <v>0</v>
      </c>
      <c r="BX49">
        <v>0</v>
      </c>
      <c r="BY49">
        <v>4979</v>
      </c>
      <c r="BZ49">
        <v>0</v>
      </c>
      <c r="CA49">
        <v>0</v>
      </c>
      <c r="CB49">
        <v>55625</v>
      </c>
      <c r="CC49">
        <v>0</v>
      </c>
      <c r="CD49">
        <v>0</v>
      </c>
      <c r="CE49">
        <v>0</v>
      </c>
      <c r="CF49">
        <v>54330</v>
      </c>
      <c r="CG49">
        <v>0</v>
      </c>
      <c r="CH49">
        <v>5740</v>
      </c>
      <c r="CI49">
        <v>8000</v>
      </c>
      <c r="CJ49">
        <v>0</v>
      </c>
      <c r="CK49">
        <v>0</v>
      </c>
      <c r="CL49">
        <v>0</v>
      </c>
      <c r="CM49">
        <v>65751</v>
      </c>
      <c r="CN49">
        <v>117286</v>
      </c>
      <c r="CO49">
        <v>0</v>
      </c>
      <c r="CP49">
        <v>0</v>
      </c>
      <c r="CQ49">
        <v>0</v>
      </c>
      <c r="CR49">
        <v>0</v>
      </c>
      <c r="CS49">
        <v>32522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1299</v>
      </c>
      <c r="CZ49">
        <v>97722</v>
      </c>
      <c r="DA49">
        <v>0</v>
      </c>
      <c r="DB49">
        <v>0</v>
      </c>
      <c r="DC49">
        <v>0</v>
      </c>
      <c r="DD49">
        <v>0</v>
      </c>
      <c r="DE49">
        <v>3419</v>
      </c>
      <c r="DF49">
        <v>768</v>
      </c>
      <c r="DG49">
        <v>0</v>
      </c>
      <c r="DH49">
        <v>0</v>
      </c>
      <c r="DI49">
        <v>0</v>
      </c>
      <c r="DJ49">
        <v>1600</v>
      </c>
      <c r="DK49">
        <v>52303</v>
      </c>
      <c r="DL49">
        <v>95893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1657</v>
      </c>
      <c r="DU49">
        <v>1922</v>
      </c>
      <c r="DV49">
        <v>73801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13030</v>
      </c>
      <c r="EF49">
        <v>0</v>
      </c>
      <c r="EG49">
        <v>0</v>
      </c>
      <c r="EH49">
        <v>0</v>
      </c>
      <c r="EI49">
        <v>52012</v>
      </c>
      <c r="EJ49">
        <v>0</v>
      </c>
      <c r="EK49">
        <v>0</v>
      </c>
      <c r="EL49">
        <v>0</v>
      </c>
      <c r="EM49">
        <v>30313</v>
      </c>
      <c r="EN49">
        <v>0</v>
      </c>
      <c r="EO49">
        <v>0</v>
      </c>
      <c r="EP49">
        <v>0</v>
      </c>
      <c r="EQ49">
        <v>0</v>
      </c>
      <c r="ER49">
        <v>40184</v>
      </c>
      <c r="ES49">
        <v>0</v>
      </c>
      <c r="ET49">
        <v>0</v>
      </c>
      <c r="EU49">
        <v>2239</v>
      </c>
      <c r="EV49" s="2">
        <v>19714</v>
      </c>
      <c r="EW49" s="1">
        <v>0</v>
      </c>
      <c r="EX49" s="2">
        <v>0</v>
      </c>
      <c r="EY49" s="1">
        <v>0</v>
      </c>
      <c r="EZ49">
        <v>11201</v>
      </c>
      <c r="FA49">
        <v>0</v>
      </c>
      <c r="FB49">
        <v>1223</v>
      </c>
      <c r="FC49">
        <v>0</v>
      </c>
      <c r="FD49">
        <v>0</v>
      </c>
      <c r="FE49">
        <v>39688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2494</v>
      </c>
      <c r="FL49">
        <v>0</v>
      </c>
      <c r="FM49">
        <v>12139</v>
      </c>
      <c r="FN49">
        <v>0</v>
      </c>
      <c r="FO49">
        <v>0</v>
      </c>
      <c r="FP49">
        <v>23</v>
      </c>
      <c r="FQ49">
        <v>6095</v>
      </c>
      <c r="FR49">
        <v>0</v>
      </c>
      <c r="FS49">
        <v>253</v>
      </c>
      <c r="FT49">
        <v>0</v>
      </c>
      <c r="FU49">
        <v>0</v>
      </c>
      <c r="FV49">
        <v>0</v>
      </c>
      <c r="FW49">
        <v>0</v>
      </c>
      <c r="FX49">
        <v>11953</v>
      </c>
      <c r="FY49">
        <v>0</v>
      </c>
      <c r="FZ49">
        <v>0</v>
      </c>
      <c r="GA49">
        <v>0</v>
      </c>
      <c r="GB49">
        <v>2006</v>
      </c>
      <c r="GC49">
        <v>0</v>
      </c>
      <c r="GD49">
        <v>0</v>
      </c>
      <c r="GE49" s="2">
        <v>0</v>
      </c>
      <c r="GF49" s="1">
        <v>15465</v>
      </c>
      <c r="GG49">
        <v>21190</v>
      </c>
      <c r="GH49">
        <v>428316</v>
      </c>
      <c r="GI49">
        <v>40000</v>
      </c>
      <c r="GJ49">
        <v>12541</v>
      </c>
      <c r="GK49">
        <v>0</v>
      </c>
      <c r="GL49">
        <v>0</v>
      </c>
      <c r="GM49">
        <v>0</v>
      </c>
      <c r="GN49">
        <v>357995</v>
      </c>
      <c r="GO49">
        <v>0</v>
      </c>
      <c r="GP49">
        <v>0</v>
      </c>
      <c r="GQ49">
        <v>20437</v>
      </c>
      <c r="GR49">
        <v>0</v>
      </c>
      <c r="GS49">
        <v>120338</v>
      </c>
      <c r="GT49">
        <v>13229</v>
      </c>
      <c r="GU49">
        <v>1430</v>
      </c>
      <c r="GV49">
        <v>2371</v>
      </c>
      <c r="GW49">
        <v>0</v>
      </c>
      <c r="GX49">
        <v>0</v>
      </c>
      <c r="GY49" s="2">
        <v>841</v>
      </c>
      <c r="GZ49" s="1">
        <v>0</v>
      </c>
      <c r="HA49">
        <v>0</v>
      </c>
      <c r="HB49">
        <v>0</v>
      </c>
      <c r="HC49">
        <v>4047</v>
      </c>
      <c r="HD49">
        <v>0</v>
      </c>
      <c r="HE49">
        <v>0</v>
      </c>
      <c r="HF49">
        <v>797294</v>
      </c>
      <c r="HG49">
        <v>0</v>
      </c>
      <c r="HH49">
        <v>0</v>
      </c>
      <c r="HI49">
        <v>47463</v>
      </c>
      <c r="HJ49" s="2">
        <v>1203</v>
      </c>
      <c r="HK49" s="1">
        <v>0</v>
      </c>
      <c r="HL49">
        <v>0</v>
      </c>
      <c r="HM49">
        <v>0</v>
      </c>
      <c r="HN49">
        <v>66498</v>
      </c>
      <c r="HO49">
        <v>0</v>
      </c>
      <c r="HP49">
        <v>3776</v>
      </c>
      <c r="HQ49">
        <v>0</v>
      </c>
      <c r="HR49">
        <v>4165</v>
      </c>
      <c r="HS49" s="2">
        <v>29705</v>
      </c>
    </row>
    <row r="50" spans="1:227" x14ac:dyDescent="0.25">
      <c r="A50">
        <v>2005</v>
      </c>
      <c r="B50" s="1">
        <v>527</v>
      </c>
      <c r="C50" s="38">
        <v>0</v>
      </c>
      <c r="D50" s="2">
        <v>1894</v>
      </c>
      <c r="E50" s="1">
        <v>18290</v>
      </c>
      <c r="F50">
        <v>0</v>
      </c>
      <c r="G50">
        <v>10585</v>
      </c>
      <c r="H50">
        <v>160</v>
      </c>
      <c r="I50">
        <v>8444</v>
      </c>
      <c r="J50">
        <v>7509</v>
      </c>
      <c r="K50">
        <v>500</v>
      </c>
      <c r="L50" s="1">
        <v>1430</v>
      </c>
      <c r="M50" s="38">
        <v>0</v>
      </c>
      <c r="N50" s="38">
        <v>11520</v>
      </c>
      <c r="O50" s="38">
        <v>10100</v>
      </c>
      <c r="P50" s="38">
        <v>1826</v>
      </c>
      <c r="Q50" s="38">
        <v>0</v>
      </c>
      <c r="R50" s="38">
        <v>16597</v>
      </c>
      <c r="S50" s="38">
        <v>4139</v>
      </c>
      <c r="T50" s="38">
        <v>10160</v>
      </c>
      <c r="U50" s="2">
        <v>52364</v>
      </c>
      <c r="V50" s="38">
        <v>0</v>
      </c>
      <c r="W50">
        <v>299</v>
      </c>
      <c r="X50">
        <v>1046</v>
      </c>
      <c r="Y50">
        <v>4194</v>
      </c>
      <c r="Z50">
        <v>0</v>
      </c>
      <c r="AA50" s="2">
        <v>0</v>
      </c>
      <c r="AB50" s="1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109712</v>
      </c>
      <c r="AJ50">
        <v>50000</v>
      </c>
      <c r="AK50">
        <v>0</v>
      </c>
      <c r="AL50">
        <v>0</v>
      </c>
      <c r="AM50">
        <v>8804</v>
      </c>
      <c r="AN50">
        <v>0</v>
      </c>
      <c r="AO50">
        <v>277</v>
      </c>
      <c r="AP50">
        <v>0</v>
      </c>
      <c r="AQ50">
        <v>0</v>
      </c>
      <c r="AR50">
        <v>7000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1000</v>
      </c>
      <c r="BC50">
        <v>0</v>
      </c>
      <c r="BD50">
        <v>0</v>
      </c>
      <c r="BE50">
        <v>0</v>
      </c>
      <c r="BF50">
        <v>6954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6904</v>
      </c>
      <c r="BM50">
        <v>0</v>
      </c>
      <c r="BN50">
        <v>0</v>
      </c>
      <c r="BO50" s="2">
        <v>4000</v>
      </c>
      <c r="BP50" s="1">
        <v>0</v>
      </c>
      <c r="BQ50">
        <v>3834</v>
      </c>
      <c r="BR50">
        <v>0</v>
      </c>
      <c r="BS50">
        <v>0</v>
      </c>
      <c r="BT50">
        <v>4057</v>
      </c>
      <c r="BU50">
        <v>42450</v>
      </c>
      <c r="BV50">
        <v>58627</v>
      </c>
      <c r="BW50">
        <v>0</v>
      </c>
      <c r="BX50">
        <v>0</v>
      </c>
      <c r="BY50">
        <v>0</v>
      </c>
      <c r="BZ50">
        <v>1891</v>
      </c>
      <c r="CA50">
        <v>0</v>
      </c>
      <c r="CB50">
        <v>92552</v>
      </c>
      <c r="CC50">
        <v>0</v>
      </c>
      <c r="CD50">
        <v>0</v>
      </c>
      <c r="CE50">
        <v>0</v>
      </c>
      <c r="CF50">
        <v>53206</v>
      </c>
      <c r="CG50">
        <v>0</v>
      </c>
      <c r="CH50">
        <v>0</v>
      </c>
      <c r="CI50">
        <v>28422</v>
      </c>
      <c r="CJ50">
        <v>0</v>
      </c>
      <c r="CK50">
        <v>0</v>
      </c>
      <c r="CL50">
        <v>0</v>
      </c>
      <c r="CM50">
        <v>146</v>
      </c>
      <c r="CN50">
        <v>232519</v>
      </c>
      <c r="CO50">
        <v>31210</v>
      </c>
      <c r="CP50">
        <v>0</v>
      </c>
      <c r="CQ50">
        <v>0</v>
      </c>
      <c r="CR50">
        <v>55448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824</v>
      </c>
      <c r="CZ50">
        <v>93554</v>
      </c>
      <c r="DA50">
        <v>0</v>
      </c>
      <c r="DB50">
        <v>0</v>
      </c>
      <c r="DC50">
        <v>0</v>
      </c>
      <c r="DD50">
        <v>0</v>
      </c>
      <c r="DE50">
        <v>2841</v>
      </c>
      <c r="DF50">
        <v>644</v>
      </c>
      <c r="DG50">
        <v>3419</v>
      </c>
      <c r="DH50">
        <v>1878</v>
      </c>
      <c r="DI50">
        <v>0</v>
      </c>
      <c r="DJ50">
        <v>1154</v>
      </c>
      <c r="DK50">
        <v>43835</v>
      </c>
      <c r="DL50">
        <v>340281</v>
      </c>
      <c r="DM50">
        <v>15384</v>
      </c>
      <c r="DN50">
        <v>0</v>
      </c>
      <c r="DO50">
        <v>0</v>
      </c>
      <c r="DP50">
        <v>2619</v>
      </c>
      <c r="DQ50">
        <v>20000</v>
      </c>
      <c r="DR50">
        <v>2321</v>
      </c>
      <c r="DS50">
        <v>0</v>
      </c>
      <c r="DT50">
        <v>14540</v>
      </c>
      <c r="DU50">
        <v>21781</v>
      </c>
      <c r="DV50">
        <v>269631</v>
      </c>
      <c r="DW50">
        <v>192</v>
      </c>
      <c r="DX50">
        <v>0</v>
      </c>
      <c r="DY50">
        <v>0</v>
      </c>
      <c r="DZ50">
        <v>9014</v>
      </c>
      <c r="EA50">
        <v>0</v>
      </c>
      <c r="EB50">
        <v>0</v>
      </c>
      <c r="EC50">
        <v>0</v>
      </c>
      <c r="ED50">
        <v>0</v>
      </c>
      <c r="EE50">
        <v>15663</v>
      </c>
      <c r="EF50">
        <v>0</v>
      </c>
      <c r="EG50">
        <v>0</v>
      </c>
      <c r="EH50">
        <v>0</v>
      </c>
      <c r="EI50">
        <v>56739</v>
      </c>
      <c r="EJ50">
        <v>0</v>
      </c>
      <c r="EK50">
        <v>0</v>
      </c>
      <c r="EL50">
        <v>0</v>
      </c>
      <c r="EM50">
        <v>21979</v>
      </c>
      <c r="EN50">
        <v>0</v>
      </c>
      <c r="EO50">
        <v>0</v>
      </c>
      <c r="EP50">
        <v>0</v>
      </c>
      <c r="EQ50">
        <v>0</v>
      </c>
      <c r="ER50">
        <v>39870</v>
      </c>
      <c r="ES50">
        <v>0</v>
      </c>
      <c r="ET50">
        <v>0</v>
      </c>
      <c r="EU50">
        <v>167</v>
      </c>
      <c r="EV50" s="2">
        <v>18353</v>
      </c>
      <c r="EW50" s="1">
        <v>0</v>
      </c>
      <c r="EX50" s="2">
        <v>0</v>
      </c>
      <c r="EY50" s="1">
        <v>11</v>
      </c>
      <c r="EZ50">
        <v>11804</v>
      </c>
      <c r="FA50">
        <v>0</v>
      </c>
      <c r="FB50">
        <v>1051</v>
      </c>
      <c r="FC50">
        <v>0</v>
      </c>
      <c r="FD50">
        <v>0</v>
      </c>
      <c r="FE50">
        <v>40892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1940</v>
      </c>
      <c r="FL50">
        <v>0</v>
      </c>
      <c r="FM50">
        <v>11678</v>
      </c>
      <c r="FN50">
        <v>0</v>
      </c>
      <c r="FO50">
        <v>0</v>
      </c>
      <c r="FP50">
        <v>34</v>
      </c>
      <c r="FQ50">
        <v>5184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5942</v>
      </c>
      <c r="FX50">
        <v>12169</v>
      </c>
      <c r="FY50">
        <v>0</v>
      </c>
      <c r="FZ50">
        <v>0</v>
      </c>
      <c r="GA50">
        <v>0</v>
      </c>
      <c r="GB50">
        <v>807</v>
      </c>
      <c r="GC50">
        <v>14058</v>
      </c>
      <c r="GD50">
        <v>341</v>
      </c>
      <c r="GE50" s="2">
        <v>0</v>
      </c>
      <c r="GF50" s="1">
        <v>34356</v>
      </c>
      <c r="GG50">
        <v>49089</v>
      </c>
      <c r="GH50">
        <v>361976</v>
      </c>
      <c r="GI50">
        <v>15834</v>
      </c>
      <c r="GJ50">
        <v>13984</v>
      </c>
      <c r="GK50">
        <v>0</v>
      </c>
      <c r="GL50">
        <v>0</v>
      </c>
      <c r="GM50">
        <v>0</v>
      </c>
      <c r="GN50">
        <v>242245</v>
      </c>
      <c r="GO50">
        <v>0</v>
      </c>
      <c r="GP50">
        <v>0</v>
      </c>
      <c r="GQ50">
        <v>114499</v>
      </c>
      <c r="GR50">
        <v>8163</v>
      </c>
      <c r="GS50">
        <v>153700</v>
      </c>
      <c r="GT50">
        <v>12715</v>
      </c>
      <c r="GU50">
        <v>966</v>
      </c>
      <c r="GV50">
        <v>1978</v>
      </c>
      <c r="GW50">
        <v>57</v>
      </c>
      <c r="GX50">
        <v>0</v>
      </c>
      <c r="GY50" s="2">
        <v>692</v>
      </c>
      <c r="GZ50" s="1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538839</v>
      </c>
      <c r="HG50">
        <v>0</v>
      </c>
      <c r="HH50">
        <v>0</v>
      </c>
      <c r="HI50">
        <v>36747</v>
      </c>
      <c r="HJ50" s="2">
        <v>1665</v>
      </c>
      <c r="HK50" s="1">
        <v>0</v>
      </c>
      <c r="HL50">
        <v>4684</v>
      </c>
      <c r="HM50">
        <v>0</v>
      </c>
      <c r="HN50">
        <v>68190</v>
      </c>
      <c r="HO50">
        <v>0</v>
      </c>
      <c r="HP50">
        <v>2709</v>
      </c>
      <c r="HQ50">
        <v>0</v>
      </c>
      <c r="HR50">
        <v>4251</v>
      </c>
      <c r="HS50" s="2">
        <v>23344</v>
      </c>
    </row>
    <row r="51" spans="1:227" x14ac:dyDescent="0.25">
      <c r="A51">
        <v>2006</v>
      </c>
      <c r="B51" s="1">
        <v>468</v>
      </c>
      <c r="C51" s="38">
        <v>0</v>
      </c>
      <c r="D51" s="2">
        <v>5342</v>
      </c>
      <c r="E51" s="1">
        <v>16573</v>
      </c>
      <c r="F51">
        <v>0</v>
      </c>
      <c r="G51">
        <v>10865</v>
      </c>
      <c r="H51">
        <v>208</v>
      </c>
      <c r="I51">
        <v>7578</v>
      </c>
      <c r="J51">
        <v>7581</v>
      </c>
      <c r="K51">
        <v>500</v>
      </c>
      <c r="L51" s="1">
        <v>830</v>
      </c>
      <c r="M51" s="38">
        <v>0</v>
      </c>
      <c r="N51" s="38">
        <v>11546</v>
      </c>
      <c r="O51" s="38">
        <v>4097</v>
      </c>
      <c r="P51" s="38">
        <v>2123</v>
      </c>
      <c r="Q51" s="38">
        <v>0</v>
      </c>
      <c r="R51" s="38">
        <v>19870</v>
      </c>
      <c r="S51" s="38">
        <v>2708</v>
      </c>
      <c r="T51" s="38">
        <v>12924</v>
      </c>
      <c r="U51" s="2">
        <v>64174</v>
      </c>
      <c r="V51" s="38">
        <v>0</v>
      </c>
      <c r="W51">
        <v>321</v>
      </c>
      <c r="X51">
        <v>1103</v>
      </c>
      <c r="Y51">
        <v>4242</v>
      </c>
      <c r="Z51">
        <v>0</v>
      </c>
      <c r="AA51" s="2">
        <v>0</v>
      </c>
      <c r="AB51" s="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19575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3000</v>
      </c>
      <c r="BC51">
        <v>0</v>
      </c>
      <c r="BD51">
        <v>0</v>
      </c>
      <c r="BE51">
        <v>0</v>
      </c>
      <c r="BF51">
        <v>2659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2500</v>
      </c>
      <c r="BM51">
        <v>0</v>
      </c>
      <c r="BN51">
        <v>0</v>
      </c>
      <c r="BO51" s="2">
        <v>6000</v>
      </c>
      <c r="BP51" s="1">
        <v>0</v>
      </c>
      <c r="BQ51">
        <v>3282</v>
      </c>
      <c r="BR51">
        <v>0</v>
      </c>
      <c r="BS51">
        <v>0</v>
      </c>
      <c r="BT51">
        <v>1105</v>
      </c>
      <c r="BU51">
        <v>34367</v>
      </c>
      <c r="BV51">
        <v>61410</v>
      </c>
      <c r="BW51">
        <v>0</v>
      </c>
      <c r="BX51">
        <v>0</v>
      </c>
      <c r="BY51">
        <v>0</v>
      </c>
      <c r="BZ51">
        <v>3266</v>
      </c>
      <c r="CA51">
        <v>0</v>
      </c>
      <c r="CB51">
        <v>64840</v>
      </c>
      <c r="CC51">
        <v>0</v>
      </c>
      <c r="CD51">
        <v>0</v>
      </c>
      <c r="CE51">
        <v>0</v>
      </c>
      <c r="CF51">
        <v>56909</v>
      </c>
      <c r="CG51">
        <v>0</v>
      </c>
      <c r="CH51">
        <v>5740</v>
      </c>
      <c r="CI51">
        <v>27447</v>
      </c>
      <c r="CJ51">
        <v>0</v>
      </c>
      <c r="CK51">
        <v>5000</v>
      </c>
      <c r="CL51">
        <v>0</v>
      </c>
      <c r="CM51">
        <v>0</v>
      </c>
      <c r="CN51">
        <v>237623</v>
      </c>
      <c r="CO51">
        <v>0</v>
      </c>
      <c r="CP51">
        <v>0</v>
      </c>
      <c r="CQ51">
        <v>0</v>
      </c>
      <c r="CR51">
        <v>64036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98417</v>
      </c>
      <c r="DA51">
        <v>0</v>
      </c>
      <c r="DB51">
        <v>0</v>
      </c>
      <c r="DC51">
        <v>0</v>
      </c>
      <c r="DD51">
        <v>0</v>
      </c>
      <c r="DE51">
        <v>2513</v>
      </c>
      <c r="DF51">
        <v>1556</v>
      </c>
      <c r="DG51">
        <v>10000</v>
      </c>
      <c r="DH51">
        <v>0</v>
      </c>
      <c r="DI51">
        <v>0</v>
      </c>
      <c r="DJ51">
        <v>0</v>
      </c>
      <c r="DK51">
        <v>82207</v>
      </c>
      <c r="DL51">
        <v>296230</v>
      </c>
      <c r="DM51">
        <v>5065</v>
      </c>
      <c r="DN51">
        <v>0</v>
      </c>
      <c r="DO51">
        <v>0</v>
      </c>
      <c r="DP51">
        <v>0</v>
      </c>
      <c r="DQ51">
        <v>20000</v>
      </c>
      <c r="DR51">
        <v>0</v>
      </c>
      <c r="DS51">
        <v>0</v>
      </c>
      <c r="DT51">
        <v>5670</v>
      </c>
      <c r="DU51">
        <v>11787</v>
      </c>
      <c r="DV51">
        <v>196116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17779</v>
      </c>
      <c r="EF51">
        <v>0</v>
      </c>
      <c r="EG51">
        <v>0</v>
      </c>
      <c r="EH51">
        <v>0</v>
      </c>
      <c r="EI51">
        <v>65142</v>
      </c>
      <c r="EJ51">
        <v>0</v>
      </c>
      <c r="EK51">
        <v>0</v>
      </c>
      <c r="EL51">
        <v>1413</v>
      </c>
      <c r="EM51">
        <v>20193</v>
      </c>
      <c r="EN51">
        <v>5440</v>
      </c>
      <c r="EO51">
        <v>0</v>
      </c>
      <c r="EP51">
        <v>0</v>
      </c>
      <c r="EQ51">
        <v>0</v>
      </c>
      <c r="ER51">
        <v>46244</v>
      </c>
      <c r="ES51">
        <v>0</v>
      </c>
      <c r="ET51">
        <v>0</v>
      </c>
      <c r="EU51">
        <v>279</v>
      </c>
      <c r="EV51" s="2">
        <v>22570</v>
      </c>
      <c r="EW51" s="1">
        <v>0</v>
      </c>
      <c r="EX51" s="2">
        <v>0</v>
      </c>
      <c r="EY51" s="1">
        <v>0</v>
      </c>
      <c r="EZ51">
        <v>18438</v>
      </c>
      <c r="FA51">
        <v>0</v>
      </c>
      <c r="FB51">
        <v>1021</v>
      </c>
      <c r="FC51">
        <v>0</v>
      </c>
      <c r="FD51">
        <v>0</v>
      </c>
      <c r="FE51">
        <v>53316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1977</v>
      </c>
      <c r="FL51">
        <v>0</v>
      </c>
      <c r="FM51">
        <v>12487</v>
      </c>
      <c r="FN51">
        <v>0</v>
      </c>
      <c r="FO51">
        <v>0</v>
      </c>
      <c r="FP51">
        <v>5</v>
      </c>
      <c r="FQ51">
        <v>6653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32993</v>
      </c>
      <c r="FY51">
        <v>0</v>
      </c>
      <c r="FZ51">
        <v>0</v>
      </c>
      <c r="GA51">
        <v>0</v>
      </c>
      <c r="GB51">
        <v>641</v>
      </c>
      <c r="GC51">
        <v>0</v>
      </c>
      <c r="GD51">
        <v>0</v>
      </c>
      <c r="GE51" s="2">
        <v>0</v>
      </c>
      <c r="GF51" s="1">
        <v>121100</v>
      </c>
      <c r="GG51">
        <v>50000</v>
      </c>
      <c r="GH51">
        <v>404594</v>
      </c>
      <c r="GI51">
        <v>20000</v>
      </c>
      <c r="GJ51">
        <v>16284</v>
      </c>
      <c r="GK51">
        <v>0</v>
      </c>
      <c r="GL51">
        <v>0</v>
      </c>
      <c r="GM51">
        <v>0</v>
      </c>
      <c r="GN51">
        <v>342734</v>
      </c>
      <c r="GO51">
        <v>0</v>
      </c>
      <c r="GP51">
        <v>0</v>
      </c>
      <c r="GQ51">
        <v>32242</v>
      </c>
      <c r="GR51">
        <v>0</v>
      </c>
      <c r="GS51">
        <v>147432</v>
      </c>
      <c r="GT51">
        <v>11832</v>
      </c>
      <c r="GU51">
        <v>885</v>
      </c>
      <c r="GV51">
        <v>2455</v>
      </c>
      <c r="GW51">
        <v>159</v>
      </c>
      <c r="GX51">
        <v>3471</v>
      </c>
      <c r="GY51" s="2">
        <v>807</v>
      </c>
      <c r="GZ51" s="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574679</v>
      </c>
      <c r="HG51">
        <v>0</v>
      </c>
      <c r="HH51">
        <v>0</v>
      </c>
      <c r="HI51">
        <v>40017</v>
      </c>
      <c r="HJ51" s="2">
        <v>1850</v>
      </c>
      <c r="HK51" s="1">
        <v>0</v>
      </c>
      <c r="HL51">
        <v>0</v>
      </c>
      <c r="HM51">
        <v>0</v>
      </c>
      <c r="HN51">
        <v>85214</v>
      </c>
      <c r="HO51">
        <v>0</v>
      </c>
      <c r="HP51">
        <v>2735</v>
      </c>
      <c r="HQ51">
        <v>0</v>
      </c>
      <c r="HR51">
        <v>4209</v>
      </c>
      <c r="HS51" s="2">
        <v>23275</v>
      </c>
    </row>
    <row r="52" spans="1:227" x14ac:dyDescent="0.25">
      <c r="A52">
        <v>2007</v>
      </c>
      <c r="B52" s="1">
        <v>956</v>
      </c>
      <c r="C52" s="38">
        <v>0</v>
      </c>
      <c r="D52" s="2">
        <v>2327</v>
      </c>
      <c r="E52" s="1">
        <v>19187</v>
      </c>
      <c r="F52">
        <v>0</v>
      </c>
      <c r="G52">
        <v>12301</v>
      </c>
      <c r="H52">
        <v>180</v>
      </c>
      <c r="I52">
        <v>15312</v>
      </c>
      <c r="J52">
        <v>10777</v>
      </c>
      <c r="K52">
        <v>500</v>
      </c>
      <c r="L52" s="1">
        <v>179</v>
      </c>
      <c r="M52" s="38">
        <v>0</v>
      </c>
      <c r="N52" s="38">
        <v>10066</v>
      </c>
      <c r="O52" s="38">
        <v>2563</v>
      </c>
      <c r="P52" s="38">
        <v>3107</v>
      </c>
      <c r="Q52" s="38">
        <v>0</v>
      </c>
      <c r="R52" s="38">
        <v>23205</v>
      </c>
      <c r="S52" s="38">
        <v>8255</v>
      </c>
      <c r="T52" s="38">
        <v>15107</v>
      </c>
      <c r="U52" s="2">
        <v>71690</v>
      </c>
      <c r="V52" s="38">
        <v>0</v>
      </c>
      <c r="W52">
        <v>320</v>
      </c>
      <c r="X52">
        <v>1031</v>
      </c>
      <c r="Y52">
        <v>3567</v>
      </c>
      <c r="Z52">
        <v>0</v>
      </c>
      <c r="AA52" s="2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71567</v>
      </c>
      <c r="AI52">
        <v>116272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3600</v>
      </c>
      <c r="BC52">
        <v>0</v>
      </c>
      <c r="BD52">
        <v>0</v>
      </c>
      <c r="BE52">
        <v>0</v>
      </c>
      <c r="BF52">
        <v>3119</v>
      </c>
      <c r="BG52">
        <v>0</v>
      </c>
      <c r="BH52">
        <v>0</v>
      </c>
      <c r="BI52">
        <v>0</v>
      </c>
      <c r="BJ52">
        <v>0</v>
      </c>
      <c r="BK52">
        <v>16214</v>
      </c>
      <c r="BL52">
        <v>0</v>
      </c>
      <c r="BM52">
        <v>0</v>
      </c>
      <c r="BN52">
        <v>0</v>
      </c>
      <c r="BO52" s="2">
        <v>2545</v>
      </c>
      <c r="BP52" s="1">
        <v>0</v>
      </c>
      <c r="BQ52">
        <v>2084</v>
      </c>
      <c r="BR52">
        <v>0</v>
      </c>
      <c r="BS52">
        <v>0</v>
      </c>
      <c r="BT52">
        <v>657</v>
      </c>
      <c r="BU52">
        <v>31305</v>
      </c>
      <c r="BV52">
        <v>39974</v>
      </c>
      <c r="BW52">
        <v>0</v>
      </c>
      <c r="BX52">
        <v>0</v>
      </c>
      <c r="BY52">
        <v>7740</v>
      </c>
      <c r="BZ52">
        <v>1921</v>
      </c>
      <c r="CA52">
        <v>0</v>
      </c>
      <c r="CB52">
        <v>49633</v>
      </c>
      <c r="CC52">
        <v>0</v>
      </c>
      <c r="CD52">
        <v>0</v>
      </c>
      <c r="CE52">
        <v>0</v>
      </c>
      <c r="CF52">
        <v>66018</v>
      </c>
      <c r="CG52">
        <v>0</v>
      </c>
      <c r="CH52">
        <v>717</v>
      </c>
      <c r="CI52">
        <v>1029</v>
      </c>
      <c r="CJ52">
        <v>0</v>
      </c>
      <c r="CK52">
        <v>3000</v>
      </c>
      <c r="CL52">
        <v>0</v>
      </c>
      <c r="CM52">
        <v>0</v>
      </c>
      <c r="CN52">
        <v>203794</v>
      </c>
      <c r="CO52">
        <v>0</v>
      </c>
      <c r="CP52">
        <v>0</v>
      </c>
      <c r="CQ52">
        <v>0</v>
      </c>
      <c r="CR52">
        <v>3692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4030</v>
      </c>
      <c r="CZ52">
        <v>94334</v>
      </c>
      <c r="DA52">
        <v>0</v>
      </c>
      <c r="DB52">
        <v>0</v>
      </c>
      <c r="DC52">
        <v>0</v>
      </c>
      <c r="DD52">
        <v>0</v>
      </c>
      <c r="DE52">
        <v>2164</v>
      </c>
      <c r="DF52">
        <v>2284</v>
      </c>
      <c r="DG52">
        <v>0</v>
      </c>
      <c r="DH52">
        <v>0</v>
      </c>
      <c r="DI52">
        <v>0</v>
      </c>
      <c r="DJ52">
        <v>0</v>
      </c>
      <c r="DK52">
        <v>1179</v>
      </c>
      <c r="DL52">
        <v>87764</v>
      </c>
      <c r="DM52">
        <v>0</v>
      </c>
      <c r="DN52">
        <v>0</v>
      </c>
      <c r="DO52">
        <v>0</v>
      </c>
      <c r="DP52">
        <v>0</v>
      </c>
      <c r="DQ52">
        <v>8200</v>
      </c>
      <c r="DR52">
        <v>0</v>
      </c>
      <c r="DS52">
        <v>0</v>
      </c>
      <c r="DT52">
        <v>2161</v>
      </c>
      <c r="DU52">
        <v>0</v>
      </c>
      <c r="DV52">
        <v>72240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21435</v>
      </c>
      <c r="EF52">
        <v>0</v>
      </c>
      <c r="EG52">
        <v>0</v>
      </c>
      <c r="EH52">
        <v>0</v>
      </c>
      <c r="EI52">
        <v>67955</v>
      </c>
      <c r="EJ52">
        <v>0</v>
      </c>
      <c r="EK52">
        <v>0</v>
      </c>
      <c r="EL52">
        <v>0</v>
      </c>
      <c r="EM52">
        <v>24947</v>
      </c>
      <c r="EN52">
        <v>1881</v>
      </c>
      <c r="EO52">
        <v>0</v>
      </c>
      <c r="EP52">
        <v>0</v>
      </c>
      <c r="EQ52">
        <v>0</v>
      </c>
      <c r="ER52">
        <v>47390</v>
      </c>
      <c r="ES52">
        <v>0</v>
      </c>
      <c r="ET52">
        <v>0</v>
      </c>
      <c r="EU52">
        <v>204</v>
      </c>
      <c r="EV52" s="2">
        <v>26229</v>
      </c>
      <c r="EW52" s="1">
        <v>0</v>
      </c>
      <c r="EX52" s="2">
        <v>0</v>
      </c>
      <c r="EY52" s="1">
        <v>0</v>
      </c>
      <c r="EZ52">
        <v>22916</v>
      </c>
      <c r="FA52">
        <v>0</v>
      </c>
      <c r="FB52">
        <v>1176</v>
      </c>
      <c r="FC52">
        <v>0</v>
      </c>
      <c r="FD52">
        <v>0</v>
      </c>
      <c r="FE52">
        <v>46958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2030</v>
      </c>
      <c r="FL52">
        <v>0</v>
      </c>
      <c r="FM52">
        <v>19609</v>
      </c>
      <c r="FN52">
        <v>0</v>
      </c>
      <c r="FO52">
        <v>0</v>
      </c>
      <c r="FP52">
        <v>25</v>
      </c>
      <c r="FQ52">
        <v>7711</v>
      </c>
      <c r="FR52">
        <v>0</v>
      </c>
      <c r="FS52">
        <v>588</v>
      </c>
      <c r="FT52">
        <v>0</v>
      </c>
      <c r="FU52">
        <v>0</v>
      </c>
      <c r="FV52">
        <v>0</v>
      </c>
      <c r="FW52">
        <v>0</v>
      </c>
      <c r="FX52">
        <v>27684</v>
      </c>
      <c r="FY52">
        <v>0</v>
      </c>
      <c r="FZ52">
        <v>0</v>
      </c>
      <c r="GA52">
        <v>0</v>
      </c>
      <c r="GB52">
        <v>1768</v>
      </c>
      <c r="GC52">
        <v>0</v>
      </c>
      <c r="GD52">
        <v>17249</v>
      </c>
      <c r="GE52" s="2">
        <v>710</v>
      </c>
      <c r="GF52" s="1">
        <v>66007</v>
      </c>
      <c r="GG52">
        <v>27253</v>
      </c>
      <c r="GH52">
        <v>370971</v>
      </c>
      <c r="GI52">
        <v>10022</v>
      </c>
      <c r="GJ52">
        <v>4024</v>
      </c>
      <c r="GK52">
        <v>0</v>
      </c>
      <c r="GL52">
        <v>7221</v>
      </c>
      <c r="GM52">
        <v>2981</v>
      </c>
      <c r="GN52">
        <v>271874</v>
      </c>
      <c r="GO52">
        <v>0</v>
      </c>
      <c r="GP52">
        <v>0</v>
      </c>
      <c r="GQ52">
        <v>48923</v>
      </c>
      <c r="GR52">
        <v>0</v>
      </c>
      <c r="GS52">
        <v>94208</v>
      </c>
      <c r="GT52">
        <v>38151</v>
      </c>
      <c r="GU52">
        <v>3130</v>
      </c>
      <c r="GV52">
        <v>4984</v>
      </c>
      <c r="GW52">
        <v>119</v>
      </c>
      <c r="GX52">
        <v>3758</v>
      </c>
      <c r="GY52" s="2">
        <v>177</v>
      </c>
      <c r="GZ52" s="1">
        <v>0</v>
      </c>
      <c r="HA52">
        <v>0</v>
      </c>
      <c r="HB52">
        <v>0</v>
      </c>
      <c r="HC52">
        <v>1890</v>
      </c>
      <c r="HD52">
        <v>0</v>
      </c>
      <c r="HE52">
        <v>0</v>
      </c>
      <c r="HF52">
        <v>711831</v>
      </c>
      <c r="HG52">
        <v>0</v>
      </c>
      <c r="HH52">
        <v>0</v>
      </c>
      <c r="HI52">
        <v>45919</v>
      </c>
      <c r="HJ52" s="2">
        <v>1110</v>
      </c>
      <c r="HK52" s="1">
        <v>0</v>
      </c>
      <c r="HL52">
        <v>0</v>
      </c>
      <c r="HM52">
        <v>0</v>
      </c>
      <c r="HN52">
        <v>93954</v>
      </c>
      <c r="HO52">
        <v>49</v>
      </c>
      <c r="HP52">
        <v>6071</v>
      </c>
      <c r="HQ52">
        <v>0</v>
      </c>
      <c r="HR52">
        <v>3776</v>
      </c>
      <c r="HS52" s="2">
        <v>27740</v>
      </c>
    </row>
    <row r="53" spans="1:227" x14ac:dyDescent="0.25">
      <c r="A53">
        <v>2008</v>
      </c>
      <c r="B53" s="1">
        <v>451</v>
      </c>
      <c r="C53" s="38">
        <v>243</v>
      </c>
      <c r="D53" s="2">
        <v>1923</v>
      </c>
      <c r="E53" s="1">
        <v>21436</v>
      </c>
      <c r="F53">
        <v>15</v>
      </c>
      <c r="G53">
        <v>11410</v>
      </c>
      <c r="H53">
        <v>37</v>
      </c>
      <c r="I53">
        <v>7974</v>
      </c>
      <c r="J53">
        <v>13240</v>
      </c>
      <c r="K53">
        <v>500</v>
      </c>
      <c r="L53" s="1">
        <v>238</v>
      </c>
      <c r="M53" s="38">
        <v>0</v>
      </c>
      <c r="N53" s="38">
        <v>11424</v>
      </c>
      <c r="O53" s="38">
        <v>2206</v>
      </c>
      <c r="P53" s="38">
        <v>1899</v>
      </c>
      <c r="Q53" s="38">
        <v>0</v>
      </c>
      <c r="R53" s="38">
        <v>25363</v>
      </c>
      <c r="S53" s="38">
        <v>4421</v>
      </c>
      <c r="T53" s="38">
        <v>18481</v>
      </c>
      <c r="U53" s="2">
        <v>52530</v>
      </c>
      <c r="V53" s="38">
        <v>8885</v>
      </c>
      <c r="W53">
        <v>56</v>
      </c>
      <c r="X53">
        <v>1744</v>
      </c>
      <c r="Y53">
        <v>1985</v>
      </c>
      <c r="Z53">
        <v>0</v>
      </c>
      <c r="AA53" s="2">
        <v>0</v>
      </c>
      <c r="AB53" s="1">
        <v>0</v>
      </c>
      <c r="AC53">
        <v>0</v>
      </c>
      <c r="AD53">
        <v>0</v>
      </c>
      <c r="AE53">
        <v>0</v>
      </c>
      <c r="AF53">
        <v>5873</v>
      </c>
      <c r="AG53">
        <v>0</v>
      </c>
      <c r="AH53">
        <v>0</v>
      </c>
      <c r="AI53">
        <v>94562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10721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1355</v>
      </c>
      <c r="BC53">
        <v>0</v>
      </c>
      <c r="BD53">
        <v>0</v>
      </c>
      <c r="BE53">
        <v>0</v>
      </c>
      <c r="BF53">
        <v>2159</v>
      </c>
      <c r="BG53">
        <v>0</v>
      </c>
      <c r="BH53">
        <v>0</v>
      </c>
      <c r="BI53">
        <v>400</v>
      </c>
      <c r="BJ53">
        <v>0</v>
      </c>
      <c r="BK53">
        <v>1998</v>
      </c>
      <c r="BL53">
        <v>1330</v>
      </c>
      <c r="BM53">
        <v>0</v>
      </c>
      <c r="BN53">
        <v>0</v>
      </c>
      <c r="BO53" s="2">
        <v>1500</v>
      </c>
      <c r="BP53" s="1">
        <v>0</v>
      </c>
      <c r="BQ53">
        <v>947</v>
      </c>
      <c r="BR53">
        <v>0</v>
      </c>
      <c r="BS53">
        <v>0</v>
      </c>
      <c r="BT53">
        <v>240</v>
      </c>
      <c r="BU53">
        <v>14146</v>
      </c>
      <c r="BV53">
        <v>18974</v>
      </c>
      <c r="BW53">
        <v>0</v>
      </c>
      <c r="BX53">
        <v>0</v>
      </c>
      <c r="BY53">
        <v>21242</v>
      </c>
      <c r="BZ53">
        <v>107</v>
      </c>
      <c r="CA53">
        <v>0</v>
      </c>
      <c r="CB53">
        <v>16903</v>
      </c>
      <c r="CC53">
        <v>0</v>
      </c>
      <c r="CD53">
        <v>0</v>
      </c>
      <c r="CE53">
        <v>0</v>
      </c>
      <c r="CF53">
        <v>63315</v>
      </c>
      <c r="CG53">
        <v>0</v>
      </c>
      <c r="CH53">
        <v>0</v>
      </c>
      <c r="CI53">
        <v>0</v>
      </c>
      <c r="CJ53">
        <v>0</v>
      </c>
      <c r="CK53">
        <v>2800</v>
      </c>
      <c r="CL53">
        <v>0</v>
      </c>
      <c r="CM53">
        <v>1702</v>
      </c>
      <c r="CN53">
        <v>103176</v>
      </c>
      <c r="CO53">
        <v>0</v>
      </c>
      <c r="CP53">
        <v>0</v>
      </c>
      <c r="CQ53">
        <v>0</v>
      </c>
      <c r="CR53">
        <v>4306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263</v>
      </c>
      <c r="CZ53">
        <v>93417</v>
      </c>
      <c r="DA53">
        <v>0</v>
      </c>
      <c r="DB53">
        <v>0</v>
      </c>
      <c r="DC53">
        <v>0</v>
      </c>
      <c r="DD53">
        <v>0</v>
      </c>
      <c r="DE53">
        <v>1514</v>
      </c>
      <c r="DF53">
        <v>3000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58983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200</v>
      </c>
      <c r="DV53">
        <v>9785</v>
      </c>
      <c r="DW53">
        <v>0</v>
      </c>
      <c r="DX53">
        <v>0</v>
      </c>
      <c r="DY53">
        <v>0</v>
      </c>
      <c r="DZ53">
        <v>2324</v>
      </c>
      <c r="EA53">
        <v>0</v>
      </c>
      <c r="EB53">
        <v>0</v>
      </c>
      <c r="EC53">
        <v>0</v>
      </c>
      <c r="ED53">
        <v>0</v>
      </c>
      <c r="EE53">
        <v>20087</v>
      </c>
      <c r="EF53">
        <v>0</v>
      </c>
      <c r="EG53">
        <v>0</v>
      </c>
      <c r="EH53">
        <v>0</v>
      </c>
      <c r="EI53">
        <v>63497</v>
      </c>
      <c r="EJ53">
        <v>0</v>
      </c>
      <c r="EK53">
        <v>0</v>
      </c>
      <c r="EL53">
        <v>0</v>
      </c>
      <c r="EM53">
        <v>27847</v>
      </c>
      <c r="EN53">
        <v>0</v>
      </c>
      <c r="EO53">
        <v>0</v>
      </c>
      <c r="EP53">
        <v>0</v>
      </c>
      <c r="EQ53">
        <v>0</v>
      </c>
      <c r="ER53">
        <v>33029</v>
      </c>
      <c r="ES53">
        <v>0</v>
      </c>
      <c r="ET53">
        <v>0</v>
      </c>
      <c r="EU53">
        <v>3834</v>
      </c>
      <c r="EV53" s="2">
        <v>18426</v>
      </c>
      <c r="EW53" s="1">
        <v>0</v>
      </c>
      <c r="EX53" s="2">
        <v>0</v>
      </c>
      <c r="EY53" s="1">
        <v>0</v>
      </c>
      <c r="EZ53">
        <v>9096</v>
      </c>
      <c r="FA53">
        <v>0</v>
      </c>
      <c r="FB53">
        <v>1238</v>
      </c>
      <c r="FC53">
        <v>0</v>
      </c>
      <c r="FD53">
        <v>0</v>
      </c>
      <c r="FE53">
        <v>33204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1507</v>
      </c>
      <c r="FL53">
        <v>25</v>
      </c>
      <c r="FM53">
        <v>14255</v>
      </c>
      <c r="FN53">
        <v>0</v>
      </c>
      <c r="FO53">
        <v>0</v>
      </c>
      <c r="FP53">
        <v>0</v>
      </c>
      <c r="FQ53">
        <v>4756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20479</v>
      </c>
      <c r="FY53">
        <v>0</v>
      </c>
      <c r="FZ53">
        <v>0</v>
      </c>
      <c r="GA53">
        <v>0</v>
      </c>
      <c r="GB53">
        <v>848</v>
      </c>
      <c r="GC53">
        <v>0</v>
      </c>
      <c r="GD53">
        <v>3679</v>
      </c>
      <c r="GE53" s="2">
        <v>411</v>
      </c>
      <c r="GF53" s="1">
        <v>40171</v>
      </c>
      <c r="GG53">
        <v>24643</v>
      </c>
      <c r="GH53">
        <v>210520</v>
      </c>
      <c r="GI53">
        <v>187</v>
      </c>
      <c r="GJ53">
        <v>7212</v>
      </c>
      <c r="GK53">
        <v>0</v>
      </c>
      <c r="GL53">
        <v>6620</v>
      </c>
      <c r="GM53">
        <v>1785</v>
      </c>
      <c r="GN53">
        <v>175460</v>
      </c>
      <c r="GO53">
        <v>0</v>
      </c>
      <c r="GP53">
        <v>0</v>
      </c>
      <c r="GQ53">
        <v>10432</v>
      </c>
      <c r="GR53">
        <v>0</v>
      </c>
      <c r="GS53">
        <v>16745</v>
      </c>
      <c r="GT53">
        <v>25038</v>
      </c>
      <c r="GU53">
        <v>686</v>
      </c>
      <c r="GV53">
        <v>8536</v>
      </c>
      <c r="GW53">
        <v>287</v>
      </c>
      <c r="GX53">
        <v>3863</v>
      </c>
      <c r="GY53" s="2">
        <v>1042</v>
      </c>
      <c r="GZ53" s="1">
        <v>0</v>
      </c>
      <c r="HA53">
        <v>0</v>
      </c>
      <c r="HB53">
        <v>0</v>
      </c>
      <c r="HC53">
        <v>1980</v>
      </c>
      <c r="HD53">
        <v>0</v>
      </c>
      <c r="HE53">
        <v>0</v>
      </c>
      <c r="HF53">
        <v>485156</v>
      </c>
      <c r="HG53">
        <v>0</v>
      </c>
      <c r="HH53">
        <v>0</v>
      </c>
      <c r="HI53">
        <v>42878</v>
      </c>
      <c r="HJ53" s="2">
        <v>1818</v>
      </c>
      <c r="HK53" s="1">
        <v>0</v>
      </c>
      <c r="HL53">
        <v>0</v>
      </c>
      <c r="HM53">
        <v>17059</v>
      </c>
      <c r="HN53">
        <v>68385</v>
      </c>
      <c r="HO53">
        <v>0</v>
      </c>
      <c r="HP53">
        <v>0</v>
      </c>
      <c r="HQ53">
        <v>0</v>
      </c>
      <c r="HR53">
        <v>3402</v>
      </c>
      <c r="HS53" s="2">
        <v>18393</v>
      </c>
    </row>
    <row r="54" spans="1:227" x14ac:dyDescent="0.25">
      <c r="A54">
        <v>2009</v>
      </c>
      <c r="B54" s="1">
        <v>581</v>
      </c>
      <c r="C54" s="38">
        <v>200</v>
      </c>
      <c r="D54" s="2">
        <v>2114</v>
      </c>
      <c r="E54" s="1">
        <v>15004</v>
      </c>
      <c r="F54">
        <v>0</v>
      </c>
      <c r="G54">
        <v>8651</v>
      </c>
      <c r="H54">
        <v>27</v>
      </c>
      <c r="I54">
        <v>6795</v>
      </c>
      <c r="J54">
        <v>10877</v>
      </c>
      <c r="K54">
        <v>500</v>
      </c>
      <c r="L54" s="1">
        <v>211</v>
      </c>
      <c r="M54" s="38">
        <v>0</v>
      </c>
      <c r="N54" s="38">
        <v>7054</v>
      </c>
      <c r="O54" s="38">
        <v>5437</v>
      </c>
      <c r="P54" s="38">
        <v>1987</v>
      </c>
      <c r="Q54" s="38">
        <v>0</v>
      </c>
      <c r="R54" s="38">
        <v>16398</v>
      </c>
      <c r="S54" s="38">
        <v>2551</v>
      </c>
      <c r="T54" s="38">
        <v>16945</v>
      </c>
      <c r="U54" s="2">
        <v>66364</v>
      </c>
      <c r="V54" s="38">
        <v>0</v>
      </c>
      <c r="W54">
        <v>0</v>
      </c>
      <c r="X54">
        <v>1169</v>
      </c>
      <c r="Y54">
        <v>1993</v>
      </c>
      <c r="Z54">
        <v>0</v>
      </c>
      <c r="AA54" s="2">
        <v>0</v>
      </c>
      <c r="AB54" s="1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164653</v>
      </c>
      <c r="AJ54">
        <v>52933</v>
      </c>
      <c r="AK54">
        <v>0</v>
      </c>
      <c r="AL54">
        <v>0</v>
      </c>
      <c r="AM54">
        <v>9999</v>
      </c>
      <c r="AN54">
        <v>3300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870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1490</v>
      </c>
      <c r="BC54">
        <v>0</v>
      </c>
      <c r="BD54">
        <v>0</v>
      </c>
      <c r="BE54">
        <v>0</v>
      </c>
      <c r="BF54">
        <v>1779</v>
      </c>
      <c r="BG54">
        <v>0</v>
      </c>
      <c r="BH54">
        <v>2100</v>
      </c>
      <c r="BI54">
        <v>1400</v>
      </c>
      <c r="BJ54">
        <v>0</v>
      </c>
      <c r="BK54">
        <v>0</v>
      </c>
      <c r="BL54">
        <v>0</v>
      </c>
      <c r="BM54">
        <v>0</v>
      </c>
      <c r="BN54">
        <v>0</v>
      </c>
      <c r="BO54" s="2">
        <v>600</v>
      </c>
      <c r="BP54" s="1">
        <v>0</v>
      </c>
      <c r="BQ54">
        <v>164</v>
      </c>
      <c r="BR54">
        <v>0</v>
      </c>
      <c r="BS54">
        <v>0</v>
      </c>
      <c r="BT54">
        <v>1612</v>
      </c>
      <c r="BU54">
        <v>13522</v>
      </c>
      <c r="BV54">
        <v>12037</v>
      </c>
      <c r="BW54">
        <v>0</v>
      </c>
      <c r="BX54">
        <v>0</v>
      </c>
      <c r="BY54">
        <v>19684</v>
      </c>
      <c r="BZ54">
        <v>0</v>
      </c>
      <c r="CA54">
        <v>0</v>
      </c>
      <c r="CB54">
        <v>16794</v>
      </c>
      <c r="CC54">
        <v>5500</v>
      </c>
      <c r="CD54">
        <v>0</v>
      </c>
      <c r="CE54">
        <v>0</v>
      </c>
      <c r="CF54">
        <v>64007</v>
      </c>
      <c r="CG54">
        <v>2330</v>
      </c>
      <c r="CH54">
        <v>0</v>
      </c>
      <c r="CI54">
        <v>0</v>
      </c>
      <c r="CJ54">
        <v>0</v>
      </c>
      <c r="CK54">
        <v>2000</v>
      </c>
      <c r="CL54">
        <v>0</v>
      </c>
      <c r="CM54">
        <v>690</v>
      </c>
      <c r="CN54">
        <v>95798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300</v>
      </c>
      <c r="CX54">
        <v>0</v>
      </c>
      <c r="CY54">
        <v>127</v>
      </c>
      <c r="CZ54">
        <v>96776</v>
      </c>
      <c r="DA54">
        <v>0</v>
      </c>
      <c r="DB54">
        <v>0</v>
      </c>
      <c r="DC54">
        <v>0</v>
      </c>
      <c r="DD54">
        <v>0</v>
      </c>
      <c r="DE54">
        <v>564</v>
      </c>
      <c r="DF54">
        <v>4274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82434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12060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22281</v>
      </c>
      <c r="EF54">
        <v>0</v>
      </c>
      <c r="EG54">
        <v>0</v>
      </c>
      <c r="EH54">
        <v>0</v>
      </c>
      <c r="EI54">
        <v>60726</v>
      </c>
      <c r="EJ54">
        <v>0</v>
      </c>
      <c r="EK54">
        <v>0</v>
      </c>
      <c r="EL54">
        <v>0</v>
      </c>
      <c r="EM54">
        <v>27185</v>
      </c>
      <c r="EN54">
        <v>0</v>
      </c>
      <c r="EO54">
        <v>0</v>
      </c>
      <c r="EP54">
        <v>0</v>
      </c>
      <c r="EQ54">
        <v>0</v>
      </c>
      <c r="ER54">
        <v>26007</v>
      </c>
      <c r="ES54">
        <v>0</v>
      </c>
      <c r="ET54">
        <v>0</v>
      </c>
      <c r="EU54">
        <v>1531</v>
      </c>
      <c r="EV54" s="2">
        <v>19517</v>
      </c>
      <c r="EW54" s="1">
        <v>0</v>
      </c>
      <c r="EX54" s="2">
        <v>0</v>
      </c>
      <c r="EY54" s="1">
        <v>0</v>
      </c>
      <c r="EZ54">
        <v>5717</v>
      </c>
      <c r="FA54">
        <v>0</v>
      </c>
      <c r="FB54">
        <v>1345</v>
      </c>
      <c r="FC54">
        <v>0</v>
      </c>
      <c r="FD54">
        <v>0</v>
      </c>
      <c r="FE54">
        <v>34852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916</v>
      </c>
      <c r="FL54">
        <v>42</v>
      </c>
      <c r="FM54">
        <v>15339</v>
      </c>
      <c r="FN54">
        <v>0</v>
      </c>
      <c r="FO54">
        <v>0</v>
      </c>
      <c r="FP54">
        <v>0</v>
      </c>
      <c r="FQ54">
        <v>4185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20214</v>
      </c>
      <c r="FY54">
        <v>0</v>
      </c>
      <c r="FZ54">
        <v>0</v>
      </c>
      <c r="GA54">
        <v>0</v>
      </c>
      <c r="GB54">
        <v>894</v>
      </c>
      <c r="GC54">
        <v>0</v>
      </c>
      <c r="GD54">
        <v>7488</v>
      </c>
      <c r="GE54" s="2">
        <v>149</v>
      </c>
      <c r="GF54" s="1">
        <v>45074</v>
      </c>
      <c r="GG54">
        <v>17872</v>
      </c>
      <c r="GH54">
        <v>138216</v>
      </c>
      <c r="GI54">
        <v>0</v>
      </c>
      <c r="GJ54">
        <v>11520</v>
      </c>
      <c r="GK54">
        <v>0</v>
      </c>
      <c r="GL54">
        <v>948</v>
      </c>
      <c r="GM54">
        <v>391</v>
      </c>
      <c r="GN54">
        <v>126265</v>
      </c>
      <c r="GO54">
        <v>0</v>
      </c>
      <c r="GP54">
        <v>0</v>
      </c>
      <c r="GQ54">
        <v>5849</v>
      </c>
      <c r="GR54">
        <v>0</v>
      </c>
      <c r="GS54">
        <v>18314</v>
      </c>
      <c r="GT54">
        <v>25041</v>
      </c>
      <c r="GU54">
        <v>4090</v>
      </c>
      <c r="GV54">
        <v>9792</v>
      </c>
      <c r="GW54">
        <v>274</v>
      </c>
      <c r="GX54">
        <v>4499</v>
      </c>
      <c r="GY54" s="2">
        <v>1898</v>
      </c>
      <c r="GZ54" s="1">
        <v>0</v>
      </c>
      <c r="HA54">
        <v>0</v>
      </c>
      <c r="HB54">
        <v>0</v>
      </c>
      <c r="HC54">
        <v>3150</v>
      </c>
      <c r="HD54">
        <v>0</v>
      </c>
      <c r="HE54">
        <v>0</v>
      </c>
      <c r="HF54">
        <v>589294</v>
      </c>
      <c r="HG54">
        <v>0</v>
      </c>
      <c r="HH54">
        <v>0</v>
      </c>
      <c r="HI54">
        <v>38784</v>
      </c>
      <c r="HJ54" s="2">
        <v>741</v>
      </c>
      <c r="HK54" s="1">
        <v>0</v>
      </c>
      <c r="HL54">
        <v>0</v>
      </c>
      <c r="HM54">
        <v>0</v>
      </c>
      <c r="HN54">
        <v>83255</v>
      </c>
      <c r="HO54">
        <v>0</v>
      </c>
      <c r="HP54">
        <v>1</v>
      </c>
      <c r="HQ54">
        <v>0</v>
      </c>
      <c r="HR54">
        <v>3801</v>
      </c>
      <c r="HS54" s="2">
        <v>15452</v>
      </c>
    </row>
    <row r="55" spans="1:227" x14ac:dyDescent="0.25">
      <c r="A55">
        <v>2010</v>
      </c>
      <c r="B55" s="1">
        <v>807</v>
      </c>
      <c r="C55" s="38">
        <v>243</v>
      </c>
      <c r="D55" s="2">
        <v>2331</v>
      </c>
      <c r="E55" s="1">
        <v>17598</v>
      </c>
      <c r="F55">
        <v>0</v>
      </c>
      <c r="G55">
        <v>8231</v>
      </c>
      <c r="H55">
        <v>70</v>
      </c>
      <c r="I55">
        <v>4487</v>
      </c>
      <c r="J55">
        <v>12347</v>
      </c>
      <c r="K55">
        <v>500</v>
      </c>
      <c r="L55" s="1">
        <v>160</v>
      </c>
      <c r="M55" s="38">
        <v>0</v>
      </c>
      <c r="N55" s="38">
        <v>7788</v>
      </c>
      <c r="O55" s="38">
        <v>7528</v>
      </c>
      <c r="P55" s="38">
        <v>1824</v>
      </c>
      <c r="Q55" s="38">
        <v>0</v>
      </c>
      <c r="R55" s="38">
        <v>17043</v>
      </c>
      <c r="S55" s="38">
        <v>330</v>
      </c>
      <c r="T55" s="38">
        <v>15241</v>
      </c>
      <c r="U55" s="2">
        <v>45888</v>
      </c>
      <c r="V55" s="38">
        <v>0</v>
      </c>
      <c r="W55">
        <v>0</v>
      </c>
      <c r="X55">
        <v>1124</v>
      </c>
      <c r="Y55">
        <v>2906</v>
      </c>
      <c r="Z55">
        <v>0</v>
      </c>
      <c r="AA55" s="2">
        <v>0</v>
      </c>
      <c r="AB55" s="1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35896</v>
      </c>
      <c r="AJ55">
        <v>124543</v>
      </c>
      <c r="AK55">
        <v>0</v>
      </c>
      <c r="AL55">
        <v>0</v>
      </c>
      <c r="AM55">
        <v>9993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431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2477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2">
        <v>3850</v>
      </c>
      <c r="BP55" s="1">
        <v>0</v>
      </c>
      <c r="BQ55">
        <v>2828</v>
      </c>
      <c r="BR55">
        <v>0</v>
      </c>
      <c r="BS55">
        <v>0</v>
      </c>
      <c r="BT55">
        <v>26</v>
      </c>
      <c r="BU55">
        <v>14005</v>
      </c>
      <c r="BV55">
        <v>17346</v>
      </c>
      <c r="BW55">
        <v>0</v>
      </c>
      <c r="BX55">
        <v>0</v>
      </c>
      <c r="BY55">
        <v>14094</v>
      </c>
      <c r="BZ55">
        <v>1900</v>
      </c>
      <c r="CA55">
        <v>0</v>
      </c>
      <c r="CB55">
        <v>40609</v>
      </c>
      <c r="CC55">
        <v>0</v>
      </c>
      <c r="CD55">
        <v>0</v>
      </c>
      <c r="CE55">
        <v>0</v>
      </c>
      <c r="CF55">
        <v>76357</v>
      </c>
      <c r="CG55">
        <v>0</v>
      </c>
      <c r="CH55">
        <v>3000</v>
      </c>
      <c r="CI55">
        <v>7000</v>
      </c>
      <c r="CJ55">
        <v>0</v>
      </c>
      <c r="CK55">
        <v>2000</v>
      </c>
      <c r="CL55">
        <v>0</v>
      </c>
      <c r="CM55">
        <v>14</v>
      </c>
      <c r="CN55">
        <v>102773</v>
      </c>
      <c r="CO55">
        <v>74000</v>
      </c>
      <c r="CP55">
        <v>0</v>
      </c>
      <c r="CQ55">
        <v>0</v>
      </c>
      <c r="CR55">
        <v>51990</v>
      </c>
      <c r="CS55">
        <v>0</v>
      </c>
      <c r="CT55">
        <v>800</v>
      </c>
      <c r="CU55">
        <v>0</v>
      </c>
      <c r="CV55">
        <v>0</v>
      </c>
      <c r="CW55">
        <v>5350</v>
      </c>
      <c r="CX55">
        <v>0</v>
      </c>
      <c r="CY55">
        <v>381</v>
      </c>
      <c r="CZ55">
        <v>92220</v>
      </c>
      <c r="DA55">
        <v>0</v>
      </c>
      <c r="DB55">
        <v>0</v>
      </c>
      <c r="DC55">
        <v>974</v>
      </c>
      <c r="DD55">
        <v>0</v>
      </c>
      <c r="DE55">
        <v>1904</v>
      </c>
      <c r="DF55">
        <v>2206</v>
      </c>
      <c r="DG55">
        <v>10000</v>
      </c>
      <c r="DH55">
        <v>0</v>
      </c>
      <c r="DI55">
        <v>0</v>
      </c>
      <c r="DJ55">
        <v>0</v>
      </c>
      <c r="DK55">
        <v>4851</v>
      </c>
      <c r="DL55">
        <v>72809</v>
      </c>
      <c r="DM55">
        <v>134855</v>
      </c>
      <c r="DN55">
        <v>0</v>
      </c>
      <c r="DO55">
        <v>0</v>
      </c>
      <c r="DP55">
        <v>0</v>
      </c>
      <c r="DQ55">
        <v>25844</v>
      </c>
      <c r="DR55">
        <v>0</v>
      </c>
      <c r="DS55">
        <v>0</v>
      </c>
      <c r="DT55">
        <v>304</v>
      </c>
      <c r="DU55">
        <v>0</v>
      </c>
      <c r="DV55">
        <v>63966</v>
      </c>
      <c r="DW55">
        <v>22000</v>
      </c>
      <c r="DX55">
        <v>0</v>
      </c>
      <c r="DY55">
        <v>0</v>
      </c>
      <c r="DZ55">
        <v>0</v>
      </c>
      <c r="EA55">
        <v>10000</v>
      </c>
      <c r="EB55">
        <v>0</v>
      </c>
      <c r="EC55">
        <v>0</v>
      </c>
      <c r="ED55">
        <v>0</v>
      </c>
      <c r="EE55">
        <v>21964</v>
      </c>
      <c r="EF55">
        <v>0</v>
      </c>
      <c r="EG55">
        <v>0</v>
      </c>
      <c r="EH55">
        <v>0</v>
      </c>
      <c r="EI55">
        <v>58110</v>
      </c>
      <c r="EJ55">
        <v>0</v>
      </c>
      <c r="EK55">
        <v>0</v>
      </c>
      <c r="EL55">
        <v>0</v>
      </c>
      <c r="EM55">
        <v>25477</v>
      </c>
      <c r="EN55">
        <v>29818</v>
      </c>
      <c r="EO55">
        <v>0</v>
      </c>
      <c r="EP55">
        <v>0</v>
      </c>
      <c r="EQ55">
        <v>0</v>
      </c>
      <c r="ER55">
        <v>22045</v>
      </c>
      <c r="ES55">
        <v>0</v>
      </c>
      <c r="ET55">
        <v>0</v>
      </c>
      <c r="EU55">
        <v>1033</v>
      </c>
      <c r="EV55" s="2">
        <v>19829</v>
      </c>
      <c r="EW55" s="1">
        <v>0</v>
      </c>
      <c r="EX55" s="2">
        <v>0</v>
      </c>
      <c r="EY55" s="1">
        <v>0</v>
      </c>
      <c r="EZ55">
        <v>10825</v>
      </c>
      <c r="FA55">
        <v>0</v>
      </c>
      <c r="FB55">
        <v>1181</v>
      </c>
      <c r="FC55">
        <v>0</v>
      </c>
      <c r="FD55">
        <v>0</v>
      </c>
      <c r="FE55">
        <v>42569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1196</v>
      </c>
      <c r="FL55">
        <v>0</v>
      </c>
      <c r="FM55">
        <v>10969</v>
      </c>
      <c r="FN55">
        <v>0</v>
      </c>
      <c r="FO55">
        <v>0</v>
      </c>
      <c r="FP55">
        <v>0</v>
      </c>
      <c r="FQ55">
        <v>3899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27640</v>
      </c>
      <c r="FY55">
        <v>0</v>
      </c>
      <c r="FZ55">
        <v>0</v>
      </c>
      <c r="GA55">
        <v>0</v>
      </c>
      <c r="GB55">
        <v>357</v>
      </c>
      <c r="GC55">
        <v>0</v>
      </c>
      <c r="GD55">
        <v>9331</v>
      </c>
      <c r="GE55" s="2">
        <v>26</v>
      </c>
      <c r="GF55" s="1">
        <v>53866</v>
      </c>
      <c r="GG55">
        <v>18398</v>
      </c>
      <c r="GH55">
        <v>463654</v>
      </c>
      <c r="GI55">
        <v>20008</v>
      </c>
      <c r="GJ55">
        <v>19180</v>
      </c>
      <c r="GK55">
        <v>0</v>
      </c>
      <c r="GL55">
        <v>30415</v>
      </c>
      <c r="GM55">
        <v>12257</v>
      </c>
      <c r="GN55">
        <v>129145</v>
      </c>
      <c r="GO55">
        <v>1311</v>
      </c>
      <c r="GP55">
        <v>528</v>
      </c>
      <c r="GQ55">
        <v>65439</v>
      </c>
      <c r="GR55">
        <v>0</v>
      </c>
      <c r="GS55">
        <v>0</v>
      </c>
      <c r="GT55">
        <v>19190</v>
      </c>
      <c r="GU55">
        <v>617</v>
      </c>
      <c r="GV55">
        <v>9415</v>
      </c>
      <c r="GW55">
        <v>123</v>
      </c>
      <c r="GX55">
        <v>2555</v>
      </c>
      <c r="GY55" s="2">
        <v>5685</v>
      </c>
      <c r="GZ55" s="1">
        <v>0</v>
      </c>
      <c r="HA55">
        <v>0</v>
      </c>
      <c r="HB55">
        <v>0</v>
      </c>
      <c r="HC55">
        <v>3150</v>
      </c>
      <c r="HD55">
        <v>0</v>
      </c>
      <c r="HE55">
        <v>0</v>
      </c>
      <c r="HF55">
        <v>376877</v>
      </c>
      <c r="HG55">
        <v>0</v>
      </c>
      <c r="HH55">
        <v>0</v>
      </c>
      <c r="HI55">
        <v>31288</v>
      </c>
      <c r="HJ55" s="2">
        <v>925</v>
      </c>
      <c r="HK55" s="1">
        <v>0</v>
      </c>
      <c r="HL55">
        <v>2967</v>
      </c>
      <c r="HM55">
        <v>0</v>
      </c>
      <c r="HN55">
        <v>81047</v>
      </c>
      <c r="HO55">
        <v>276</v>
      </c>
      <c r="HP55">
        <v>768</v>
      </c>
      <c r="HQ55">
        <v>0</v>
      </c>
      <c r="HR55">
        <v>3757</v>
      </c>
      <c r="HS55" s="2">
        <v>17775</v>
      </c>
    </row>
    <row r="56" spans="1:227" x14ac:dyDescent="0.25">
      <c r="A56">
        <v>2011</v>
      </c>
      <c r="B56" s="1">
        <v>1092</v>
      </c>
      <c r="C56" s="38">
        <v>98</v>
      </c>
      <c r="D56" s="2">
        <v>2297</v>
      </c>
      <c r="E56" s="1">
        <v>15202</v>
      </c>
      <c r="F56">
        <v>0</v>
      </c>
      <c r="G56">
        <v>7761</v>
      </c>
      <c r="H56">
        <v>39</v>
      </c>
      <c r="I56">
        <v>5032</v>
      </c>
      <c r="J56">
        <v>11275</v>
      </c>
      <c r="K56">
        <v>0</v>
      </c>
      <c r="L56" s="1">
        <v>1541</v>
      </c>
      <c r="M56" s="38">
        <v>0</v>
      </c>
      <c r="N56" s="38">
        <v>6282</v>
      </c>
      <c r="O56" s="38">
        <v>6887</v>
      </c>
      <c r="P56" s="38">
        <v>2173</v>
      </c>
      <c r="Q56" s="38">
        <v>0</v>
      </c>
      <c r="R56" s="38">
        <v>20098</v>
      </c>
      <c r="S56" s="38">
        <v>7</v>
      </c>
      <c r="T56" s="38">
        <v>15203</v>
      </c>
      <c r="U56" s="2">
        <v>60761</v>
      </c>
      <c r="V56" s="38">
        <v>0</v>
      </c>
      <c r="W56">
        <v>0</v>
      </c>
      <c r="X56">
        <v>1112</v>
      </c>
      <c r="Y56">
        <v>2715</v>
      </c>
      <c r="Z56">
        <v>0</v>
      </c>
      <c r="AA56" s="2">
        <v>0</v>
      </c>
      <c r="AB56" s="1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78324</v>
      </c>
      <c r="AK56">
        <v>0</v>
      </c>
      <c r="AL56">
        <v>0</v>
      </c>
      <c r="AM56">
        <v>1825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400</v>
      </c>
      <c r="BD56">
        <v>0</v>
      </c>
      <c r="BE56">
        <v>0</v>
      </c>
      <c r="BF56">
        <v>2964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2">
        <v>2500</v>
      </c>
      <c r="BP56" s="1">
        <v>0</v>
      </c>
      <c r="BQ56">
        <v>1515</v>
      </c>
      <c r="BR56">
        <v>0</v>
      </c>
      <c r="BS56">
        <v>0</v>
      </c>
      <c r="BT56">
        <v>2160</v>
      </c>
      <c r="BU56">
        <v>23814</v>
      </c>
      <c r="BV56">
        <v>22427</v>
      </c>
      <c r="BW56">
        <v>0</v>
      </c>
      <c r="BX56">
        <v>0</v>
      </c>
      <c r="BY56">
        <v>65</v>
      </c>
      <c r="BZ56">
        <v>1194</v>
      </c>
      <c r="CA56">
        <v>0</v>
      </c>
      <c r="CB56">
        <v>30827</v>
      </c>
      <c r="CC56">
        <v>292</v>
      </c>
      <c r="CD56">
        <v>0</v>
      </c>
      <c r="CE56">
        <v>0</v>
      </c>
      <c r="CF56">
        <v>78177</v>
      </c>
      <c r="CG56">
        <v>2000</v>
      </c>
      <c r="CH56">
        <v>3414</v>
      </c>
      <c r="CI56">
        <v>16020</v>
      </c>
      <c r="CJ56">
        <v>0</v>
      </c>
      <c r="CK56">
        <v>2908</v>
      </c>
      <c r="CL56">
        <v>0</v>
      </c>
      <c r="CM56">
        <v>26</v>
      </c>
      <c r="CN56">
        <v>137476</v>
      </c>
      <c r="CO56">
        <v>149012</v>
      </c>
      <c r="CP56">
        <v>0</v>
      </c>
      <c r="CQ56">
        <v>0</v>
      </c>
      <c r="CR56">
        <v>65770</v>
      </c>
      <c r="CS56">
        <v>0</v>
      </c>
      <c r="CT56">
        <v>500</v>
      </c>
      <c r="CU56">
        <v>0</v>
      </c>
      <c r="CV56">
        <v>0</v>
      </c>
      <c r="CW56">
        <v>0</v>
      </c>
      <c r="CX56">
        <v>0</v>
      </c>
      <c r="CY56">
        <v>1160</v>
      </c>
      <c r="CZ56">
        <v>105682</v>
      </c>
      <c r="DA56">
        <v>0</v>
      </c>
      <c r="DB56">
        <v>0</v>
      </c>
      <c r="DC56">
        <v>3500</v>
      </c>
      <c r="DD56">
        <v>0</v>
      </c>
      <c r="DE56">
        <v>973</v>
      </c>
      <c r="DF56">
        <v>65</v>
      </c>
      <c r="DG56">
        <v>10000</v>
      </c>
      <c r="DH56">
        <v>1960</v>
      </c>
      <c r="DI56">
        <v>0</v>
      </c>
      <c r="DJ56">
        <v>0</v>
      </c>
      <c r="DK56">
        <v>26249</v>
      </c>
      <c r="DL56">
        <v>309617</v>
      </c>
      <c r="DM56">
        <v>109787</v>
      </c>
      <c r="DN56">
        <v>8066</v>
      </c>
      <c r="DO56">
        <v>4002</v>
      </c>
      <c r="DP56">
        <v>706</v>
      </c>
      <c r="DQ56">
        <v>0</v>
      </c>
      <c r="DR56">
        <v>2331</v>
      </c>
      <c r="DS56">
        <v>3420</v>
      </c>
      <c r="DT56">
        <v>34733</v>
      </c>
      <c r="DU56">
        <v>4896</v>
      </c>
      <c r="DV56">
        <v>265382</v>
      </c>
      <c r="DW56">
        <v>25845</v>
      </c>
      <c r="DX56">
        <v>7000</v>
      </c>
      <c r="DY56">
        <v>7893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24131</v>
      </c>
      <c r="EF56">
        <v>0</v>
      </c>
      <c r="EG56">
        <v>0</v>
      </c>
      <c r="EH56">
        <v>0</v>
      </c>
      <c r="EI56">
        <v>61859</v>
      </c>
      <c r="EJ56">
        <v>0</v>
      </c>
      <c r="EK56">
        <v>0</v>
      </c>
      <c r="EL56">
        <v>0</v>
      </c>
      <c r="EM56">
        <v>27061</v>
      </c>
      <c r="EN56">
        <v>27326</v>
      </c>
      <c r="EO56">
        <v>0</v>
      </c>
      <c r="EP56">
        <v>0</v>
      </c>
      <c r="EQ56">
        <v>0</v>
      </c>
      <c r="ER56">
        <v>42158</v>
      </c>
      <c r="ES56">
        <v>0</v>
      </c>
      <c r="ET56">
        <v>0</v>
      </c>
      <c r="EU56">
        <v>3808</v>
      </c>
      <c r="EV56" s="2">
        <v>17957</v>
      </c>
      <c r="EW56" s="1">
        <v>0</v>
      </c>
      <c r="EX56" s="2">
        <v>0</v>
      </c>
      <c r="EY56" s="1">
        <v>0</v>
      </c>
      <c r="EZ56">
        <v>55707</v>
      </c>
      <c r="FA56">
        <v>0</v>
      </c>
      <c r="FB56">
        <v>2184</v>
      </c>
      <c r="FC56">
        <v>0</v>
      </c>
      <c r="FD56">
        <v>0</v>
      </c>
      <c r="FE56">
        <v>35181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869</v>
      </c>
      <c r="FL56">
        <v>0</v>
      </c>
      <c r="FM56">
        <v>9881</v>
      </c>
      <c r="FN56">
        <v>0</v>
      </c>
      <c r="FO56">
        <v>0</v>
      </c>
      <c r="FP56">
        <v>0</v>
      </c>
      <c r="FQ56">
        <v>2289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30907</v>
      </c>
      <c r="FX56">
        <v>2915</v>
      </c>
      <c r="FY56">
        <v>0</v>
      </c>
      <c r="FZ56">
        <v>0</v>
      </c>
      <c r="GA56">
        <v>0</v>
      </c>
      <c r="GB56">
        <v>474</v>
      </c>
      <c r="GC56">
        <v>14141</v>
      </c>
      <c r="GD56">
        <v>0</v>
      </c>
      <c r="GE56" s="2">
        <v>31</v>
      </c>
      <c r="GF56" s="1">
        <v>84566</v>
      </c>
      <c r="GG56">
        <v>34076</v>
      </c>
      <c r="GH56">
        <v>610454</v>
      </c>
      <c r="GI56">
        <v>368</v>
      </c>
      <c r="GJ56">
        <v>23591</v>
      </c>
      <c r="GK56">
        <v>0</v>
      </c>
      <c r="GL56">
        <v>5713</v>
      </c>
      <c r="GM56">
        <v>2303</v>
      </c>
      <c r="GN56">
        <v>213215</v>
      </c>
      <c r="GO56">
        <v>0</v>
      </c>
      <c r="GP56">
        <v>0</v>
      </c>
      <c r="GQ56">
        <v>51638</v>
      </c>
      <c r="GR56">
        <v>0</v>
      </c>
      <c r="GS56">
        <v>0</v>
      </c>
      <c r="GT56">
        <v>19578</v>
      </c>
      <c r="GU56">
        <v>699</v>
      </c>
      <c r="GV56">
        <v>9275</v>
      </c>
      <c r="GW56">
        <v>109</v>
      </c>
      <c r="GX56">
        <v>1213</v>
      </c>
      <c r="GY56" s="2">
        <v>9290</v>
      </c>
      <c r="GZ56" s="1">
        <v>0</v>
      </c>
      <c r="HA56">
        <v>0</v>
      </c>
      <c r="HB56">
        <v>0</v>
      </c>
      <c r="HC56">
        <v>2520</v>
      </c>
      <c r="HD56">
        <v>0</v>
      </c>
      <c r="HE56">
        <v>0</v>
      </c>
      <c r="HF56">
        <v>375921</v>
      </c>
      <c r="HG56">
        <v>0</v>
      </c>
      <c r="HH56">
        <v>0</v>
      </c>
      <c r="HI56">
        <v>31445</v>
      </c>
      <c r="HJ56" s="2">
        <v>1480</v>
      </c>
      <c r="HK56" s="1">
        <v>0</v>
      </c>
      <c r="HL56">
        <v>200</v>
      </c>
      <c r="HM56">
        <v>0</v>
      </c>
      <c r="HN56">
        <v>86594</v>
      </c>
      <c r="HO56">
        <v>238</v>
      </c>
      <c r="HP56">
        <v>1746</v>
      </c>
      <c r="HQ56">
        <v>0</v>
      </c>
      <c r="HR56">
        <v>3819</v>
      </c>
      <c r="HS56" s="2">
        <v>21050</v>
      </c>
    </row>
    <row r="57" spans="1:227" x14ac:dyDescent="0.25">
      <c r="A57">
        <v>2012</v>
      </c>
      <c r="B57" s="1">
        <v>1374</v>
      </c>
      <c r="C57" s="38">
        <v>79</v>
      </c>
      <c r="D57" s="2">
        <v>2695</v>
      </c>
      <c r="E57" s="1">
        <v>16508</v>
      </c>
      <c r="F57">
        <v>0</v>
      </c>
      <c r="G57">
        <v>8298</v>
      </c>
      <c r="H57">
        <v>47</v>
      </c>
      <c r="I57">
        <v>4541</v>
      </c>
      <c r="J57">
        <v>9860</v>
      </c>
      <c r="K57">
        <v>0</v>
      </c>
      <c r="L57" s="1">
        <v>262</v>
      </c>
      <c r="M57" s="38">
        <v>0</v>
      </c>
      <c r="N57" s="38">
        <v>7598</v>
      </c>
      <c r="O57" s="38">
        <v>9987</v>
      </c>
      <c r="P57" s="38">
        <v>2972</v>
      </c>
      <c r="Q57" s="38">
        <v>0</v>
      </c>
      <c r="R57" s="38">
        <v>14112</v>
      </c>
      <c r="S57" s="38">
        <v>0</v>
      </c>
      <c r="T57" s="38">
        <v>13331</v>
      </c>
      <c r="U57" s="2">
        <v>63794</v>
      </c>
      <c r="V57" s="38">
        <v>0</v>
      </c>
      <c r="W57">
        <v>0</v>
      </c>
      <c r="X57">
        <v>1258</v>
      </c>
      <c r="Y57">
        <v>3208</v>
      </c>
      <c r="Z57">
        <v>0</v>
      </c>
      <c r="AA57" s="2">
        <v>0</v>
      </c>
      <c r="AB57" s="1">
        <v>0</v>
      </c>
      <c r="AC57">
        <v>0</v>
      </c>
      <c r="AD57">
        <v>0</v>
      </c>
      <c r="AE57">
        <v>0</v>
      </c>
      <c r="AF57">
        <v>0</v>
      </c>
      <c r="AG57">
        <v>6068</v>
      </c>
      <c r="AH57">
        <v>0</v>
      </c>
      <c r="AI57">
        <v>23401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449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2800</v>
      </c>
      <c r="BC57">
        <v>514</v>
      </c>
      <c r="BD57">
        <v>0</v>
      </c>
      <c r="BE57">
        <v>0</v>
      </c>
      <c r="BF57">
        <v>2706</v>
      </c>
      <c r="BG57">
        <v>0</v>
      </c>
      <c r="BH57">
        <v>500</v>
      </c>
      <c r="BI57">
        <v>0</v>
      </c>
      <c r="BJ57">
        <v>0</v>
      </c>
      <c r="BK57">
        <v>0</v>
      </c>
      <c r="BL57">
        <v>2000</v>
      </c>
      <c r="BM57">
        <v>0</v>
      </c>
      <c r="BN57">
        <v>0</v>
      </c>
      <c r="BO57" s="2">
        <v>0</v>
      </c>
      <c r="BP57" s="1">
        <v>0</v>
      </c>
      <c r="BQ57">
        <v>1279</v>
      </c>
      <c r="BR57">
        <v>0</v>
      </c>
      <c r="BS57">
        <v>0</v>
      </c>
      <c r="BT57">
        <v>2699</v>
      </c>
      <c r="BU57">
        <v>25847</v>
      </c>
      <c r="BV57">
        <v>17122</v>
      </c>
      <c r="BW57">
        <v>0</v>
      </c>
      <c r="BX57">
        <v>0</v>
      </c>
      <c r="BY57">
        <v>2168</v>
      </c>
      <c r="BZ57">
        <v>0</v>
      </c>
      <c r="CA57">
        <v>0</v>
      </c>
      <c r="CB57">
        <v>56570</v>
      </c>
      <c r="CC57">
        <v>3400</v>
      </c>
      <c r="CD57">
        <v>0</v>
      </c>
      <c r="CE57">
        <v>0</v>
      </c>
      <c r="CF57">
        <v>69395</v>
      </c>
      <c r="CG57">
        <v>2000</v>
      </c>
      <c r="CH57">
        <v>0</v>
      </c>
      <c r="CI57">
        <v>7500</v>
      </c>
      <c r="CJ57">
        <v>0</v>
      </c>
      <c r="CK57">
        <v>1660</v>
      </c>
      <c r="CL57">
        <v>0</v>
      </c>
      <c r="CM57">
        <v>29</v>
      </c>
      <c r="CN57">
        <v>201876</v>
      </c>
      <c r="CO57">
        <v>45000</v>
      </c>
      <c r="CP57">
        <v>2868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2000</v>
      </c>
      <c r="CX57">
        <v>0</v>
      </c>
      <c r="CY57">
        <v>1019</v>
      </c>
      <c r="CZ57">
        <v>94519</v>
      </c>
      <c r="DA57">
        <v>0</v>
      </c>
      <c r="DB57">
        <v>5500</v>
      </c>
      <c r="DC57">
        <v>0</v>
      </c>
      <c r="DD57">
        <v>0</v>
      </c>
      <c r="DE57">
        <v>3128</v>
      </c>
      <c r="DF57">
        <v>939</v>
      </c>
      <c r="DG57">
        <v>20308</v>
      </c>
      <c r="DH57">
        <v>0</v>
      </c>
      <c r="DI57">
        <v>0</v>
      </c>
      <c r="DJ57">
        <v>200</v>
      </c>
      <c r="DK57">
        <v>19423</v>
      </c>
      <c r="DL57">
        <v>103482</v>
      </c>
      <c r="DM57">
        <v>92803</v>
      </c>
      <c r="DN57">
        <v>19066</v>
      </c>
      <c r="DO57">
        <v>0</v>
      </c>
      <c r="DP57">
        <v>0</v>
      </c>
      <c r="DQ57">
        <v>6416</v>
      </c>
      <c r="DR57">
        <v>0</v>
      </c>
      <c r="DS57">
        <v>0</v>
      </c>
      <c r="DT57">
        <v>0</v>
      </c>
      <c r="DU57">
        <v>448</v>
      </c>
      <c r="DV57">
        <v>70805</v>
      </c>
      <c r="DW57">
        <v>1950</v>
      </c>
      <c r="DX57">
        <v>2500</v>
      </c>
      <c r="DY57">
        <v>0</v>
      </c>
      <c r="DZ57">
        <v>0</v>
      </c>
      <c r="EA57">
        <v>8000</v>
      </c>
      <c r="EB57">
        <v>0</v>
      </c>
      <c r="EC57">
        <v>0</v>
      </c>
      <c r="ED57">
        <v>0</v>
      </c>
      <c r="EE57">
        <v>25982</v>
      </c>
      <c r="EF57">
        <v>0</v>
      </c>
      <c r="EG57">
        <v>0</v>
      </c>
      <c r="EH57">
        <v>0</v>
      </c>
      <c r="EI57">
        <v>64489</v>
      </c>
      <c r="EJ57">
        <v>0</v>
      </c>
      <c r="EK57">
        <v>0</v>
      </c>
      <c r="EL57">
        <v>0</v>
      </c>
      <c r="EM57">
        <v>23446</v>
      </c>
      <c r="EN57">
        <v>31703</v>
      </c>
      <c r="EO57">
        <v>0</v>
      </c>
      <c r="EP57">
        <v>0</v>
      </c>
      <c r="EQ57">
        <v>0</v>
      </c>
      <c r="ER57">
        <v>27920</v>
      </c>
      <c r="ES57">
        <v>0</v>
      </c>
      <c r="ET57">
        <v>0</v>
      </c>
      <c r="EU57">
        <v>3453</v>
      </c>
      <c r="EV57" s="2">
        <v>19842</v>
      </c>
      <c r="EW57" s="1">
        <v>0</v>
      </c>
      <c r="EX57" s="2">
        <v>0</v>
      </c>
      <c r="EY57" s="1">
        <v>0</v>
      </c>
      <c r="EZ57">
        <v>41053</v>
      </c>
      <c r="FA57">
        <v>0</v>
      </c>
      <c r="FB57">
        <v>1306</v>
      </c>
      <c r="FC57">
        <v>0</v>
      </c>
      <c r="FD57">
        <v>0</v>
      </c>
      <c r="FE57">
        <v>32897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1394</v>
      </c>
      <c r="FL57">
        <v>0</v>
      </c>
      <c r="FM57">
        <v>16397</v>
      </c>
      <c r="FN57">
        <v>0</v>
      </c>
      <c r="FO57">
        <v>0</v>
      </c>
      <c r="FP57">
        <v>0</v>
      </c>
      <c r="FQ57">
        <v>2328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12025</v>
      </c>
      <c r="FX57">
        <v>9938</v>
      </c>
      <c r="FY57">
        <v>0</v>
      </c>
      <c r="FZ57">
        <v>0</v>
      </c>
      <c r="GA57">
        <v>0</v>
      </c>
      <c r="GB57">
        <v>624</v>
      </c>
      <c r="GC57">
        <v>2994</v>
      </c>
      <c r="GD57">
        <v>0</v>
      </c>
      <c r="GE57" s="2">
        <v>0</v>
      </c>
      <c r="GF57" s="1">
        <v>98793</v>
      </c>
      <c r="GG57">
        <v>33806</v>
      </c>
      <c r="GH57">
        <v>362047</v>
      </c>
      <c r="GI57">
        <v>50723</v>
      </c>
      <c r="GJ57">
        <v>22058</v>
      </c>
      <c r="GK57">
        <v>0</v>
      </c>
      <c r="GL57">
        <v>16575</v>
      </c>
      <c r="GM57">
        <v>8266</v>
      </c>
      <c r="GN57">
        <v>86266</v>
      </c>
      <c r="GO57">
        <v>2219</v>
      </c>
      <c r="GP57">
        <v>3029</v>
      </c>
      <c r="GQ57">
        <v>36875</v>
      </c>
      <c r="GR57">
        <v>0</v>
      </c>
      <c r="GS57">
        <v>0</v>
      </c>
      <c r="GT57">
        <v>27534</v>
      </c>
      <c r="GU57">
        <v>3177</v>
      </c>
      <c r="GV57">
        <v>9440</v>
      </c>
      <c r="GW57">
        <v>164</v>
      </c>
      <c r="GX57">
        <v>0</v>
      </c>
      <c r="GY57" s="2">
        <v>11010</v>
      </c>
      <c r="GZ57" s="1">
        <v>0</v>
      </c>
      <c r="HA57">
        <v>24</v>
      </c>
      <c r="HB57">
        <v>0</v>
      </c>
      <c r="HC57">
        <v>3150</v>
      </c>
      <c r="HD57">
        <v>0</v>
      </c>
      <c r="HE57">
        <v>0</v>
      </c>
      <c r="HF57">
        <v>553244</v>
      </c>
      <c r="HG57">
        <v>0</v>
      </c>
      <c r="HH57">
        <v>0</v>
      </c>
      <c r="HI57">
        <v>36153</v>
      </c>
      <c r="HJ57" s="2">
        <v>1203</v>
      </c>
      <c r="HK57" s="1">
        <v>33511</v>
      </c>
      <c r="HL57">
        <v>0</v>
      </c>
      <c r="HM57">
        <v>0</v>
      </c>
      <c r="HN57">
        <v>50050</v>
      </c>
      <c r="HO57">
        <v>0</v>
      </c>
      <c r="HP57">
        <v>2404</v>
      </c>
      <c r="HQ57">
        <v>0</v>
      </c>
      <c r="HR57">
        <v>3944</v>
      </c>
      <c r="HS57" s="2">
        <v>19474</v>
      </c>
    </row>
    <row r="58" spans="1:227" x14ac:dyDescent="0.25">
      <c r="A58">
        <v>2013</v>
      </c>
      <c r="B58" s="1">
        <v>908</v>
      </c>
      <c r="C58" s="38">
        <v>366</v>
      </c>
      <c r="D58" s="2">
        <v>4850</v>
      </c>
      <c r="E58" s="1">
        <v>16525</v>
      </c>
      <c r="F58">
        <v>0</v>
      </c>
      <c r="G58">
        <v>10082</v>
      </c>
      <c r="H58">
        <v>60</v>
      </c>
      <c r="I58">
        <v>9262</v>
      </c>
      <c r="J58">
        <v>12478</v>
      </c>
      <c r="K58">
        <v>0</v>
      </c>
      <c r="L58" s="1">
        <v>237</v>
      </c>
      <c r="M58" s="38">
        <v>0</v>
      </c>
      <c r="N58" s="38">
        <v>11253</v>
      </c>
      <c r="O58" s="38">
        <v>9998</v>
      </c>
      <c r="P58" s="38">
        <v>3171</v>
      </c>
      <c r="Q58" s="38">
        <v>0</v>
      </c>
      <c r="R58" s="38">
        <v>20197</v>
      </c>
      <c r="S58" s="38">
        <v>31</v>
      </c>
      <c r="T58" s="38">
        <v>23609</v>
      </c>
      <c r="U58" s="2">
        <v>78623</v>
      </c>
      <c r="V58" s="38">
        <v>0</v>
      </c>
      <c r="W58">
        <v>0</v>
      </c>
      <c r="X58">
        <v>1156</v>
      </c>
      <c r="Y58">
        <v>2820</v>
      </c>
      <c r="Z58">
        <v>0</v>
      </c>
      <c r="AA58" s="2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64524</v>
      </c>
      <c r="AJ58">
        <v>0</v>
      </c>
      <c r="AK58">
        <v>0</v>
      </c>
      <c r="AL58">
        <v>0</v>
      </c>
      <c r="AM58">
        <v>6000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6000</v>
      </c>
      <c r="AT58">
        <v>0</v>
      </c>
      <c r="AU58">
        <v>0</v>
      </c>
      <c r="AV58">
        <v>692</v>
      </c>
      <c r="AW58">
        <v>0</v>
      </c>
      <c r="AX58">
        <v>8393</v>
      </c>
      <c r="AY58">
        <v>0</v>
      </c>
      <c r="AZ58">
        <v>0</v>
      </c>
      <c r="BA58">
        <v>0</v>
      </c>
      <c r="BB58">
        <v>5350</v>
      </c>
      <c r="BC58">
        <v>280</v>
      </c>
      <c r="BD58">
        <v>0</v>
      </c>
      <c r="BE58">
        <v>0</v>
      </c>
      <c r="BF58">
        <v>2666</v>
      </c>
      <c r="BG58">
        <v>0</v>
      </c>
      <c r="BH58">
        <v>1159</v>
      </c>
      <c r="BI58">
        <v>500</v>
      </c>
      <c r="BJ58">
        <v>0</v>
      </c>
      <c r="BK58">
        <v>0</v>
      </c>
      <c r="BL58">
        <v>0</v>
      </c>
      <c r="BM58">
        <v>0</v>
      </c>
      <c r="BN58">
        <v>0</v>
      </c>
      <c r="BO58" s="2">
        <v>1121</v>
      </c>
      <c r="BP58" s="1">
        <v>0</v>
      </c>
      <c r="BQ58">
        <v>595</v>
      </c>
      <c r="BR58">
        <v>0</v>
      </c>
      <c r="BS58">
        <v>0</v>
      </c>
      <c r="BT58">
        <v>1029</v>
      </c>
      <c r="BU58">
        <v>16490</v>
      </c>
      <c r="BV58">
        <v>19605</v>
      </c>
      <c r="BW58">
        <v>0</v>
      </c>
      <c r="BX58">
        <v>0</v>
      </c>
      <c r="BY58">
        <v>4239</v>
      </c>
      <c r="BZ58">
        <v>950</v>
      </c>
      <c r="CA58">
        <v>0</v>
      </c>
      <c r="CB58">
        <v>24241</v>
      </c>
      <c r="CC58">
        <v>1941</v>
      </c>
      <c r="CD58">
        <v>0</v>
      </c>
      <c r="CE58">
        <v>0</v>
      </c>
      <c r="CF58">
        <v>82005</v>
      </c>
      <c r="CG58">
        <v>0</v>
      </c>
      <c r="CH58">
        <v>0</v>
      </c>
      <c r="CI58">
        <v>0</v>
      </c>
      <c r="CJ58">
        <v>0</v>
      </c>
      <c r="CK58">
        <v>2500</v>
      </c>
      <c r="CL58">
        <v>0</v>
      </c>
      <c r="CM58">
        <v>2057</v>
      </c>
      <c r="CN58">
        <v>116190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2500</v>
      </c>
      <c r="CX58">
        <v>0</v>
      </c>
      <c r="CY58">
        <v>1167</v>
      </c>
      <c r="CZ58">
        <v>110418</v>
      </c>
      <c r="DA58">
        <v>0</v>
      </c>
      <c r="DB58">
        <v>5500</v>
      </c>
      <c r="DC58">
        <v>0</v>
      </c>
      <c r="DD58">
        <v>0</v>
      </c>
      <c r="DE58">
        <v>3473</v>
      </c>
      <c r="DF58">
        <v>1531</v>
      </c>
      <c r="DG58">
        <v>0</v>
      </c>
      <c r="DH58">
        <v>0</v>
      </c>
      <c r="DI58">
        <v>0</v>
      </c>
      <c r="DJ58">
        <v>0</v>
      </c>
      <c r="DK58">
        <v>26652</v>
      </c>
      <c r="DL58">
        <v>60295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14189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29414</v>
      </c>
      <c r="EF58">
        <v>0</v>
      </c>
      <c r="EG58">
        <v>0</v>
      </c>
      <c r="EH58">
        <v>0</v>
      </c>
      <c r="EI58">
        <v>62137</v>
      </c>
      <c r="EJ58">
        <v>0</v>
      </c>
      <c r="EK58">
        <v>0</v>
      </c>
      <c r="EL58">
        <v>0</v>
      </c>
      <c r="EM58">
        <v>25004</v>
      </c>
      <c r="EN58">
        <v>6592</v>
      </c>
      <c r="EO58">
        <v>0</v>
      </c>
      <c r="EP58">
        <v>0</v>
      </c>
      <c r="EQ58">
        <v>0</v>
      </c>
      <c r="ER58">
        <v>28147</v>
      </c>
      <c r="ES58">
        <v>0</v>
      </c>
      <c r="ET58">
        <v>0</v>
      </c>
      <c r="EU58">
        <v>148</v>
      </c>
      <c r="EV58" s="2">
        <v>21311</v>
      </c>
      <c r="EW58" s="1">
        <v>4</v>
      </c>
      <c r="EX58" s="2">
        <v>0</v>
      </c>
      <c r="EY58" s="1">
        <v>16</v>
      </c>
      <c r="EZ58">
        <v>13414</v>
      </c>
      <c r="FA58">
        <v>0</v>
      </c>
      <c r="FB58">
        <v>1095</v>
      </c>
      <c r="FC58">
        <v>0</v>
      </c>
      <c r="FD58">
        <v>0</v>
      </c>
      <c r="FE58">
        <v>32902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1298</v>
      </c>
      <c r="FL58">
        <v>0</v>
      </c>
      <c r="FM58">
        <v>10567</v>
      </c>
      <c r="FN58">
        <v>0</v>
      </c>
      <c r="FO58">
        <v>0</v>
      </c>
      <c r="FP58">
        <v>0</v>
      </c>
      <c r="FQ58">
        <v>3227</v>
      </c>
      <c r="FR58">
        <v>0</v>
      </c>
      <c r="FS58">
        <v>118</v>
      </c>
      <c r="FT58">
        <v>0</v>
      </c>
      <c r="FU58">
        <v>0</v>
      </c>
      <c r="FV58">
        <v>0</v>
      </c>
      <c r="FW58">
        <v>0</v>
      </c>
      <c r="FX58">
        <v>5888</v>
      </c>
      <c r="FY58">
        <v>0</v>
      </c>
      <c r="FZ58">
        <v>0</v>
      </c>
      <c r="GA58">
        <v>0</v>
      </c>
      <c r="GB58">
        <v>1368</v>
      </c>
      <c r="GC58">
        <v>0</v>
      </c>
      <c r="GD58">
        <v>500</v>
      </c>
      <c r="GE58" s="2">
        <v>0</v>
      </c>
      <c r="GF58" s="1">
        <v>33551</v>
      </c>
      <c r="GG58">
        <v>17611</v>
      </c>
      <c r="GH58">
        <v>234576</v>
      </c>
      <c r="GI58">
        <v>1120</v>
      </c>
      <c r="GJ58">
        <v>9252</v>
      </c>
      <c r="GK58">
        <v>0</v>
      </c>
      <c r="GL58">
        <v>28232</v>
      </c>
      <c r="GM58">
        <v>3180</v>
      </c>
      <c r="GN58">
        <v>45039</v>
      </c>
      <c r="GO58">
        <v>4756</v>
      </c>
      <c r="GP58">
        <v>0</v>
      </c>
      <c r="GQ58">
        <v>40494</v>
      </c>
      <c r="GR58">
        <v>0</v>
      </c>
      <c r="GS58">
        <v>0</v>
      </c>
      <c r="GT58">
        <v>19850</v>
      </c>
      <c r="GU58">
        <v>3034</v>
      </c>
      <c r="GV58">
        <v>7901</v>
      </c>
      <c r="GW58">
        <v>180</v>
      </c>
      <c r="GX58">
        <v>0</v>
      </c>
      <c r="GY58" s="2">
        <v>9445</v>
      </c>
      <c r="GZ58" s="1">
        <v>0</v>
      </c>
      <c r="HA58">
        <v>47</v>
      </c>
      <c r="HB58">
        <v>0</v>
      </c>
      <c r="HC58">
        <v>2242</v>
      </c>
      <c r="HD58">
        <v>0</v>
      </c>
      <c r="HE58">
        <v>0</v>
      </c>
      <c r="HF58">
        <v>565849</v>
      </c>
      <c r="HG58">
        <v>0</v>
      </c>
      <c r="HH58">
        <v>0</v>
      </c>
      <c r="HI58">
        <v>44126</v>
      </c>
      <c r="HJ58" s="2">
        <v>648</v>
      </c>
      <c r="HK58" s="1">
        <v>0</v>
      </c>
      <c r="HL58">
        <v>0</v>
      </c>
      <c r="HM58">
        <v>0</v>
      </c>
      <c r="HN58">
        <v>82887</v>
      </c>
      <c r="HO58">
        <v>0</v>
      </c>
      <c r="HP58">
        <v>6128</v>
      </c>
      <c r="HQ58">
        <v>0</v>
      </c>
      <c r="HR58">
        <v>3681</v>
      </c>
      <c r="HS58" s="2">
        <v>18018</v>
      </c>
    </row>
    <row r="59" spans="1:227" x14ac:dyDescent="0.25">
      <c r="A59">
        <v>2014</v>
      </c>
      <c r="B59" s="1">
        <v>1617</v>
      </c>
      <c r="C59" s="38">
        <v>251</v>
      </c>
      <c r="D59" s="2">
        <v>4237</v>
      </c>
      <c r="E59" s="1">
        <v>7354</v>
      </c>
      <c r="F59">
        <v>0</v>
      </c>
      <c r="G59">
        <v>6856</v>
      </c>
      <c r="H59">
        <v>41</v>
      </c>
      <c r="I59">
        <v>5469</v>
      </c>
      <c r="J59">
        <v>14123</v>
      </c>
      <c r="K59">
        <v>0</v>
      </c>
      <c r="L59" s="1">
        <v>206</v>
      </c>
      <c r="M59" s="38">
        <v>0</v>
      </c>
      <c r="N59" s="38">
        <v>7517</v>
      </c>
      <c r="O59" s="38">
        <v>4321</v>
      </c>
      <c r="P59" s="38">
        <v>975</v>
      </c>
      <c r="Q59" s="38">
        <v>0</v>
      </c>
      <c r="R59" s="38">
        <v>15469</v>
      </c>
      <c r="S59" s="38">
        <v>8989</v>
      </c>
      <c r="T59" s="38">
        <v>13669</v>
      </c>
      <c r="U59" s="2">
        <v>39970</v>
      </c>
      <c r="V59" s="38">
        <v>0</v>
      </c>
      <c r="W59">
        <v>0</v>
      </c>
      <c r="X59">
        <v>609</v>
      </c>
      <c r="Y59">
        <v>1520</v>
      </c>
      <c r="Z59">
        <v>0</v>
      </c>
      <c r="AA59" s="2">
        <v>0</v>
      </c>
      <c r="AB59" s="1">
        <v>0</v>
      </c>
      <c r="AC59">
        <v>0</v>
      </c>
      <c r="AD59">
        <v>5808</v>
      </c>
      <c r="AE59">
        <v>7408</v>
      </c>
      <c r="AF59">
        <v>0</v>
      </c>
      <c r="AG59">
        <v>16789</v>
      </c>
      <c r="AH59">
        <v>0</v>
      </c>
      <c r="AI59">
        <v>104689</v>
      </c>
      <c r="AJ59">
        <v>15000</v>
      </c>
      <c r="AK59">
        <v>0</v>
      </c>
      <c r="AL59">
        <v>0</v>
      </c>
      <c r="AM59">
        <v>27476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303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661</v>
      </c>
      <c r="BC59">
        <v>38</v>
      </c>
      <c r="BD59">
        <v>0</v>
      </c>
      <c r="BE59">
        <v>0</v>
      </c>
      <c r="BF59">
        <v>1109</v>
      </c>
      <c r="BG59">
        <v>0</v>
      </c>
      <c r="BH59">
        <v>275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2">
        <v>0</v>
      </c>
      <c r="BP59" s="1">
        <v>0</v>
      </c>
      <c r="BQ59">
        <v>175</v>
      </c>
      <c r="BR59">
        <v>0</v>
      </c>
      <c r="BS59">
        <v>0</v>
      </c>
      <c r="BT59">
        <v>81</v>
      </c>
      <c r="BU59">
        <v>2880</v>
      </c>
      <c r="BV59">
        <v>12960</v>
      </c>
      <c r="BW59">
        <v>0</v>
      </c>
      <c r="BX59">
        <v>0</v>
      </c>
      <c r="BY59">
        <v>3554</v>
      </c>
      <c r="BZ59">
        <v>66</v>
      </c>
      <c r="CA59">
        <v>0</v>
      </c>
      <c r="CB59">
        <v>5118</v>
      </c>
      <c r="CC59">
        <v>1000</v>
      </c>
      <c r="CD59">
        <v>0</v>
      </c>
      <c r="CE59">
        <v>0</v>
      </c>
      <c r="CF59">
        <v>67754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40332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9786</v>
      </c>
      <c r="CX59">
        <v>0</v>
      </c>
      <c r="CY59">
        <v>0</v>
      </c>
      <c r="CZ59">
        <v>87728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5225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500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2246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28172</v>
      </c>
      <c r="EF59">
        <v>0</v>
      </c>
      <c r="EG59">
        <v>0</v>
      </c>
      <c r="EH59">
        <v>0</v>
      </c>
      <c r="EI59">
        <v>50337</v>
      </c>
      <c r="EJ59">
        <v>0</v>
      </c>
      <c r="EK59">
        <v>0</v>
      </c>
      <c r="EL59">
        <v>0</v>
      </c>
      <c r="EM59">
        <v>20992</v>
      </c>
      <c r="EN59">
        <v>0</v>
      </c>
      <c r="EO59">
        <v>0</v>
      </c>
      <c r="EP59">
        <v>0</v>
      </c>
      <c r="EQ59">
        <v>0</v>
      </c>
      <c r="ER59">
        <v>10784</v>
      </c>
      <c r="ES59">
        <v>0</v>
      </c>
      <c r="ET59">
        <v>0</v>
      </c>
      <c r="EU59">
        <v>0</v>
      </c>
      <c r="EV59" s="2">
        <v>18673</v>
      </c>
      <c r="EW59" s="1">
        <v>1</v>
      </c>
      <c r="EX59" s="2">
        <v>0</v>
      </c>
      <c r="EY59" s="1">
        <v>0</v>
      </c>
      <c r="EZ59">
        <v>621</v>
      </c>
      <c r="FA59">
        <v>0</v>
      </c>
      <c r="FB59">
        <v>41</v>
      </c>
      <c r="FC59">
        <v>0</v>
      </c>
      <c r="FD59">
        <v>0</v>
      </c>
      <c r="FE59">
        <v>15246</v>
      </c>
      <c r="FF59">
        <v>0</v>
      </c>
      <c r="FG59">
        <v>1004</v>
      </c>
      <c r="FH59">
        <v>0</v>
      </c>
      <c r="FI59">
        <v>0</v>
      </c>
      <c r="FJ59">
        <v>0</v>
      </c>
      <c r="FK59">
        <v>1259</v>
      </c>
      <c r="FL59">
        <v>0</v>
      </c>
      <c r="FM59">
        <v>8406</v>
      </c>
      <c r="FN59">
        <v>0</v>
      </c>
      <c r="FO59">
        <v>0</v>
      </c>
      <c r="FP59">
        <v>0</v>
      </c>
      <c r="FQ59">
        <v>1318</v>
      </c>
      <c r="FR59">
        <v>0</v>
      </c>
      <c r="FS59">
        <v>88</v>
      </c>
      <c r="FT59">
        <v>0</v>
      </c>
      <c r="FU59">
        <v>0</v>
      </c>
      <c r="FV59">
        <v>0</v>
      </c>
      <c r="FW59">
        <v>0</v>
      </c>
      <c r="FX59">
        <v>2536</v>
      </c>
      <c r="FY59">
        <v>0</v>
      </c>
      <c r="FZ59">
        <v>0</v>
      </c>
      <c r="GA59">
        <v>0</v>
      </c>
      <c r="GB59">
        <v>1233</v>
      </c>
      <c r="GC59">
        <v>0</v>
      </c>
      <c r="GD59">
        <v>0</v>
      </c>
      <c r="GE59" s="2">
        <v>202</v>
      </c>
      <c r="GF59" s="1">
        <v>9966</v>
      </c>
      <c r="GG59">
        <v>3049</v>
      </c>
      <c r="GH59">
        <v>95402</v>
      </c>
      <c r="GI59">
        <v>1345</v>
      </c>
      <c r="GJ59">
        <v>1200</v>
      </c>
      <c r="GK59">
        <v>0</v>
      </c>
      <c r="GL59">
        <v>1103</v>
      </c>
      <c r="GM59">
        <v>0</v>
      </c>
      <c r="GN59">
        <v>0</v>
      </c>
      <c r="GO59">
        <v>1801</v>
      </c>
      <c r="GP59">
        <v>0</v>
      </c>
      <c r="GQ59">
        <v>998</v>
      </c>
      <c r="GR59">
        <v>0</v>
      </c>
      <c r="GS59">
        <v>0</v>
      </c>
      <c r="GT59">
        <v>4610</v>
      </c>
      <c r="GU59">
        <v>375</v>
      </c>
      <c r="GV59">
        <v>4322</v>
      </c>
      <c r="GW59">
        <v>102</v>
      </c>
      <c r="GX59">
        <v>0</v>
      </c>
      <c r="GY59" s="2">
        <v>5044</v>
      </c>
      <c r="GZ59" s="1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275992</v>
      </c>
      <c r="HG59">
        <v>0</v>
      </c>
      <c r="HH59">
        <v>0</v>
      </c>
      <c r="HI59">
        <v>29448</v>
      </c>
      <c r="HJ59" s="2">
        <v>93</v>
      </c>
      <c r="HK59" s="1">
        <v>0</v>
      </c>
      <c r="HL59">
        <v>0</v>
      </c>
      <c r="HM59">
        <v>0</v>
      </c>
      <c r="HN59">
        <v>74406</v>
      </c>
      <c r="HO59">
        <v>0</v>
      </c>
      <c r="HP59">
        <v>0</v>
      </c>
      <c r="HQ59">
        <v>0</v>
      </c>
      <c r="HR59">
        <v>3206</v>
      </c>
      <c r="HS59" s="2">
        <v>16757</v>
      </c>
    </row>
    <row r="60" spans="1:227" x14ac:dyDescent="0.25">
      <c r="A60">
        <v>2015</v>
      </c>
      <c r="B60" s="1">
        <v>2763</v>
      </c>
      <c r="C60" s="38">
        <v>285</v>
      </c>
      <c r="D60" s="2">
        <v>3004</v>
      </c>
      <c r="E60" s="1">
        <v>8581</v>
      </c>
      <c r="F60">
        <v>0</v>
      </c>
      <c r="G60">
        <v>6538</v>
      </c>
      <c r="H60">
        <v>66</v>
      </c>
      <c r="I60">
        <v>8717</v>
      </c>
      <c r="J60">
        <v>11133</v>
      </c>
      <c r="K60">
        <v>0</v>
      </c>
      <c r="L60" s="1">
        <v>182</v>
      </c>
      <c r="M60" s="38">
        <v>0</v>
      </c>
      <c r="N60" s="38">
        <v>6136</v>
      </c>
      <c r="O60" s="38">
        <v>3640</v>
      </c>
      <c r="P60" s="38">
        <v>4594</v>
      </c>
      <c r="Q60" s="38">
        <v>0</v>
      </c>
      <c r="R60" s="38">
        <v>15520</v>
      </c>
      <c r="S60" s="38">
        <v>6389</v>
      </c>
      <c r="T60" s="38">
        <v>14838</v>
      </c>
      <c r="U60" s="2">
        <v>65773</v>
      </c>
      <c r="V60" s="38">
        <v>0</v>
      </c>
      <c r="W60">
        <v>0</v>
      </c>
      <c r="X60">
        <v>718</v>
      </c>
      <c r="Y60">
        <v>1077</v>
      </c>
      <c r="Z60">
        <v>0</v>
      </c>
      <c r="AA60" s="2">
        <v>0</v>
      </c>
      <c r="AB60" s="1">
        <v>0</v>
      </c>
      <c r="AC60">
        <v>0</v>
      </c>
      <c r="AD60">
        <v>2360</v>
      </c>
      <c r="AE60">
        <v>6032</v>
      </c>
      <c r="AF60">
        <v>0</v>
      </c>
      <c r="AG60">
        <v>14460</v>
      </c>
      <c r="AH60">
        <v>0</v>
      </c>
      <c r="AI60">
        <v>105549</v>
      </c>
      <c r="AJ60">
        <v>0</v>
      </c>
      <c r="AK60">
        <v>0</v>
      </c>
      <c r="AL60">
        <v>0</v>
      </c>
      <c r="AM60">
        <v>17115</v>
      </c>
      <c r="AN60">
        <v>0</v>
      </c>
      <c r="AO60">
        <v>0</v>
      </c>
      <c r="AP60">
        <v>0</v>
      </c>
      <c r="AQ60">
        <v>0</v>
      </c>
      <c r="AR60">
        <v>3278</v>
      </c>
      <c r="AS60">
        <v>0</v>
      </c>
      <c r="AT60">
        <v>8166</v>
      </c>
      <c r="AU60">
        <v>0</v>
      </c>
      <c r="AV60">
        <v>142</v>
      </c>
      <c r="AW60">
        <v>0</v>
      </c>
      <c r="AX60">
        <v>1349</v>
      </c>
      <c r="AY60">
        <v>0</v>
      </c>
      <c r="AZ60">
        <v>0</v>
      </c>
      <c r="BA60">
        <v>0</v>
      </c>
      <c r="BB60">
        <v>7576</v>
      </c>
      <c r="BC60">
        <v>120</v>
      </c>
      <c r="BD60">
        <v>0</v>
      </c>
      <c r="BE60">
        <v>0</v>
      </c>
      <c r="BF60">
        <v>391</v>
      </c>
      <c r="BG60">
        <v>0</v>
      </c>
      <c r="BH60">
        <v>0</v>
      </c>
      <c r="BI60">
        <v>850</v>
      </c>
      <c r="BJ60">
        <v>0</v>
      </c>
      <c r="BK60">
        <v>0</v>
      </c>
      <c r="BL60">
        <v>0</v>
      </c>
      <c r="BM60">
        <v>0</v>
      </c>
      <c r="BN60">
        <v>0</v>
      </c>
      <c r="BO60" s="2">
        <v>0</v>
      </c>
      <c r="BP60" s="1">
        <v>0</v>
      </c>
      <c r="BQ60">
        <v>362</v>
      </c>
      <c r="BR60">
        <v>0</v>
      </c>
      <c r="BS60">
        <v>0</v>
      </c>
      <c r="BT60">
        <v>838</v>
      </c>
      <c r="BU60">
        <v>977</v>
      </c>
      <c r="BV60">
        <v>9473</v>
      </c>
      <c r="BW60">
        <v>0</v>
      </c>
      <c r="BX60">
        <v>0</v>
      </c>
      <c r="BY60">
        <v>2000</v>
      </c>
      <c r="BZ60">
        <v>0</v>
      </c>
      <c r="CA60">
        <v>0</v>
      </c>
      <c r="CB60">
        <v>617</v>
      </c>
      <c r="CC60">
        <v>1250</v>
      </c>
      <c r="CD60">
        <v>0</v>
      </c>
      <c r="CE60">
        <v>0</v>
      </c>
      <c r="CF60">
        <v>64809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3751</v>
      </c>
      <c r="CN60">
        <v>49953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8200</v>
      </c>
      <c r="CX60">
        <v>0</v>
      </c>
      <c r="CY60">
        <v>4553</v>
      </c>
      <c r="CZ60">
        <v>84288</v>
      </c>
      <c r="DA60">
        <v>0</v>
      </c>
      <c r="DB60">
        <v>0</v>
      </c>
      <c r="DC60">
        <v>0</v>
      </c>
      <c r="DD60">
        <v>0</v>
      </c>
      <c r="DE60">
        <v>985</v>
      </c>
      <c r="DF60">
        <v>3486</v>
      </c>
      <c r="DG60">
        <v>0</v>
      </c>
      <c r="DH60">
        <v>0</v>
      </c>
      <c r="DI60">
        <v>0</v>
      </c>
      <c r="DJ60">
        <v>0</v>
      </c>
      <c r="DK60">
        <v>280</v>
      </c>
      <c r="DL60">
        <v>2750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481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25886</v>
      </c>
      <c r="EF60">
        <v>0</v>
      </c>
      <c r="EG60">
        <v>0</v>
      </c>
      <c r="EH60">
        <v>0</v>
      </c>
      <c r="EI60">
        <v>48996</v>
      </c>
      <c r="EJ60">
        <v>0</v>
      </c>
      <c r="EK60">
        <v>0</v>
      </c>
      <c r="EL60">
        <v>0</v>
      </c>
      <c r="EM60">
        <v>17267</v>
      </c>
      <c r="EN60">
        <v>0</v>
      </c>
      <c r="EO60">
        <v>0</v>
      </c>
      <c r="EP60">
        <v>0</v>
      </c>
      <c r="EQ60">
        <v>0</v>
      </c>
      <c r="ER60">
        <v>10202</v>
      </c>
      <c r="ES60">
        <v>0</v>
      </c>
      <c r="ET60">
        <v>0</v>
      </c>
      <c r="EU60">
        <v>2407</v>
      </c>
      <c r="EV60" s="2">
        <v>16214</v>
      </c>
      <c r="EW60" s="1">
        <v>0</v>
      </c>
      <c r="EX60" s="2">
        <v>0</v>
      </c>
      <c r="EY60" s="1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12025</v>
      </c>
      <c r="FF60">
        <v>0</v>
      </c>
      <c r="FG60">
        <v>1023</v>
      </c>
      <c r="FH60">
        <v>0</v>
      </c>
      <c r="FI60">
        <v>0</v>
      </c>
      <c r="FJ60">
        <v>0</v>
      </c>
      <c r="FK60">
        <v>869</v>
      </c>
      <c r="FL60">
        <v>0</v>
      </c>
      <c r="FM60">
        <v>5836</v>
      </c>
      <c r="FN60">
        <v>0</v>
      </c>
      <c r="FO60">
        <v>0</v>
      </c>
      <c r="FP60">
        <v>0</v>
      </c>
      <c r="FQ60">
        <v>1298</v>
      </c>
      <c r="FR60">
        <v>0</v>
      </c>
      <c r="FS60">
        <v>116</v>
      </c>
      <c r="FT60">
        <v>0</v>
      </c>
      <c r="FU60">
        <v>0</v>
      </c>
      <c r="FV60">
        <v>0</v>
      </c>
      <c r="FW60">
        <v>0</v>
      </c>
      <c r="FX60">
        <v>7807</v>
      </c>
      <c r="FY60">
        <v>0</v>
      </c>
      <c r="FZ60">
        <v>0</v>
      </c>
      <c r="GA60">
        <v>0</v>
      </c>
      <c r="GB60">
        <v>1253</v>
      </c>
      <c r="GC60">
        <v>0</v>
      </c>
      <c r="GD60">
        <v>0</v>
      </c>
      <c r="GE60" s="2">
        <v>0</v>
      </c>
      <c r="GF60" s="1">
        <v>26600</v>
      </c>
      <c r="GG60">
        <v>67</v>
      </c>
      <c r="GH60">
        <v>110774</v>
      </c>
      <c r="GI60">
        <v>2100</v>
      </c>
      <c r="GJ60">
        <v>5760</v>
      </c>
      <c r="GK60">
        <v>0</v>
      </c>
      <c r="GL60">
        <v>10996</v>
      </c>
      <c r="GM60">
        <v>9611</v>
      </c>
      <c r="GN60">
        <v>25883</v>
      </c>
      <c r="GO60">
        <v>0</v>
      </c>
      <c r="GP60">
        <v>1539</v>
      </c>
      <c r="GQ60">
        <v>977</v>
      </c>
      <c r="GR60">
        <v>0</v>
      </c>
      <c r="GS60">
        <v>0</v>
      </c>
      <c r="GT60">
        <v>15970</v>
      </c>
      <c r="GU60">
        <v>382</v>
      </c>
      <c r="GV60">
        <v>5474</v>
      </c>
      <c r="GW60">
        <v>454</v>
      </c>
      <c r="GX60">
        <v>0</v>
      </c>
      <c r="GY60" s="2">
        <v>3481</v>
      </c>
      <c r="GZ60" s="1">
        <v>0</v>
      </c>
      <c r="HA60">
        <v>0</v>
      </c>
      <c r="HB60">
        <v>0</v>
      </c>
      <c r="HC60">
        <v>630</v>
      </c>
      <c r="HD60">
        <v>0</v>
      </c>
      <c r="HE60">
        <v>0</v>
      </c>
      <c r="HF60">
        <v>435892</v>
      </c>
      <c r="HG60">
        <v>0</v>
      </c>
      <c r="HH60">
        <v>0</v>
      </c>
      <c r="HI60">
        <v>29189</v>
      </c>
      <c r="HJ60" s="2">
        <v>370</v>
      </c>
      <c r="HK60" s="1">
        <v>0</v>
      </c>
      <c r="HL60">
        <v>7500</v>
      </c>
      <c r="HM60">
        <v>0</v>
      </c>
      <c r="HN60">
        <v>71616</v>
      </c>
      <c r="HO60">
        <v>0</v>
      </c>
      <c r="HP60">
        <v>0</v>
      </c>
      <c r="HQ60">
        <v>0</v>
      </c>
      <c r="HR60">
        <v>3438</v>
      </c>
      <c r="HS60" s="2">
        <v>11673</v>
      </c>
    </row>
    <row r="61" spans="1:227" x14ac:dyDescent="0.25">
      <c r="A61">
        <v>2016</v>
      </c>
      <c r="B61" s="1">
        <v>2518</v>
      </c>
      <c r="C61" s="38">
        <v>387</v>
      </c>
      <c r="D61" s="2">
        <v>1229</v>
      </c>
      <c r="E61" s="1">
        <v>10802</v>
      </c>
      <c r="F61">
        <v>1</v>
      </c>
      <c r="G61">
        <v>6464</v>
      </c>
      <c r="H61">
        <v>45</v>
      </c>
      <c r="I61">
        <v>6339</v>
      </c>
      <c r="J61">
        <v>8947</v>
      </c>
      <c r="K61">
        <v>0</v>
      </c>
      <c r="L61" s="1">
        <v>53</v>
      </c>
      <c r="M61" s="38">
        <v>0</v>
      </c>
      <c r="N61" s="38">
        <v>6677</v>
      </c>
      <c r="O61" s="38">
        <v>10488</v>
      </c>
      <c r="P61" s="38">
        <v>3480</v>
      </c>
      <c r="Q61" s="38">
        <v>0</v>
      </c>
      <c r="R61" s="38">
        <v>20786</v>
      </c>
      <c r="S61" s="38">
        <v>21</v>
      </c>
      <c r="T61" s="38">
        <v>9064</v>
      </c>
      <c r="U61" s="2">
        <v>68652</v>
      </c>
      <c r="V61" s="38">
        <v>0</v>
      </c>
      <c r="W61">
        <v>0</v>
      </c>
      <c r="X61">
        <v>677</v>
      </c>
      <c r="Y61">
        <v>1855</v>
      </c>
      <c r="Z61">
        <v>0</v>
      </c>
      <c r="AA61" s="2">
        <v>0</v>
      </c>
      <c r="AB61" s="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54247</v>
      </c>
      <c r="AJ61">
        <v>37283</v>
      </c>
      <c r="AK61">
        <v>0</v>
      </c>
      <c r="AL61">
        <v>7230</v>
      </c>
      <c r="AM61">
        <v>28878</v>
      </c>
      <c r="AN61">
        <v>5940</v>
      </c>
      <c r="AO61">
        <v>0</v>
      </c>
      <c r="AP61">
        <v>0</v>
      </c>
      <c r="AQ61">
        <v>0</v>
      </c>
      <c r="AR61">
        <v>1047</v>
      </c>
      <c r="AS61">
        <v>0</v>
      </c>
      <c r="AT61">
        <v>7723</v>
      </c>
      <c r="AU61">
        <v>0</v>
      </c>
      <c r="AV61">
        <v>425</v>
      </c>
      <c r="AW61">
        <v>0</v>
      </c>
      <c r="AX61">
        <v>7553</v>
      </c>
      <c r="AY61">
        <v>0</v>
      </c>
      <c r="AZ61">
        <v>0</v>
      </c>
      <c r="BA61">
        <v>0</v>
      </c>
      <c r="BB61">
        <v>24251</v>
      </c>
      <c r="BC61">
        <v>446</v>
      </c>
      <c r="BD61">
        <v>0</v>
      </c>
      <c r="BE61">
        <v>0</v>
      </c>
      <c r="BF61">
        <v>1009</v>
      </c>
      <c r="BG61">
        <v>0</v>
      </c>
      <c r="BH61">
        <v>4257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2">
        <v>3175</v>
      </c>
      <c r="BP61" s="1">
        <v>0</v>
      </c>
      <c r="BQ61">
        <v>951</v>
      </c>
      <c r="BR61">
        <v>0</v>
      </c>
      <c r="BS61">
        <v>0</v>
      </c>
      <c r="BT61">
        <v>2651</v>
      </c>
      <c r="BU61">
        <v>534</v>
      </c>
      <c r="BV61">
        <v>11403</v>
      </c>
      <c r="BW61">
        <v>0</v>
      </c>
      <c r="BX61">
        <v>0</v>
      </c>
      <c r="BY61">
        <v>140</v>
      </c>
      <c r="BZ61">
        <v>0</v>
      </c>
      <c r="CA61">
        <v>0</v>
      </c>
      <c r="CB61">
        <v>2447</v>
      </c>
      <c r="CC61">
        <v>3430</v>
      </c>
      <c r="CD61">
        <v>0</v>
      </c>
      <c r="CE61">
        <v>0</v>
      </c>
      <c r="CF61">
        <v>68699</v>
      </c>
      <c r="CG61">
        <v>0</v>
      </c>
      <c r="CH61">
        <v>5000</v>
      </c>
      <c r="CI61">
        <v>18272</v>
      </c>
      <c r="CJ61">
        <v>0</v>
      </c>
      <c r="CK61">
        <v>1075</v>
      </c>
      <c r="CL61">
        <v>0</v>
      </c>
      <c r="CM61">
        <v>817</v>
      </c>
      <c r="CN61">
        <v>101941</v>
      </c>
      <c r="CO61">
        <v>0</v>
      </c>
      <c r="CP61">
        <v>0</v>
      </c>
      <c r="CQ61">
        <v>0</v>
      </c>
      <c r="CR61">
        <v>9634</v>
      </c>
      <c r="CS61">
        <v>0</v>
      </c>
      <c r="CT61">
        <v>0</v>
      </c>
      <c r="CU61">
        <v>0</v>
      </c>
      <c r="CV61">
        <v>0</v>
      </c>
      <c r="CW61">
        <v>5000</v>
      </c>
      <c r="CX61">
        <v>0</v>
      </c>
      <c r="CY61">
        <v>1037</v>
      </c>
      <c r="CZ61">
        <v>91735</v>
      </c>
      <c r="DA61">
        <v>942</v>
      </c>
      <c r="DB61">
        <v>0</v>
      </c>
      <c r="DC61">
        <v>0</v>
      </c>
      <c r="DD61">
        <v>0</v>
      </c>
      <c r="DE61">
        <v>2225</v>
      </c>
      <c r="DF61">
        <v>1442</v>
      </c>
      <c r="DG61">
        <v>7000</v>
      </c>
      <c r="DH61">
        <v>0</v>
      </c>
      <c r="DI61">
        <v>0</v>
      </c>
      <c r="DJ61">
        <v>0</v>
      </c>
      <c r="DK61">
        <v>1225</v>
      </c>
      <c r="DL61">
        <v>64819</v>
      </c>
      <c r="DM61">
        <v>3908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3005</v>
      </c>
      <c r="DV61">
        <v>12815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27686</v>
      </c>
      <c r="EF61">
        <v>0</v>
      </c>
      <c r="EG61">
        <v>0</v>
      </c>
      <c r="EH61">
        <v>0</v>
      </c>
      <c r="EI61">
        <v>55147</v>
      </c>
      <c r="EJ61">
        <v>0</v>
      </c>
      <c r="EK61">
        <v>0</v>
      </c>
      <c r="EL61">
        <v>0</v>
      </c>
      <c r="EM61">
        <v>23159</v>
      </c>
      <c r="EN61">
        <v>911</v>
      </c>
      <c r="EO61">
        <v>0</v>
      </c>
      <c r="EP61">
        <v>0</v>
      </c>
      <c r="EQ61">
        <v>0</v>
      </c>
      <c r="ER61">
        <v>15901</v>
      </c>
      <c r="ES61">
        <v>0</v>
      </c>
      <c r="ET61">
        <v>0</v>
      </c>
      <c r="EU61">
        <v>1324</v>
      </c>
      <c r="EV61" s="2">
        <v>21278</v>
      </c>
      <c r="EW61" s="1">
        <v>0</v>
      </c>
      <c r="EX61" s="2">
        <v>0</v>
      </c>
      <c r="EY61" s="1">
        <v>11</v>
      </c>
      <c r="EZ61">
        <v>15374</v>
      </c>
      <c r="FA61">
        <v>14</v>
      </c>
      <c r="FB61">
        <v>0</v>
      </c>
      <c r="FC61">
        <v>0</v>
      </c>
      <c r="FD61">
        <v>0</v>
      </c>
      <c r="FE61">
        <v>20076</v>
      </c>
      <c r="FF61">
        <v>0</v>
      </c>
      <c r="FG61">
        <v>984</v>
      </c>
      <c r="FH61">
        <v>0</v>
      </c>
      <c r="FI61">
        <v>0</v>
      </c>
      <c r="FJ61">
        <v>0</v>
      </c>
      <c r="FK61">
        <v>1107</v>
      </c>
      <c r="FL61">
        <v>0</v>
      </c>
      <c r="FM61">
        <v>10516</v>
      </c>
      <c r="FN61">
        <v>0</v>
      </c>
      <c r="FO61">
        <v>0</v>
      </c>
      <c r="FP61">
        <v>0</v>
      </c>
      <c r="FQ61">
        <v>3155</v>
      </c>
      <c r="FR61">
        <v>0</v>
      </c>
      <c r="FS61">
        <v>144</v>
      </c>
      <c r="FT61">
        <v>0</v>
      </c>
      <c r="FU61">
        <v>0</v>
      </c>
      <c r="FV61">
        <v>0</v>
      </c>
      <c r="FW61">
        <v>0</v>
      </c>
      <c r="FX61">
        <v>12949</v>
      </c>
      <c r="FY61">
        <v>0</v>
      </c>
      <c r="FZ61">
        <v>1125</v>
      </c>
      <c r="GA61">
        <v>0</v>
      </c>
      <c r="GB61">
        <v>1084</v>
      </c>
      <c r="GC61">
        <v>0</v>
      </c>
      <c r="GD61">
        <v>8350</v>
      </c>
      <c r="GE61" s="2">
        <v>120</v>
      </c>
      <c r="GF61" s="1">
        <v>59654</v>
      </c>
      <c r="GG61">
        <v>21893</v>
      </c>
      <c r="GH61">
        <v>427649</v>
      </c>
      <c r="GI61">
        <v>3974</v>
      </c>
      <c r="GJ61">
        <v>16088</v>
      </c>
      <c r="GK61">
        <v>0</v>
      </c>
      <c r="GL61">
        <v>9768</v>
      </c>
      <c r="GM61">
        <v>0</v>
      </c>
      <c r="GN61">
        <v>72825</v>
      </c>
      <c r="GO61">
        <v>0</v>
      </c>
      <c r="GP61">
        <v>0</v>
      </c>
      <c r="GQ61">
        <v>30785</v>
      </c>
      <c r="GR61">
        <v>0</v>
      </c>
      <c r="GS61">
        <v>0</v>
      </c>
      <c r="GT61">
        <v>46122</v>
      </c>
      <c r="GU61">
        <v>3649</v>
      </c>
      <c r="GV61">
        <v>7784</v>
      </c>
      <c r="GW61">
        <v>647</v>
      </c>
      <c r="GX61">
        <v>0</v>
      </c>
      <c r="GY61" s="2">
        <v>10816</v>
      </c>
      <c r="GZ61" s="1">
        <v>0</v>
      </c>
      <c r="HA61">
        <v>0</v>
      </c>
      <c r="HB61">
        <v>0</v>
      </c>
      <c r="HC61">
        <v>1890</v>
      </c>
      <c r="HD61">
        <v>0</v>
      </c>
      <c r="HE61">
        <v>0</v>
      </c>
      <c r="HF61">
        <v>509583</v>
      </c>
      <c r="HG61">
        <v>0</v>
      </c>
      <c r="HH61">
        <v>0</v>
      </c>
      <c r="HI61">
        <v>31888</v>
      </c>
      <c r="HJ61" s="2">
        <v>1110</v>
      </c>
      <c r="HK61" s="1">
        <v>1489</v>
      </c>
      <c r="HL61">
        <v>0</v>
      </c>
      <c r="HM61">
        <v>0</v>
      </c>
      <c r="HN61">
        <v>86363</v>
      </c>
      <c r="HO61">
        <v>0</v>
      </c>
      <c r="HP61">
        <v>0</v>
      </c>
      <c r="HQ61">
        <v>0</v>
      </c>
      <c r="HR61">
        <v>4199</v>
      </c>
      <c r="HS61" s="2">
        <v>27182</v>
      </c>
    </row>
    <row r="62" spans="1:227" x14ac:dyDescent="0.25">
      <c r="A62">
        <v>2017</v>
      </c>
      <c r="B62" s="1">
        <v>2320</v>
      </c>
      <c r="C62" s="38">
        <v>363</v>
      </c>
      <c r="D62" s="2">
        <v>1746</v>
      </c>
      <c r="E62" s="1">
        <v>13764</v>
      </c>
      <c r="F62">
        <v>0</v>
      </c>
      <c r="G62">
        <v>7484</v>
      </c>
      <c r="H62">
        <v>24</v>
      </c>
      <c r="I62">
        <v>7017</v>
      </c>
      <c r="J62">
        <v>8201</v>
      </c>
      <c r="K62">
        <v>0</v>
      </c>
      <c r="L62" s="1">
        <v>85</v>
      </c>
      <c r="M62" s="38">
        <v>0</v>
      </c>
      <c r="N62" s="38">
        <v>4188</v>
      </c>
      <c r="O62" s="38">
        <v>9110</v>
      </c>
      <c r="P62" s="38">
        <v>3225</v>
      </c>
      <c r="Q62" s="38">
        <v>0</v>
      </c>
      <c r="R62" s="38">
        <v>9850</v>
      </c>
      <c r="S62" s="38">
        <v>0</v>
      </c>
      <c r="T62" s="38">
        <v>9734</v>
      </c>
      <c r="U62" s="2">
        <v>44995</v>
      </c>
      <c r="V62" s="38">
        <v>0</v>
      </c>
      <c r="W62">
        <v>0</v>
      </c>
      <c r="X62">
        <v>738</v>
      </c>
      <c r="Y62">
        <v>2893</v>
      </c>
      <c r="Z62">
        <v>0</v>
      </c>
      <c r="AA62" s="2">
        <v>0</v>
      </c>
      <c r="AB62" s="1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15946</v>
      </c>
      <c r="AK62">
        <v>0</v>
      </c>
      <c r="AL62">
        <v>15584</v>
      </c>
      <c r="AM62">
        <v>3497</v>
      </c>
      <c r="AN62">
        <v>30000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3000</v>
      </c>
      <c r="BC62">
        <v>100</v>
      </c>
      <c r="BD62">
        <v>0</v>
      </c>
      <c r="BE62">
        <v>0</v>
      </c>
      <c r="BF62">
        <v>1902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2">
        <v>0</v>
      </c>
      <c r="BP62" s="1">
        <v>0</v>
      </c>
      <c r="BQ62">
        <v>318</v>
      </c>
      <c r="BR62">
        <v>0</v>
      </c>
      <c r="BS62">
        <v>0</v>
      </c>
      <c r="BT62">
        <v>1428</v>
      </c>
      <c r="BU62">
        <v>17107</v>
      </c>
      <c r="BV62">
        <v>15319</v>
      </c>
      <c r="BW62">
        <v>0</v>
      </c>
      <c r="BX62">
        <v>0</v>
      </c>
      <c r="BY62">
        <v>0</v>
      </c>
      <c r="BZ62">
        <v>1611</v>
      </c>
      <c r="CA62">
        <v>0</v>
      </c>
      <c r="CB62">
        <v>39654</v>
      </c>
      <c r="CC62">
        <v>0</v>
      </c>
      <c r="CD62">
        <v>774</v>
      </c>
      <c r="CE62">
        <v>0</v>
      </c>
      <c r="CF62">
        <v>75501</v>
      </c>
      <c r="CG62">
        <v>0</v>
      </c>
      <c r="CH62">
        <v>19381</v>
      </c>
      <c r="CI62">
        <v>19302</v>
      </c>
      <c r="CJ62">
        <v>9226</v>
      </c>
      <c r="CK62">
        <v>2446</v>
      </c>
      <c r="CL62">
        <v>251</v>
      </c>
      <c r="CM62">
        <v>867</v>
      </c>
      <c r="CN62">
        <v>166972</v>
      </c>
      <c r="CO62">
        <v>77731</v>
      </c>
      <c r="CP62">
        <v>0</v>
      </c>
      <c r="CQ62">
        <v>0</v>
      </c>
      <c r="CR62">
        <v>71163</v>
      </c>
      <c r="CS62">
        <v>5340</v>
      </c>
      <c r="CT62">
        <v>0</v>
      </c>
      <c r="CU62">
        <v>0</v>
      </c>
      <c r="CV62">
        <v>0</v>
      </c>
      <c r="CW62">
        <v>3569</v>
      </c>
      <c r="CX62">
        <v>255</v>
      </c>
      <c r="CY62">
        <v>19966</v>
      </c>
      <c r="CZ62">
        <v>93037</v>
      </c>
      <c r="DA62">
        <v>0</v>
      </c>
      <c r="DB62">
        <v>0</v>
      </c>
      <c r="DC62">
        <v>0</v>
      </c>
      <c r="DD62">
        <v>0</v>
      </c>
      <c r="DE62">
        <v>1830</v>
      </c>
      <c r="DF62">
        <v>789</v>
      </c>
      <c r="DG62">
        <v>10619</v>
      </c>
      <c r="DH62">
        <v>0</v>
      </c>
      <c r="DI62">
        <v>25417</v>
      </c>
      <c r="DJ62">
        <v>13924</v>
      </c>
      <c r="DK62">
        <v>7852</v>
      </c>
      <c r="DL62">
        <v>343922</v>
      </c>
      <c r="DM62">
        <v>78271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28487</v>
      </c>
      <c r="DU62">
        <v>3201</v>
      </c>
      <c r="DV62">
        <v>191350</v>
      </c>
      <c r="DW62">
        <v>4477</v>
      </c>
      <c r="DX62">
        <v>352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26520</v>
      </c>
      <c r="EF62">
        <v>0</v>
      </c>
      <c r="EG62">
        <v>0</v>
      </c>
      <c r="EH62">
        <v>0</v>
      </c>
      <c r="EI62">
        <v>67600</v>
      </c>
      <c r="EJ62">
        <v>0</v>
      </c>
      <c r="EK62">
        <v>0</v>
      </c>
      <c r="EL62">
        <v>0</v>
      </c>
      <c r="EM62">
        <v>28487</v>
      </c>
      <c r="EN62">
        <v>19176</v>
      </c>
      <c r="EO62">
        <v>0</v>
      </c>
      <c r="EP62">
        <v>0</v>
      </c>
      <c r="EQ62">
        <v>0</v>
      </c>
      <c r="ER62">
        <v>45572</v>
      </c>
      <c r="ES62">
        <v>0</v>
      </c>
      <c r="ET62">
        <v>0</v>
      </c>
      <c r="EU62">
        <v>2249</v>
      </c>
      <c r="EV62" s="2">
        <v>24558</v>
      </c>
      <c r="EW62" s="1">
        <v>0</v>
      </c>
      <c r="EX62" s="2">
        <v>0</v>
      </c>
      <c r="EY62" s="1">
        <v>318</v>
      </c>
      <c r="EZ62">
        <v>66255</v>
      </c>
      <c r="FA62">
        <v>7526</v>
      </c>
      <c r="FB62">
        <v>71</v>
      </c>
      <c r="FC62">
        <v>5781</v>
      </c>
      <c r="FD62">
        <v>2000</v>
      </c>
      <c r="FE62">
        <v>18655</v>
      </c>
      <c r="FF62">
        <v>2500</v>
      </c>
      <c r="FG62">
        <v>858</v>
      </c>
      <c r="FH62">
        <v>0</v>
      </c>
      <c r="FI62">
        <v>0</v>
      </c>
      <c r="FJ62">
        <v>5500</v>
      </c>
      <c r="FK62">
        <v>1672</v>
      </c>
      <c r="FL62">
        <v>0</v>
      </c>
      <c r="FM62">
        <v>13858</v>
      </c>
      <c r="FN62">
        <v>0</v>
      </c>
      <c r="FO62">
        <v>0</v>
      </c>
      <c r="FP62">
        <v>0</v>
      </c>
      <c r="FQ62">
        <v>2231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23020</v>
      </c>
      <c r="FY62">
        <v>0</v>
      </c>
      <c r="FZ62">
        <v>0</v>
      </c>
      <c r="GA62">
        <v>0</v>
      </c>
      <c r="GB62">
        <v>897</v>
      </c>
      <c r="GC62">
        <v>0</v>
      </c>
      <c r="GD62">
        <v>10866</v>
      </c>
      <c r="GE62" s="2">
        <v>219</v>
      </c>
      <c r="GF62" s="1">
        <v>67648</v>
      </c>
      <c r="GG62">
        <v>26819</v>
      </c>
      <c r="GH62">
        <v>721554</v>
      </c>
      <c r="GI62">
        <v>2560</v>
      </c>
      <c r="GJ62">
        <v>22056</v>
      </c>
      <c r="GK62">
        <v>0</v>
      </c>
      <c r="GL62">
        <v>4301</v>
      </c>
      <c r="GM62">
        <v>0</v>
      </c>
      <c r="GN62">
        <v>285400</v>
      </c>
      <c r="GO62">
        <v>11959</v>
      </c>
      <c r="GP62">
        <v>4817</v>
      </c>
      <c r="GQ62">
        <v>59375</v>
      </c>
      <c r="GR62">
        <v>0</v>
      </c>
      <c r="GS62">
        <v>0</v>
      </c>
      <c r="GT62">
        <v>52218</v>
      </c>
      <c r="GU62">
        <v>6682</v>
      </c>
      <c r="GV62">
        <v>15919</v>
      </c>
      <c r="GW62">
        <v>898</v>
      </c>
      <c r="GX62">
        <v>0</v>
      </c>
      <c r="GY62" s="2">
        <v>14946</v>
      </c>
      <c r="GZ62" s="1">
        <v>510</v>
      </c>
      <c r="HA62">
        <v>0</v>
      </c>
      <c r="HB62">
        <v>0</v>
      </c>
      <c r="HC62">
        <v>2678</v>
      </c>
      <c r="HD62">
        <v>0</v>
      </c>
      <c r="HE62">
        <v>0</v>
      </c>
      <c r="HF62">
        <v>354401</v>
      </c>
      <c r="HG62">
        <v>0</v>
      </c>
      <c r="HH62">
        <v>0</v>
      </c>
      <c r="HI62">
        <v>47912</v>
      </c>
      <c r="HJ62" s="2">
        <v>11573</v>
      </c>
      <c r="HK62" s="1">
        <v>0</v>
      </c>
      <c r="HL62">
        <v>500</v>
      </c>
      <c r="HM62">
        <v>0</v>
      </c>
      <c r="HN62">
        <v>94876</v>
      </c>
      <c r="HO62">
        <v>1704</v>
      </c>
      <c r="HP62">
        <v>370</v>
      </c>
      <c r="HQ62">
        <v>2159</v>
      </c>
      <c r="HR62">
        <v>2845</v>
      </c>
      <c r="HS62" s="2">
        <v>29740</v>
      </c>
    </row>
    <row r="63" spans="1:227" x14ac:dyDescent="0.25">
      <c r="A63">
        <v>2018</v>
      </c>
      <c r="B63" s="1">
        <v>3029</v>
      </c>
      <c r="C63" s="38">
        <v>508</v>
      </c>
      <c r="D63" s="2">
        <v>1715</v>
      </c>
      <c r="E63" s="1">
        <v>15487</v>
      </c>
      <c r="F63">
        <v>0</v>
      </c>
      <c r="G63">
        <v>8493</v>
      </c>
      <c r="H63">
        <v>22</v>
      </c>
      <c r="I63">
        <v>11092</v>
      </c>
      <c r="J63">
        <v>11660</v>
      </c>
      <c r="K63">
        <v>0</v>
      </c>
      <c r="L63" s="1">
        <v>84</v>
      </c>
      <c r="M63" s="38">
        <v>0</v>
      </c>
      <c r="N63" s="38">
        <v>7318</v>
      </c>
      <c r="O63" s="38">
        <v>4243</v>
      </c>
      <c r="P63" s="38">
        <v>4452</v>
      </c>
      <c r="Q63" s="38">
        <v>0</v>
      </c>
      <c r="R63" s="38">
        <v>23426</v>
      </c>
      <c r="S63" s="38">
        <v>209</v>
      </c>
      <c r="T63" s="38">
        <v>17952</v>
      </c>
      <c r="U63" s="2">
        <v>77136</v>
      </c>
      <c r="V63" s="38">
        <v>0</v>
      </c>
      <c r="W63">
        <v>0</v>
      </c>
      <c r="X63">
        <v>735</v>
      </c>
      <c r="Y63">
        <v>2289</v>
      </c>
      <c r="Z63">
        <v>0</v>
      </c>
      <c r="AA63" s="2">
        <v>0</v>
      </c>
      <c r="AB63" s="1">
        <v>0</v>
      </c>
      <c r="AC63">
        <v>0</v>
      </c>
      <c r="AD63">
        <v>0</v>
      </c>
      <c r="AE63">
        <v>0</v>
      </c>
      <c r="AF63">
        <v>0</v>
      </c>
      <c r="AG63">
        <v>7885</v>
      </c>
      <c r="AH63">
        <v>0</v>
      </c>
      <c r="AI63">
        <v>23607</v>
      </c>
      <c r="AJ63">
        <v>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301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2210</v>
      </c>
      <c r="BC63">
        <v>0</v>
      </c>
      <c r="BD63">
        <v>0</v>
      </c>
      <c r="BE63">
        <v>0</v>
      </c>
      <c r="BF63">
        <v>2450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2">
        <v>0</v>
      </c>
      <c r="BP63" s="1">
        <v>0</v>
      </c>
      <c r="BQ63">
        <v>852</v>
      </c>
      <c r="BR63">
        <v>0</v>
      </c>
      <c r="BS63">
        <v>0</v>
      </c>
      <c r="BT63">
        <v>1261</v>
      </c>
      <c r="BU63">
        <v>16630</v>
      </c>
      <c r="BV63">
        <v>4821</v>
      </c>
      <c r="BW63">
        <v>438</v>
      </c>
      <c r="BX63">
        <v>0</v>
      </c>
      <c r="BY63">
        <v>0</v>
      </c>
      <c r="BZ63">
        <v>2</v>
      </c>
      <c r="CA63">
        <v>0</v>
      </c>
      <c r="CB63">
        <v>31711</v>
      </c>
      <c r="CC63">
        <v>4849</v>
      </c>
      <c r="CD63">
        <v>0</v>
      </c>
      <c r="CE63">
        <v>0</v>
      </c>
      <c r="CF63">
        <v>69618</v>
      </c>
      <c r="CG63">
        <v>900</v>
      </c>
      <c r="CH63">
        <v>0</v>
      </c>
      <c r="CI63">
        <v>0</v>
      </c>
      <c r="CJ63">
        <v>11015</v>
      </c>
      <c r="CK63">
        <v>5717</v>
      </c>
      <c r="CL63">
        <v>0</v>
      </c>
      <c r="CM63">
        <v>2604</v>
      </c>
      <c r="CN63">
        <v>93384</v>
      </c>
      <c r="CO63">
        <v>0</v>
      </c>
      <c r="CP63">
        <v>0</v>
      </c>
      <c r="CQ63">
        <v>900</v>
      </c>
      <c r="CR63">
        <v>42600</v>
      </c>
      <c r="CS63">
        <v>0</v>
      </c>
      <c r="CT63">
        <v>0</v>
      </c>
      <c r="CU63">
        <v>0</v>
      </c>
      <c r="CV63">
        <v>3985</v>
      </c>
      <c r="CW63">
        <v>7490</v>
      </c>
      <c r="CX63">
        <v>0</v>
      </c>
      <c r="CY63">
        <v>422</v>
      </c>
      <c r="CZ63">
        <v>91111</v>
      </c>
      <c r="DA63">
        <v>0</v>
      </c>
      <c r="DB63">
        <v>0</v>
      </c>
      <c r="DC63">
        <v>0</v>
      </c>
      <c r="DD63">
        <v>107</v>
      </c>
      <c r="DE63">
        <v>923</v>
      </c>
      <c r="DF63">
        <v>28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90347</v>
      </c>
      <c r="DM63">
        <v>3512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9710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1207</v>
      </c>
      <c r="EC63">
        <v>820</v>
      </c>
      <c r="ED63">
        <v>0</v>
      </c>
      <c r="EE63">
        <v>24524</v>
      </c>
      <c r="EF63">
        <v>0</v>
      </c>
      <c r="EG63">
        <v>2220</v>
      </c>
      <c r="EH63">
        <v>0</v>
      </c>
      <c r="EI63">
        <v>56850</v>
      </c>
      <c r="EJ63">
        <v>290</v>
      </c>
      <c r="EK63">
        <v>2327</v>
      </c>
      <c r="EL63">
        <v>0</v>
      </c>
      <c r="EM63">
        <v>23473</v>
      </c>
      <c r="EN63">
        <v>18751</v>
      </c>
      <c r="EO63">
        <v>2149</v>
      </c>
      <c r="EP63">
        <v>979</v>
      </c>
      <c r="EQ63">
        <v>0</v>
      </c>
      <c r="ER63">
        <v>15525</v>
      </c>
      <c r="ES63">
        <v>2243</v>
      </c>
      <c r="ET63">
        <v>1249</v>
      </c>
      <c r="EU63">
        <v>258</v>
      </c>
      <c r="EV63" s="2">
        <v>22838</v>
      </c>
      <c r="EW63" s="1">
        <v>0</v>
      </c>
      <c r="EX63" s="2">
        <v>0</v>
      </c>
      <c r="EY63" s="1">
        <v>0</v>
      </c>
      <c r="EZ63">
        <v>19848</v>
      </c>
      <c r="FA63">
        <v>5460</v>
      </c>
      <c r="FB63">
        <v>0</v>
      </c>
      <c r="FC63">
        <v>0</v>
      </c>
      <c r="FD63">
        <v>0</v>
      </c>
      <c r="FE63">
        <v>27386</v>
      </c>
      <c r="FF63">
        <v>0</v>
      </c>
      <c r="FG63">
        <v>866</v>
      </c>
      <c r="FH63">
        <v>0</v>
      </c>
      <c r="FI63">
        <v>0</v>
      </c>
      <c r="FJ63">
        <v>0</v>
      </c>
      <c r="FK63">
        <v>2006</v>
      </c>
      <c r="FL63">
        <v>0</v>
      </c>
      <c r="FM63">
        <v>10210</v>
      </c>
      <c r="FN63">
        <v>0</v>
      </c>
      <c r="FO63">
        <v>0</v>
      </c>
      <c r="FP63">
        <v>0</v>
      </c>
      <c r="FQ63">
        <v>2212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4605</v>
      </c>
      <c r="FY63">
        <v>0</v>
      </c>
      <c r="FZ63">
        <v>0</v>
      </c>
      <c r="GA63">
        <v>0</v>
      </c>
      <c r="GB63">
        <v>1193</v>
      </c>
      <c r="GC63">
        <v>0</v>
      </c>
      <c r="GD63">
        <v>0</v>
      </c>
      <c r="GE63" s="2">
        <v>237</v>
      </c>
      <c r="GF63" s="1">
        <v>112281</v>
      </c>
      <c r="GG63">
        <v>47746</v>
      </c>
      <c r="GH63">
        <v>176826</v>
      </c>
      <c r="GI63">
        <v>3654</v>
      </c>
      <c r="GJ63">
        <v>17055</v>
      </c>
      <c r="GK63">
        <v>0</v>
      </c>
      <c r="GL63">
        <v>24386</v>
      </c>
      <c r="GM63">
        <v>0</v>
      </c>
      <c r="GN63">
        <v>135252</v>
      </c>
      <c r="GO63">
        <v>2421</v>
      </c>
      <c r="GP63">
        <v>0</v>
      </c>
      <c r="GQ63">
        <v>13336</v>
      </c>
      <c r="GR63">
        <v>0</v>
      </c>
      <c r="GS63">
        <v>0</v>
      </c>
      <c r="GT63">
        <v>26108</v>
      </c>
      <c r="GU63">
        <v>4241</v>
      </c>
      <c r="GV63">
        <v>9258</v>
      </c>
      <c r="GW63">
        <v>553</v>
      </c>
      <c r="GX63">
        <v>0</v>
      </c>
      <c r="GY63" s="2">
        <v>12622</v>
      </c>
      <c r="GZ63" s="1">
        <v>0</v>
      </c>
      <c r="HA63">
        <v>0</v>
      </c>
      <c r="HB63">
        <v>0</v>
      </c>
      <c r="HC63">
        <v>1102</v>
      </c>
      <c r="HD63">
        <v>0</v>
      </c>
      <c r="HE63">
        <v>0</v>
      </c>
      <c r="HF63">
        <v>326408</v>
      </c>
      <c r="HG63">
        <v>0</v>
      </c>
      <c r="HH63">
        <v>0</v>
      </c>
      <c r="HI63">
        <v>42835</v>
      </c>
      <c r="HJ63" s="2">
        <v>648</v>
      </c>
      <c r="HK63" s="1">
        <v>0</v>
      </c>
      <c r="HL63">
        <v>2542</v>
      </c>
      <c r="HM63">
        <v>0</v>
      </c>
      <c r="HN63">
        <v>86401</v>
      </c>
      <c r="HO63">
        <v>0</v>
      </c>
      <c r="HP63">
        <v>62</v>
      </c>
      <c r="HQ63">
        <v>0</v>
      </c>
      <c r="HR63">
        <v>2427</v>
      </c>
      <c r="HS63" s="2">
        <v>27448</v>
      </c>
    </row>
    <row r="64" spans="1:227" x14ac:dyDescent="0.25">
      <c r="A64">
        <v>2019</v>
      </c>
      <c r="B64" s="1">
        <v>2955</v>
      </c>
      <c r="C64" s="38">
        <v>436</v>
      </c>
      <c r="D64" s="2">
        <v>1655</v>
      </c>
      <c r="E64" s="1">
        <v>13814</v>
      </c>
      <c r="F64">
        <v>8</v>
      </c>
      <c r="G64">
        <v>8035</v>
      </c>
      <c r="H64">
        <v>16</v>
      </c>
      <c r="I64">
        <v>9633</v>
      </c>
      <c r="J64">
        <v>11261</v>
      </c>
      <c r="K64">
        <v>0</v>
      </c>
      <c r="L64" s="1">
        <v>142</v>
      </c>
      <c r="M64" s="38">
        <v>0</v>
      </c>
      <c r="N64" s="38">
        <v>10113</v>
      </c>
      <c r="O64" s="38">
        <v>3957</v>
      </c>
      <c r="P64" s="38">
        <v>3108</v>
      </c>
      <c r="Q64" s="38">
        <v>0</v>
      </c>
      <c r="R64" s="38">
        <v>16076</v>
      </c>
      <c r="S64" s="38">
        <v>21</v>
      </c>
      <c r="T64" s="38">
        <v>8439</v>
      </c>
      <c r="U64" s="2">
        <v>40533</v>
      </c>
      <c r="V64" s="38">
        <v>0</v>
      </c>
      <c r="W64">
        <v>0</v>
      </c>
      <c r="X64">
        <v>659</v>
      </c>
      <c r="Y64">
        <v>2184</v>
      </c>
      <c r="Z64">
        <v>0</v>
      </c>
      <c r="AA64" s="2">
        <v>0</v>
      </c>
      <c r="AB64" s="1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27009</v>
      </c>
      <c r="AJ64">
        <v>0</v>
      </c>
      <c r="AK64">
        <v>0</v>
      </c>
      <c r="AL64">
        <v>0</v>
      </c>
      <c r="AM64">
        <v>852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1500</v>
      </c>
      <c r="BC64">
        <v>449</v>
      </c>
      <c r="BD64">
        <v>0</v>
      </c>
      <c r="BE64">
        <v>0</v>
      </c>
      <c r="BF64">
        <v>2060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2">
        <v>0</v>
      </c>
      <c r="BP64" s="1">
        <v>788</v>
      </c>
      <c r="BQ64">
        <v>347</v>
      </c>
      <c r="BR64">
        <v>0</v>
      </c>
      <c r="BS64">
        <v>0</v>
      </c>
      <c r="BT64">
        <v>750</v>
      </c>
      <c r="BU64">
        <v>12773</v>
      </c>
      <c r="BV64">
        <v>7222</v>
      </c>
      <c r="BW64">
        <v>0</v>
      </c>
      <c r="BX64">
        <v>0</v>
      </c>
      <c r="BY64">
        <v>1683</v>
      </c>
      <c r="BZ64">
        <v>1772</v>
      </c>
      <c r="CA64">
        <v>0</v>
      </c>
      <c r="CB64">
        <v>40281</v>
      </c>
      <c r="CC64">
        <v>500</v>
      </c>
      <c r="CD64">
        <v>1142</v>
      </c>
      <c r="CE64">
        <v>0</v>
      </c>
      <c r="CF64">
        <v>68454</v>
      </c>
      <c r="CG64">
        <v>10486</v>
      </c>
      <c r="CH64">
        <v>13447</v>
      </c>
      <c r="CI64">
        <v>13271</v>
      </c>
      <c r="CJ64">
        <v>4762</v>
      </c>
      <c r="CK64">
        <v>613</v>
      </c>
      <c r="CL64">
        <v>0</v>
      </c>
      <c r="CM64">
        <v>3712</v>
      </c>
      <c r="CN64">
        <v>119564</v>
      </c>
      <c r="CO64">
        <v>87058</v>
      </c>
      <c r="CP64">
        <v>0</v>
      </c>
      <c r="CQ64">
        <v>1100</v>
      </c>
      <c r="CR64">
        <v>63600</v>
      </c>
      <c r="CS64">
        <v>5002</v>
      </c>
      <c r="CT64">
        <v>1652</v>
      </c>
      <c r="CU64">
        <v>511</v>
      </c>
      <c r="CV64">
        <v>0</v>
      </c>
      <c r="CW64">
        <v>2887</v>
      </c>
      <c r="CX64">
        <v>0</v>
      </c>
      <c r="CY64">
        <v>472</v>
      </c>
      <c r="CZ64">
        <v>87332</v>
      </c>
      <c r="DA64">
        <v>0</v>
      </c>
      <c r="DB64">
        <v>0</v>
      </c>
      <c r="DC64">
        <v>14975</v>
      </c>
      <c r="DD64">
        <v>0</v>
      </c>
      <c r="DE64">
        <v>974</v>
      </c>
      <c r="DF64">
        <v>2</v>
      </c>
      <c r="DG64">
        <v>4942</v>
      </c>
      <c r="DH64">
        <v>0</v>
      </c>
      <c r="DI64">
        <v>6590</v>
      </c>
      <c r="DJ64">
        <v>896</v>
      </c>
      <c r="DK64">
        <v>3266</v>
      </c>
      <c r="DL64">
        <v>304555</v>
      </c>
      <c r="DM64">
        <v>58417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20124</v>
      </c>
      <c r="DU64">
        <v>0</v>
      </c>
      <c r="DV64">
        <v>118397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1705</v>
      </c>
      <c r="EC64">
        <v>0</v>
      </c>
      <c r="ED64">
        <v>0</v>
      </c>
      <c r="EE64">
        <v>24675</v>
      </c>
      <c r="EF64">
        <v>749</v>
      </c>
      <c r="EG64">
        <v>0</v>
      </c>
      <c r="EH64">
        <v>0</v>
      </c>
      <c r="EI64">
        <v>62912</v>
      </c>
      <c r="EJ64">
        <v>0</v>
      </c>
      <c r="EK64">
        <v>0</v>
      </c>
      <c r="EL64">
        <v>0</v>
      </c>
      <c r="EM64">
        <v>24155</v>
      </c>
      <c r="EN64">
        <v>0</v>
      </c>
      <c r="EO64">
        <v>0</v>
      </c>
      <c r="EP64">
        <v>0</v>
      </c>
      <c r="EQ64">
        <v>0</v>
      </c>
      <c r="ER64">
        <v>35180</v>
      </c>
      <c r="ES64">
        <v>0</v>
      </c>
      <c r="ET64">
        <v>0</v>
      </c>
      <c r="EU64">
        <v>1773</v>
      </c>
      <c r="EV64" s="2">
        <v>21917</v>
      </c>
      <c r="EW64" s="1">
        <v>0</v>
      </c>
      <c r="EX64" s="2">
        <v>0</v>
      </c>
      <c r="EY64" s="1">
        <v>0</v>
      </c>
      <c r="EZ64">
        <v>28176</v>
      </c>
      <c r="FA64">
        <v>20001</v>
      </c>
      <c r="FB64">
        <v>0</v>
      </c>
      <c r="FC64">
        <v>100</v>
      </c>
      <c r="FD64">
        <v>0</v>
      </c>
      <c r="FE64">
        <v>28026</v>
      </c>
      <c r="FF64">
        <v>0</v>
      </c>
      <c r="FG64">
        <v>502</v>
      </c>
      <c r="FH64">
        <v>0</v>
      </c>
      <c r="FI64">
        <v>1219</v>
      </c>
      <c r="FJ64">
        <v>0</v>
      </c>
      <c r="FK64">
        <v>1434</v>
      </c>
      <c r="FL64">
        <v>0</v>
      </c>
      <c r="FM64">
        <v>11821</v>
      </c>
      <c r="FN64">
        <v>0</v>
      </c>
      <c r="FO64">
        <v>234</v>
      </c>
      <c r="FP64">
        <v>0</v>
      </c>
      <c r="FQ64">
        <v>2680</v>
      </c>
      <c r="FR64">
        <v>0</v>
      </c>
      <c r="FS64">
        <v>245</v>
      </c>
      <c r="FT64">
        <v>0</v>
      </c>
      <c r="FU64">
        <v>0</v>
      </c>
      <c r="FV64">
        <v>200</v>
      </c>
      <c r="FW64">
        <v>0</v>
      </c>
      <c r="FX64">
        <v>16971</v>
      </c>
      <c r="FY64">
        <v>245</v>
      </c>
      <c r="FZ64">
        <v>0</v>
      </c>
      <c r="GA64">
        <v>0</v>
      </c>
      <c r="GB64">
        <v>403</v>
      </c>
      <c r="GC64">
        <v>0</v>
      </c>
      <c r="GD64">
        <v>4457</v>
      </c>
      <c r="GE64" s="2">
        <v>0</v>
      </c>
      <c r="GF64" s="1">
        <v>34588</v>
      </c>
      <c r="GG64">
        <v>13938</v>
      </c>
      <c r="GH64">
        <v>705757</v>
      </c>
      <c r="GI64">
        <v>2901</v>
      </c>
      <c r="GJ64">
        <v>23220</v>
      </c>
      <c r="GK64">
        <v>0</v>
      </c>
      <c r="GL64">
        <v>0</v>
      </c>
      <c r="GM64">
        <v>0</v>
      </c>
      <c r="GN64">
        <v>127090</v>
      </c>
      <c r="GO64">
        <v>0</v>
      </c>
      <c r="GP64">
        <v>0</v>
      </c>
      <c r="GQ64">
        <v>66952</v>
      </c>
      <c r="GR64">
        <v>0</v>
      </c>
      <c r="GS64">
        <v>0</v>
      </c>
      <c r="GT64">
        <v>50827</v>
      </c>
      <c r="GU64">
        <v>13622</v>
      </c>
      <c r="GV64">
        <v>11113</v>
      </c>
      <c r="GW64">
        <v>177</v>
      </c>
      <c r="GX64">
        <v>0</v>
      </c>
      <c r="GY64" s="2">
        <v>14152</v>
      </c>
      <c r="GZ64" s="1">
        <v>0</v>
      </c>
      <c r="HA64">
        <v>0</v>
      </c>
      <c r="HB64">
        <v>0</v>
      </c>
      <c r="HC64">
        <v>18150</v>
      </c>
      <c r="HD64">
        <v>0</v>
      </c>
      <c r="HE64">
        <v>0</v>
      </c>
      <c r="HF64">
        <v>281887</v>
      </c>
      <c r="HG64">
        <v>0</v>
      </c>
      <c r="HH64">
        <v>0</v>
      </c>
      <c r="HI64">
        <v>42961</v>
      </c>
      <c r="HJ64" s="2">
        <v>1388</v>
      </c>
      <c r="HK64" s="1">
        <v>3648</v>
      </c>
      <c r="HL64">
        <v>0</v>
      </c>
      <c r="HM64">
        <v>0</v>
      </c>
      <c r="HN64">
        <v>73993</v>
      </c>
      <c r="HO64">
        <v>347</v>
      </c>
      <c r="HP64">
        <v>382</v>
      </c>
      <c r="HQ64">
        <v>11606</v>
      </c>
      <c r="HR64">
        <v>2642</v>
      </c>
      <c r="HS64" s="2">
        <v>18138</v>
      </c>
    </row>
    <row r="65" spans="1:227" x14ac:dyDescent="0.25">
      <c r="A65">
        <v>2020</v>
      </c>
      <c r="B65" s="1">
        <v>3186</v>
      </c>
      <c r="C65" s="38">
        <v>406</v>
      </c>
      <c r="D65" s="2">
        <v>1812</v>
      </c>
      <c r="E65" s="1">
        <v>17115</v>
      </c>
      <c r="F65">
        <v>0</v>
      </c>
      <c r="G65">
        <v>10410</v>
      </c>
      <c r="H65">
        <v>58</v>
      </c>
      <c r="I65">
        <v>10139</v>
      </c>
      <c r="J65">
        <v>12031</v>
      </c>
      <c r="K65">
        <v>0</v>
      </c>
      <c r="L65" s="1">
        <v>151</v>
      </c>
      <c r="M65" s="38">
        <v>0</v>
      </c>
      <c r="N65" s="38">
        <v>6512</v>
      </c>
      <c r="O65" s="38">
        <v>3148</v>
      </c>
      <c r="P65" s="38">
        <v>1935</v>
      </c>
      <c r="Q65" s="38">
        <v>0</v>
      </c>
      <c r="R65" s="38">
        <v>14434</v>
      </c>
      <c r="S65" s="38">
        <v>5375</v>
      </c>
      <c r="T65" s="38">
        <v>17654</v>
      </c>
      <c r="U65" s="2">
        <v>52930</v>
      </c>
      <c r="V65" s="38">
        <v>0</v>
      </c>
      <c r="W65">
        <v>0</v>
      </c>
      <c r="X65">
        <v>663</v>
      </c>
      <c r="Y65">
        <v>2140</v>
      </c>
      <c r="Z65">
        <v>0</v>
      </c>
      <c r="AA65" s="2">
        <v>0</v>
      </c>
      <c r="AB65" s="1">
        <v>0</v>
      </c>
      <c r="AC65">
        <v>0</v>
      </c>
      <c r="AD65">
        <v>0</v>
      </c>
      <c r="AE65">
        <v>500</v>
      </c>
      <c r="AF65">
        <v>0</v>
      </c>
      <c r="AG65">
        <v>8450</v>
      </c>
      <c r="AH65">
        <v>0</v>
      </c>
      <c r="AI65">
        <v>71344</v>
      </c>
      <c r="AJ65">
        <v>0</v>
      </c>
      <c r="AK65">
        <v>0</v>
      </c>
      <c r="AL65">
        <v>0</v>
      </c>
      <c r="AM65">
        <v>3864</v>
      </c>
      <c r="AN65">
        <v>1714</v>
      </c>
      <c r="AO65">
        <v>0</v>
      </c>
      <c r="AP65">
        <v>0</v>
      </c>
      <c r="AQ65">
        <v>0</v>
      </c>
      <c r="AR65">
        <v>1401</v>
      </c>
      <c r="AS65">
        <v>0</v>
      </c>
      <c r="AT65">
        <v>0</v>
      </c>
      <c r="AU65">
        <v>0</v>
      </c>
      <c r="AV65">
        <v>284</v>
      </c>
      <c r="AW65">
        <v>0</v>
      </c>
      <c r="AX65">
        <v>499</v>
      </c>
      <c r="AY65">
        <v>0</v>
      </c>
      <c r="AZ65">
        <v>0</v>
      </c>
      <c r="BA65">
        <v>0</v>
      </c>
      <c r="BB65">
        <v>2716</v>
      </c>
      <c r="BC65">
        <v>0</v>
      </c>
      <c r="BD65">
        <v>0</v>
      </c>
      <c r="BE65">
        <v>0</v>
      </c>
      <c r="BF65">
        <v>2301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2">
        <v>0</v>
      </c>
      <c r="BP65" s="1">
        <v>0</v>
      </c>
      <c r="BQ65">
        <v>659</v>
      </c>
      <c r="BR65">
        <v>0</v>
      </c>
      <c r="BS65">
        <v>0</v>
      </c>
      <c r="BT65">
        <v>48</v>
      </c>
      <c r="BU65">
        <v>1716</v>
      </c>
      <c r="BV65">
        <v>6743</v>
      </c>
      <c r="BW65">
        <v>305</v>
      </c>
      <c r="BX65">
        <v>0</v>
      </c>
      <c r="BY65">
        <v>0</v>
      </c>
      <c r="BZ65">
        <v>820</v>
      </c>
      <c r="CA65">
        <v>0</v>
      </c>
      <c r="CB65">
        <v>21618</v>
      </c>
      <c r="CC65">
        <v>8201</v>
      </c>
      <c r="CD65">
        <v>0</v>
      </c>
      <c r="CE65">
        <v>0</v>
      </c>
      <c r="CF65">
        <v>63865</v>
      </c>
      <c r="CG65">
        <v>0</v>
      </c>
      <c r="CH65">
        <v>0</v>
      </c>
      <c r="CI65">
        <v>0</v>
      </c>
      <c r="CJ65">
        <v>4269</v>
      </c>
      <c r="CK65">
        <v>914</v>
      </c>
      <c r="CL65">
        <v>0</v>
      </c>
      <c r="CM65">
        <v>2492</v>
      </c>
      <c r="CN65">
        <v>83325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990</v>
      </c>
      <c r="CW65">
        <v>4785</v>
      </c>
      <c r="CX65">
        <v>0</v>
      </c>
      <c r="CY65">
        <v>204</v>
      </c>
      <c r="CZ65">
        <v>84064</v>
      </c>
      <c r="DA65">
        <v>350</v>
      </c>
      <c r="DB65">
        <v>0</v>
      </c>
      <c r="DC65">
        <v>0</v>
      </c>
      <c r="DD65">
        <v>0</v>
      </c>
      <c r="DE65">
        <v>944</v>
      </c>
      <c r="DF65">
        <v>627</v>
      </c>
      <c r="DG65">
        <v>0</v>
      </c>
      <c r="DH65">
        <v>0</v>
      </c>
      <c r="DI65">
        <v>1741</v>
      </c>
      <c r="DJ65">
        <v>0</v>
      </c>
      <c r="DK65">
        <v>0</v>
      </c>
      <c r="DL65">
        <v>77510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154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24083</v>
      </c>
      <c r="EF65">
        <v>0</v>
      </c>
      <c r="EG65">
        <v>0</v>
      </c>
      <c r="EH65">
        <v>0</v>
      </c>
      <c r="EI65">
        <v>49475</v>
      </c>
      <c r="EJ65">
        <v>0</v>
      </c>
      <c r="EK65">
        <v>0</v>
      </c>
      <c r="EL65">
        <v>0</v>
      </c>
      <c r="EM65">
        <v>22267</v>
      </c>
      <c r="EN65">
        <v>0</v>
      </c>
      <c r="EO65">
        <v>0</v>
      </c>
      <c r="EP65">
        <v>0</v>
      </c>
      <c r="EQ65">
        <v>0</v>
      </c>
      <c r="ER65">
        <v>14439</v>
      </c>
      <c r="ES65">
        <v>0</v>
      </c>
      <c r="ET65">
        <v>0</v>
      </c>
      <c r="EU65">
        <v>1493</v>
      </c>
      <c r="EV65" s="2">
        <v>18222</v>
      </c>
      <c r="EW65" s="1">
        <v>0</v>
      </c>
      <c r="EX65" s="2">
        <v>0</v>
      </c>
      <c r="EY65" s="1">
        <v>0</v>
      </c>
      <c r="EZ65">
        <v>5931</v>
      </c>
      <c r="FA65">
        <v>9</v>
      </c>
      <c r="FB65">
        <v>0</v>
      </c>
      <c r="FC65">
        <v>0</v>
      </c>
      <c r="FD65">
        <v>0</v>
      </c>
      <c r="FE65">
        <v>26171</v>
      </c>
      <c r="FF65">
        <v>0</v>
      </c>
      <c r="FG65">
        <v>8</v>
      </c>
      <c r="FH65">
        <v>0</v>
      </c>
      <c r="FI65">
        <v>0</v>
      </c>
      <c r="FJ65">
        <v>0</v>
      </c>
      <c r="FK65">
        <v>2067</v>
      </c>
      <c r="FL65">
        <v>1380</v>
      </c>
      <c r="FM65">
        <v>7016</v>
      </c>
      <c r="FN65">
        <v>0</v>
      </c>
      <c r="FO65">
        <v>145</v>
      </c>
      <c r="FP65">
        <v>0</v>
      </c>
      <c r="FQ65">
        <v>2551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3344</v>
      </c>
      <c r="FY65">
        <v>0</v>
      </c>
      <c r="FZ65">
        <v>0</v>
      </c>
      <c r="GA65">
        <v>0</v>
      </c>
      <c r="GB65">
        <v>715</v>
      </c>
      <c r="GC65">
        <v>0</v>
      </c>
      <c r="GD65">
        <v>0</v>
      </c>
      <c r="GE65" s="2">
        <v>0</v>
      </c>
      <c r="GF65" s="1">
        <v>73920</v>
      </c>
      <c r="GG65">
        <v>39192</v>
      </c>
      <c r="GH65">
        <v>56590</v>
      </c>
      <c r="GI65">
        <v>3725</v>
      </c>
      <c r="GJ65">
        <v>7893</v>
      </c>
      <c r="GK65">
        <v>0</v>
      </c>
      <c r="GL65">
        <v>30210</v>
      </c>
      <c r="GM65">
        <v>0</v>
      </c>
      <c r="GN65">
        <v>23224</v>
      </c>
      <c r="GO65">
        <v>12688</v>
      </c>
      <c r="GP65">
        <v>0</v>
      </c>
      <c r="GQ65">
        <v>3777</v>
      </c>
      <c r="GR65">
        <v>0</v>
      </c>
      <c r="GS65">
        <v>0</v>
      </c>
      <c r="GT65">
        <v>10906</v>
      </c>
      <c r="GU65">
        <v>2349</v>
      </c>
      <c r="GV65">
        <v>6524</v>
      </c>
      <c r="GW65">
        <v>0</v>
      </c>
      <c r="GX65">
        <v>0</v>
      </c>
      <c r="GY65" s="2">
        <v>11459</v>
      </c>
      <c r="GZ65" s="1">
        <v>0</v>
      </c>
      <c r="HA65">
        <v>0</v>
      </c>
      <c r="HB65">
        <v>0</v>
      </c>
      <c r="HC65">
        <v>6625</v>
      </c>
      <c r="HD65">
        <v>0</v>
      </c>
      <c r="HE65">
        <v>0</v>
      </c>
      <c r="HF65">
        <v>347809</v>
      </c>
      <c r="HG65">
        <v>0</v>
      </c>
      <c r="HH65">
        <v>0</v>
      </c>
      <c r="HI65">
        <v>48828</v>
      </c>
      <c r="HJ65" s="2">
        <v>370</v>
      </c>
      <c r="HK65" s="1">
        <v>0</v>
      </c>
      <c r="HL65">
        <v>5000</v>
      </c>
      <c r="HM65">
        <v>0</v>
      </c>
      <c r="HN65">
        <v>84476</v>
      </c>
      <c r="HO65">
        <v>0</v>
      </c>
      <c r="HP65">
        <v>0</v>
      </c>
      <c r="HQ65">
        <v>0</v>
      </c>
      <c r="HR65">
        <v>2684</v>
      </c>
      <c r="HS65" s="2">
        <v>12175</v>
      </c>
    </row>
    <row r="66" spans="1:227" x14ac:dyDescent="0.25">
      <c r="A66">
        <v>2021</v>
      </c>
      <c r="B66" s="1">
        <v>3067</v>
      </c>
      <c r="C66" s="38">
        <v>379</v>
      </c>
      <c r="D66" s="2">
        <v>1389</v>
      </c>
      <c r="E66" s="1">
        <v>10461</v>
      </c>
      <c r="F66">
        <v>0</v>
      </c>
      <c r="G66">
        <v>6772</v>
      </c>
      <c r="H66">
        <v>29</v>
      </c>
      <c r="I66">
        <v>12673</v>
      </c>
      <c r="J66">
        <v>12989</v>
      </c>
      <c r="K66">
        <v>0</v>
      </c>
      <c r="L66" s="1">
        <v>168</v>
      </c>
      <c r="M66" s="38">
        <v>0</v>
      </c>
      <c r="N66" s="38">
        <v>5081</v>
      </c>
      <c r="O66" s="38">
        <v>3700</v>
      </c>
      <c r="P66" s="38">
        <v>1344</v>
      </c>
      <c r="Q66" s="38">
        <v>0</v>
      </c>
      <c r="R66" s="38">
        <v>16388</v>
      </c>
      <c r="S66" s="38">
        <v>31</v>
      </c>
      <c r="T66" s="38">
        <v>15924</v>
      </c>
      <c r="U66" s="2">
        <v>51293</v>
      </c>
      <c r="V66" s="38">
        <v>0</v>
      </c>
      <c r="W66">
        <v>0</v>
      </c>
      <c r="X66">
        <v>326</v>
      </c>
      <c r="Y66">
        <v>1600</v>
      </c>
      <c r="Z66">
        <v>0</v>
      </c>
      <c r="AA66" s="2">
        <v>0</v>
      </c>
      <c r="AB66" s="1">
        <v>0</v>
      </c>
      <c r="AC66">
        <v>0</v>
      </c>
      <c r="AD66">
        <v>1506</v>
      </c>
      <c r="AE66">
        <v>5002</v>
      </c>
      <c r="AF66">
        <v>0</v>
      </c>
      <c r="AG66">
        <v>10910</v>
      </c>
      <c r="AH66">
        <v>0</v>
      </c>
      <c r="AI66">
        <v>154673</v>
      </c>
      <c r="AJ66">
        <v>38168</v>
      </c>
      <c r="AK66">
        <v>358</v>
      </c>
      <c r="AL66">
        <v>0</v>
      </c>
      <c r="AM66">
        <v>33470</v>
      </c>
      <c r="AN66">
        <v>4995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316</v>
      </c>
      <c r="BC66">
        <v>0</v>
      </c>
      <c r="BD66">
        <v>0</v>
      </c>
      <c r="BE66">
        <v>0</v>
      </c>
      <c r="BF66">
        <v>5671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2">
        <v>805</v>
      </c>
      <c r="BP66" s="1">
        <v>0</v>
      </c>
      <c r="BQ66">
        <v>0</v>
      </c>
      <c r="BR66">
        <v>0</v>
      </c>
      <c r="BS66">
        <v>0</v>
      </c>
      <c r="BT66">
        <v>145</v>
      </c>
      <c r="BU66">
        <v>7966</v>
      </c>
      <c r="BV66">
        <v>9491</v>
      </c>
      <c r="BW66">
        <v>0</v>
      </c>
      <c r="BX66">
        <v>0</v>
      </c>
      <c r="BY66">
        <v>8968</v>
      </c>
      <c r="BZ66">
        <v>291</v>
      </c>
      <c r="CA66">
        <v>0</v>
      </c>
      <c r="CB66">
        <v>3227</v>
      </c>
      <c r="CC66">
        <v>3367</v>
      </c>
      <c r="CD66">
        <v>0</v>
      </c>
      <c r="CE66">
        <v>0</v>
      </c>
      <c r="CF66">
        <v>71862</v>
      </c>
      <c r="CG66">
        <v>0</v>
      </c>
      <c r="CH66">
        <v>0</v>
      </c>
      <c r="CI66">
        <v>0</v>
      </c>
      <c r="CJ66">
        <v>0</v>
      </c>
      <c r="CK66">
        <v>1002</v>
      </c>
      <c r="CL66">
        <v>92</v>
      </c>
      <c r="CM66">
        <v>300</v>
      </c>
      <c r="CN66">
        <v>43621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48</v>
      </c>
      <c r="CZ66">
        <v>70251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1442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21795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1109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818</v>
      </c>
      <c r="EC66">
        <v>0</v>
      </c>
      <c r="ED66">
        <v>0</v>
      </c>
      <c r="EE66">
        <v>24299</v>
      </c>
      <c r="EF66">
        <v>0</v>
      </c>
      <c r="EG66">
        <v>0</v>
      </c>
      <c r="EH66">
        <v>0</v>
      </c>
      <c r="EI66">
        <v>50596</v>
      </c>
      <c r="EJ66">
        <v>0</v>
      </c>
      <c r="EK66">
        <v>0</v>
      </c>
      <c r="EL66">
        <v>0</v>
      </c>
      <c r="EM66">
        <v>21802</v>
      </c>
      <c r="EN66">
        <v>0</v>
      </c>
      <c r="EO66">
        <v>0</v>
      </c>
      <c r="EP66">
        <v>0</v>
      </c>
      <c r="EQ66">
        <v>0</v>
      </c>
      <c r="ER66">
        <v>9903</v>
      </c>
      <c r="ES66">
        <v>0</v>
      </c>
      <c r="ET66">
        <v>0</v>
      </c>
      <c r="EU66">
        <v>1229</v>
      </c>
      <c r="EV66" s="2">
        <v>18380</v>
      </c>
      <c r="EW66" s="1">
        <v>0</v>
      </c>
      <c r="EX66" s="2">
        <v>0</v>
      </c>
      <c r="EY66" s="1">
        <v>0</v>
      </c>
      <c r="EZ66">
        <v>59</v>
      </c>
      <c r="FA66">
        <v>0</v>
      </c>
      <c r="FB66">
        <v>0</v>
      </c>
      <c r="FC66">
        <v>0</v>
      </c>
      <c r="FD66">
        <v>0</v>
      </c>
      <c r="FE66">
        <v>15663</v>
      </c>
      <c r="FF66">
        <v>0</v>
      </c>
      <c r="FG66">
        <v>32</v>
      </c>
      <c r="FH66">
        <v>0</v>
      </c>
      <c r="FI66">
        <v>0</v>
      </c>
      <c r="FJ66">
        <v>0</v>
      </c>
      <c r="FK66">
        <v>2309</v>
      </c>
      <c r="FL66">
        <v>805</v>
      </c>
      <c r="FM66">
        <v>9336</v>
      </c>
      <c r="FN66">
        <v>0</v>
      </c>
      <c r="FO66">
        <v>51</v>
      </c>
      <c r="FP66">
        <v>0</v>
      </c>
      <c r="FQ66">
        <v>1302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2206</v>
      </c>
      <c r="FY66">
        <v>0</v>
      </c>
      <c r="FZ66">
        <v>0</v>
      </c>
      <c r="GA66">
        <v>0</v>
      </c>
      <c r="GB66">
        <v>1444</v>
      </c>
      <c r="GC66">
        <v>0</v>
      </c>
      <c r="GD66">
        <v>0</v>
      </c>
      <c r="GE66" s="2">
        <v>142</v>
      </c>
      <c r="GF66" s="1">
        <v>17297</v>
      </c>
      <c r="GG66">
        <v>3522</v>
      </c>
      <c r="GH66">
        <v>106466</v>
      </c>
      <c r="GI66">
        <v>4739</v>
      </c>
      <c r="GJ66">
        <v>1628</v>
      </c>
      <c r="GK66">
        <v>0</v>
      </c>
      <c r="GL66">
        <v>0</v>
      </c>
      <c r="GM66">
        <v>0</v>
      </c>
      <c r="GN66">
        <v>3091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4130</v>
      </c>
      <c r="GU66">
        <v>1059</v>
      </c>
      <c r="GV66">
        <v>6595</v>
      </c>
      <c r="GW66">
        <v>0</v>
      </c>
      <c r="GX66">
        <v>0</v>
      </c>
      <c r="GY66" s="2">
        <v>2514</v>
      </c>
      <c r="GZ66" s="1">
        <v>0</v>
      </c>
      <c r="HA66">
        <v>0</v>
      </c>
      <c r="HB66">
        <v>0</v>
      </c>
      <c r="HC66">
        <v>3783</v>
      </c>
      <c r="HD66">
        <v>0</v>
      </c>
      <c r="HE66">
        <v>0</v>
      </c>
      <c r="HF66">
        <v>261925</v>
      </c>
      <c r="HG66">
        <v>0</v>
      </c>
      <c r="HH66">
        <v>0</v>
      </c>
      <c r="HI66">
        <v>41942</v>
      </c>
      <c r="HJ66" s="2">
        <v>93</v>
      </c>
      <c r="HK66" s="1">
        <v>0</v>
      </c>
      <c r="HL66">
        <v>0</v>
      </c>
      <c r="HM66">
        <v>0</v>
      </c>
      <c r="HN66">
        <v>87946</v>
      </c>
      <c r="HO66">
        <v>0</v>
      </c>
      <c r="HP66">
        <v>0</v>
      </c>
      <c r="HQ66">
        <v>0</v>
      </c>
      <c r="HR66">
        <v>3664</v>
      </c>
      <c r="HS66" s="2">
        <v>10608</v>
      </c>
    </row>
    <row r="67" spans="1:227" ht="15.75" thickBot="1" x14ac:dyDescent="0.3">
      <c r="A67">
        <v>2022</v>
      </c>
      <c r="B67" s="3">
        <v>2760</v>
      </c>
      <c r="C67" s="4">
        <v>445</v>
      </c>
      <c r="D67" s="5">
        <v>1204</v>
      </c>
      <c r="E67" s="3">
        <v>11232</v>
      </c>
      <c r="F67" s="4">
        <v>0</v>
      </c>
      <c r="G67" s="4">
        <v>6344</v>
      </c>
      <c r="H67" s="4">
        <v>0</v>
      </c>
      <c r="I67" s="4">
        <v>7651</v>
      </c>
      <c r="J67" s="4">
        <v>10511</v>
      </c>
      <c r="K67" s="4">
        <v>0</v>
      </c>
      <c r="L67" s="3">
        <v>157</v>
      </c>
      <c r="M67" s="4">
        <v>0</v>
      </c>
      <c r="N67" s="4">
        <v>3548</v>
      </c>
      <c r="O67" s="4">
        <v>3180</v>
      </c>
      <c r="P67" s="4">
        <v>903</v>
      </c>
      <c r="Q67" s="4">
        <v>0</v>
      </c>
      <c r="R67" s="4">
        <v>10679</v>
      </c>
      <c r="S67" s="4">
        <v>1137</v>
      </c>
      <c r="T67" s="4">
        <v>9237</v>
      </c>
      <c r="U67" s="5">
        <v>73211</v>
      </c>
      <c r="V67" s="4">
        <v>0</v>
      </c>
      <c r="W67" s="4">
        <v>0</v>
      </c>
      <c r="X67" s="4">
        <v>295</v>
      </c>
      <c r="Y67" s="4">
        <v>482</v>
      </c>
      <c r="Z67" s="4">
        <v>0</v>
      </c>
      <c r="AA67" s="5">
        <v>0</v>
      </c>
      <c r="AB67" s="3">
        <v>0</v>
      </c>
      <c r="AC67" s="4">
        <v>0</v>
      </c>
      <c r="AD67" s="4">
        <v>10880</v>
      </c>
      <c r="AE67" s="4">
        <v>6421</v>
      </c>
      <c r="AF67" s="4">
        <v>0</v>
      </c>
      <c r="AG67" s="4">
        <v>5893</v>
      </c>
      <c r="AH67" s="4">
        <v>0</v>
      </c>
      <c r="AI67" s="4">
        <v>123472</v>
      </c>
      <c r="AJ67" s="4">
        <v>62233</v>
      </c>
      <c r="AK67" s="4">
        <v>808</v>
      </c>
      <c r="AL67" s="4">
        <v>0</v>
      </c>
      <c r="AM67" s="4">
        <v>49569</v>
      </c>
      <c r="AN67" s="4">
        <v>6982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51</v>
      </c>
      <c r="AW67" s="4">
        <v>0</v>
      </c>
      <c r="AX67" s="4">
        <v>1500</v>
      </c>
      <c r="AY67" s="4">
        <v>0</v>
      </c>
      <c r="AZ67" s="4">
        <v>0</v>
      </c>
      <c r="BA67" s="4">
        <v>0</v>
      </c>
      <c r="BB67" s="4">
        <v>316</v>
      </c>
      <c r="BC67" s="4">
        <v>0</v>
      </c>
      <c r="BD67" s="4">
        <v>0</v>
      </c>
      <c r="BE67" s="4">
        <v>0</v>
      </c>
      <c r="BF67" s="4">
        <v>1124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5">
        <v>31</v>
      </c>
      <c r="BP67" s="3">
        <v>0</v>
      </c>
      <c r="BQ67" s="4">
        <v>0</v>
      </c>
      <c r="BR67" s="4">
        <v>0</v>
      </c>
      <c r="BS67" s="4">
        <v>0</v>
      </c>
      <c r="BT67" s="4">
        <v>20</v>
      </c>
      <c r="BU67" s="4">
        <v>2058</v>
      </c>
      <c r="BV67" s="4">
        <v>12315</v>
      </c>
      <c r="BW67" s="4">
        <v>0</v>
      </c>
      <c r="BX67" s="4">
        <v>0</v>
      </c>
      <c r="BY67" s="4">
        <v>3211</v>
      </c>
      <c r="BZ67" s="4">
        <v>414</v>
      </c>
      <c r="CA67" s="4">
        <v>0</v>
      </c>
      <c r="CB67" s="4">
        <v>4826</v>
      </c>
      <c r="CC67" s="4">
        <v>0</v>
      </c>
      <c r="CD67" s="4">
        <v>99</v>
      </c>
      <c r="CE67" s="4">
        <v>0</v>
      </c>
      <c r="CF67" s="4">
        <v>69193</v>
      </c>
      <c r="CG67" s="4">
        <v>225</v>
      </c>
      <c r="CH67" s="4">
        <v>0</v>
      </c>
      <c r="CI67" s="4">
        <v>0</v>
      </c>
      <c r="CJ67" s="4">
        <v>0</v>
      </c>
      <c r="CK67" s="4">
        <v>400</v>
      </c>
      <c r="CL67" s="4">
        <v>0</v>
      </c>
      <c r="CM67" s="4">
        <v>485</v>
      </c>
      <c r="CN67" s="4">
        <v>32026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1581</v>
      </c>
      <c r="CX67" s="4">
        <v>0</v>
      </c>
      <c r="CY67" s="4">
        <v>62</v>
      </c>
      <c r="CZ67" s="4">
        <v>58635</v>
      </c>
      <c r="DA67" s="4">
        <v>0</v>
      </c>
      <c r="DB67" s="4">
        <v>0</v>
      </c>
      <c r="DC67" s="4">
        <v>0</v>
      </c>
      <c r="DD67" s="4">
        <v>0</v>
      </c>
      <c r="DE67" s="4">
        <v>440</v>
      </c>
      <c r="DF67" s="4">
        <v>1328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9760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1719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20512</v>
      </c>
      <c r="EF67" s="4">
        <v>0</v>
      </c>
      <c r="EG67" s="4">
        <v>0</v>
      </c>
      <c r="EH67" s="4">
        <v>0</v>
      </c>
      <c r="EI67" s="4">
        <v>48032</v>
      </c>
      <c r="EJ67" s="4">
        <v>0</v>
      </c>
      <c r="EK67" s="4">
        <v>0</v>
      </c>
      <c r="EL67" s="4">
        <v>0</v>
      </c>
      <c r="EM67" s="4">
        <v>20956</v>
      </c>
      <c r="EN67" s="4">
        <v>0</v>
      </c>
      <c r="EO67" s="4">
        <v>0</v>
      </c>
      <c r="EP67" s="4">
        <v>0</v>
      </c>
      <c r="EQ67" s="4">
        <v>0</v>
      </c>
      <c r="ER67" s="4">
        <v>9065</v>
      </c>
      <c r="ES67" s="4">
        <v>0</v>
      </c>
      <c r="ET67" s="4">
        <v>0</v>
      </c>
      <c r="EU67" s="4">
        <v>60</v>
      </c>
      <c r="EV67" s="5">
        <v>15343</v>
      </c>
      <c r="EW67" s="3">
        <v>0</v>
      </c>
      <c r="EX67" s="5">
        <v>0</v>
      </c>
      <c r="EY67" s="3">
        <v>0</v>
      </c>
      <c r="EZ67" s="4">
        <v>36</v>
      </c>
      <c r="FA67" s="4">
        <v>3</v>
      </c>
      <c r="FB67" s="4">
        <v>0</v>
      </c>
      <c r="FC67" s="4">
        <v>0</v>
      </c>
      <c r="FD67" s="4">
        <v>0</v>
      </c>
      <c r="FE67" s="4">
        <v>10207</v>
      </c>
      <c r="FF67" s="4">
        <v>0</v>
      </c>
      <c r="FG67" s="4">
        <v>85</v>
      </c>
      <c r="FH67" s="4">
        <v>0</v>
      </c>
      <c r="FI67" s="4">
        <v>0</v>
      </c>
      <c r="FJ67" s="4">
        <v>0</v>
      </c>
      <c r="FK67" s="4">
        <v>2658</v>
      </c>
      <c r="FL67" s="4">
        <v>0</v>
      </c>
      <c r="FM67" s="4">
        <v>4205</v>
      </c>
      <c r="FN67" s="4">
        <v>0</v>
      </c>
      <c r="FO67" s="4">
        <v>8</v>
      </c>
      <c r="FP67" s="4">
        <v>0</v>
      </c>
      <c r="FQ67" s="4">
        <v>1467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4278</v>
      </c>
      <c r="FY67" s="4">
        <v>0</v>
      </c>
      <c r="FZ67" s="4">
        <v>0</v>
      </c>
      <c r="GA67" s="4">
        <v>0</v>
      </c>
      <c r="GB67" s="4">
        <v>810</v>
      </c>
      <c r="GC67" s="4">
        <v>0</v>
      </c>
      <c r="GD67" s="4">
        <v>0</v>
      </c>
      <c r="GE67" s="5">
        <v>0</v>
      </c>
      <c r="GF67" s="3">
        <v>8007</v>
      </c>
      <c r="GG67" s="4">
        <v>3227</v>
      </c>
      <c r="GH67" s="4">
        <v>80090</v>
      </c>
      <c r="GI67" s="4">
        <v>3507</v>
      </c>
      <c r="GJ67" s="4">
        <v>1405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3106</v>
      </c>
      <c r="GU67" s="4">
        <v>1101</v>
      </c>
      <c r="GV67" s="4">
        <v>4834</v>
      </c>
      <c r="GW67" s="4">
        <v>216</v>
      </c>
      <c r="GX67" s="4">
        <v>0</v>
      </c>
      <c r="GY67" s="5">
        <v>1811</v>
      </c>
      <c r="GZ67" s="3">
        <v>0</v>
      </c>
      <c r="HA67" s="4">
        <v>0</v>
      </c>
      <c r="HB67" s="4">
        <v>0</v>
      </c>
      <c r="HC67" s="4">
        <v>157</v>
      </c>
      <c r="HD67" s="4">
        <v>0</v>
      </c>
      <c r="HE67" s="4">
        <v>0</v>
      </c>
      <c r="HF67" s="4">
        <v>282376</v>
      </c>
      <c r="HG67" s="4">
        <v>0</v>
      </c>
      <c r="HH67" s="4">
        <v>0</v>
      </c>
      <c r="HI67" s="4">
        <v>38219</v>
      </c>
      <c r="HJ67" s="5">
        <v>93</v>
      </c>
      <c r="HK67" s="3">
        <v>0</v>
      </c>
      <c r="HL67" s="4">
        <v>0</v>
      </c>
      <c r="HM67" s="4">
        <v>0</v>
      </c>
      <c r="HN67" s="4">
        <v>79544</v>
      </c>
      <c r="HO67" s="4">
        <v>0</v>
      </c>
      <c r="HP67" s="4">
        <v>0</v>
      </c>
      <c r="HQ67" s="4">
        <v>0</v>
      </c>
      <c r="HR67" s="4">
        <v>3970</v>
      </c>
      <c r="HS67" s="5">
        <v>7548</v>
      </c>
    </row>
  </sheetData>
  <mergeCells count="15">
    <mergeCell ref="EW2:EX2"/>
    <mergeCell ref="EY2:GE2"/>
    <mergeCell ref="GF2:GY2"/>
    <mergeCell ref="GZ2:HJ2"/>
    <mergeCell ref="HK2:HS2"/>
    <mergeCell ref="A1:A3"/>
    <mergeCell ref="B1:D2"/>
    <mergeCell ref="E1:K1"/>
    <mergeCell ref="L1:U1"/>
    <mergeCell ref="V1:HS1"/>
    <mergeCell ref="E2:K2"/>
    <mergeCell ref="L2:U2"/>
    <mergeCell ref="V2:AA2"/>
    <mergeCell ref="AB2:BO2"/>
    <mergeCell ref="BP2:EV2"/>
  </mergeCells>
  <conditionalFormatting sqref="A1:HS2 A3 E3:HS3 A7:HS67 A6 E6:HS6 A4:HS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5241-5E9E-4A46-BB09-904E9B31DCFD}">
  <dimension ref="A1:O64"/>
  <sheetViews>
    <sheetView zoomScaleNormal="100" workbookViewId="0">
      <pane xSplit="1" topLeftCell="E1" activePane="topRight" state="frozen"/>
      <selection activeCell="A4" sqref="A4"/>
      <selection pane="topRight" activeCell="N1" sqref="N1:N1048576"/>
    </sheetView>
  </sheetViews>
  <sheetFormatPr defaultRowHeight="15" x14ac:dyDescent="0.25"/>
  <cols>
    <col min="1" max="1" width="13.28515625" style="1" bestFit="1" customWidth="1"/>
    <col min="2" max="2" width="19.7109375" style="38" bestFit="1" customWidth="1"/>
    <col min="3" max="3" width="15.140625" style="38" bestFit="1" customWidth="1"/>
    <col min="4" max="4" width="29.140625" style="38" bestFit="1" customWidth="1"/>
    <col min="5" max="5" width="28.85546875" style="38" bestFit="1" customWidth="1"/>
    <col min="7" max="7" width="17" style="38" bestFit="1" customWidth="1"/>
    <col min="8" max="8" width="19.85546875" style="38" bestFit="1" customWidth="1"/>
    <col min="9" max="9" width="17.28515625" style="38" bestFit="1" customWidth="1"/>
    <col min="10" max="10" width="20.28515625" style="38" bestFit="1" customWidth="1"/>
    <col min="11" max="11" width="13.85546875" style="38" bestFit="1" customWidth="1"/>
    <col min="12" max="12" width="8" style="38" bestFit="1" customWidth="1"/>
  </cols>
  <sheetData>
    <row r="1" spans="1:14" ht="15.75" thickBot="1" x14ac:dyDescent="0.3">
      <c r="A1" s="6" t="s">
        <v>99</v>
      </c>
      <c r="B1" s="39" t="s">
        <v>72</v>
      </c>
      <c r="C1" s="40" t="s">
        <v>109</v>
      </c>
      <c r="D1" s="40" t="s">
        <v>35</v>
      </c>
      <c r="E1" s="40" t="s">
        <v>37</v>
      </c>
      <c r="F1" s="40" t="s">
        <v>36</v>
      </c>
      <c r="G1" s="40" t="s">
        <v>85</v>
      </c>
      <c r="H1" s="40" t="s">
        <v>106</v>
      </c>
      <c r="I1" s="40" t="s">
        <v>83</v>
      </c>
      <c r="J1" s="40" t="s">
        <v>110</v>
      </c>
      <c r="K1" s="45" t="s">
        <v>84</v>
      </c>
      <c r="L1" s="6" t="s">
        <v>14</v>
      </c>
      <c r="N1" t="s">
        <v>123</v>
      </c>
    </row>
    <row r="2" spans="1:14" x14ac:dyDescent="0.25">
      <c r="A2" s="7">
        <v>1962</v>
      </c>
      <c r="B2" s="38">
        <v>0</v>
      </c>
      <c r="C2" s="38">
        <v>8906</v>
      </c>
      <c r="D2" s="38">
        <v>0</v>
      </c>
      <c r="E2" s="38">
        <v>0</v>
      </c>
      <c r="F2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7">
        <v>8906</v>
      </c>
      <c r="N2">
        <f>SUM(I2:K2)</f>
        <v>0</v>
      </c>
    </row>
    <row r="3" spans="1:14" x14ac:dyDescent="0.25">
      <c r="A3" s="7">
        <v>1963</v>
      </c>
      <c r="B3" s="38">
        <v>0</v>
      </c>
      <c r="C3" s="38">
        <v>12645</v>
      </c>
      <c r="D3" s="38">
        <v>0</v>
      </c>
      <c r="E3" s="38">
        <v>0</v>
      </c>
      <c r="F3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7">
        <v>12645</v>
      </c>
      <c r="N3">
        <f t="shared" ref="N3:N62" si="0">SUM(I3:K3)</f>
        <v>0</v>
      </c>
    </row>
    <row r="4" spans="1:14" x14ac:dyDescent="0.25">
      <c r="A4" s="7">
        <v>1964</v>
      </c>
      <c r="B4" s="38">
        <v>0</v>
      </c>
      <c r="C4" s="38">
        <v>20911</v>
      </c>
      <c r="D4" s="38">
        <v>0</v>
      </c>
      <c r="E4" s="38">
        <v>0</v>
      </c>
      <c r="F4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7">
        <v>20911</v>
      </c>
      <c r="N4">
        <f t="shared" si="0"/>
        <v>0</v>
      </c>
    </row>
    <row r="5" spans="1:14" x14ac:dyDescent="0.25">
      <c r="A5" s="7">
        <v>1965</v>
      </c>
      <c r="B5" s="38">
        <v>0</v>
      </c>
      <c r="C5" s="38">
        <v>34026</v>
      </c>
      <c r="D5" s="38">
        <v>0</v>
      </c>
      <c r="E5" s="38">
        <v>0</v>
      </c>
      <c r="F5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7">
        <v>34026</v>
      </c>
      <c r="N5">
        <f t="shared" si="0"/>
        <v>0</v>
      </c>
    </row>
    <row r="6" spans="1:14" x14ac:dyDescent="0.25">
      <c r="A6" s="7">
        <v>1966</v>
      </c>
      <c r="B6" s="38">
        <v>0</v>
      </c>
      <c r="C6" s="38">
        <v>54913</v>
      </c>
      <c r="D6" s="38">
        <v>0</v>
      </c>
      <c r="E6" s="38">
        <v>0</v>
      </c>
      <c r="F6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7">
        <v>54913</v>
      </c>
      <c r="N6">
        <f t="shared" si="0"/>
        <v>0</v>
      </c>
    </row>
    <row r="7" spans="1:14" x14ac:dyDescent="0.25">
      <c r="A7" s="7">
        <v>1967</v>
      </c>
      <c r="B7" s="38">
        <v>0</v>
      </c>
      <c r="C7" s="38">
        <v>56763</v>
      </c>
      <c r="D7" s="38">
        <v>0</v>
      </c>
      <c r="E7" s="38">
        <v>0</v>
      </c>
      <c r="F7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7">
        <v>56763</v>
      </c>
      <c r="N7">
        <f t="shared" si="0"/>
        <v>0</v>
      </c>
    </row>
    <row r="8" spans="1:14" x14ac:dyDescent="0.25">
      <c r="A8" s="7">
        <v>1968</v>
      </c>
      <c r="B8" s="38">
        <v>0</v>
      </c>
      <c r="C8" s="38">
        <v>102269</v>
      </c>
      <c r="D8" s="38">
        <v>3084</v>
      </c>
      <c r="E8" s="38">
        <v>110065</v>
      </c>
      <c r="F8">
        <v>0</v>
      </c>
      <c r="G8" s="38">
        <v>79039</v>
      </c>
      <c r="H8" s="38">
        <v>0</v>
      </c>
      <c r="I8" s="38">
        <v>0</v>
      </c>
      <c r="J8" s="38">
        <v>0</v>
      </c>
      <c r="K8" s="38">
        <v>0</v>
      </c>
      <c r="L8" s="7">
        <v>294457</v>
      </c>
      <c r="N8">
        <f t="shared" si="0"/>
        <v>0</v>
      </c>
    </row>
    <row r="9" spans="1:14" x14ac:dyDescent="0.25">
      <c r="A9" s="7">
        <v>1969</v>
      </c>
      <c r="B9" s="38">
        <v>0</v>
      </c>
      <c r="C9" s="38">
        <v>72399</v>
      </c>
      <c r="D9" s="38">
        <v>3016</v>
      </c>
      <c r="E9" s="38">
        <v>130625</v>
      </c>
      <c r="F9">
        <v>0</v>
      </c>
      <c r="G9" s="38">
        <v>62064</v>
      </c>
      <c r="H9" s="38">
        <v>0</v>
      </c>
      <c r="I9" s="38">
        <v>0</v>
      </c>
      <c r="J9" s="38">
        <v>0</v>
      </c>
      <c r="K9" s="38">
        <v>0</v>
      </c>
      <c r="L9" s="7">
        <v>268104</v>
      </c>
      <c r="N9">
        <f t="shared" si="0"/>
        <v>0</v>
      </c>
    </row>
    <row r="10" spans="1:14" x14ac:dyDescent="0.25">
      <c r="A10" s="7">
        <v>1970</v>
      </c>
      <c r="B10" s="38">
        <v>70</v>
      </c>
      <c r="C10" s="38">
        <v>93178</v>
      </c>
      <c r="D10" s="38">
        <v>5911</v>
      </c>
      <c r="E10" s="38">
        <v>186651</v>
      </c>
      <c r="F10">
        <v>0</v>
      </c>
      <c r="G10" s="38">
        <v>83649</v>
      </c>
      <c r="H10" s="38">
        <v>0</v>
      </c>
      <c r="I10" s="38">
        <v>0</v>
      </c>
      <c r="J10" s="38">
        <v>0</v>
      </c>
      <c r="K10" s="38">
        <v>0</v>
      </c>
      <c r="L10" s="7">
        <v>369459</v>
      </c>
      <c r="N10">
        <f t="shared" si="0"/>
        <v>0</v>
      </c>
    </row>
    <row r="11" spans="1:14" x14ac:dyDescent="0.25">
      <c r="A11" s="7">
        <v>1971</v>
      </c>
      <c r="B11" s="38">
        <v>256</v>
      </c>
      <c r="C11" s="38">
        <v>101105</v>
      </c>
      <c r="D11" s="38">
        <v>7212</v>
      </c>
      <c r="E11" s="38">
        <v>434898</v>
      </c>
      <c r="F11">
        <v>0</v>
      </c>
      <c r="G11" s="38">
        <v>110971</v>
      </c>
      <c r="H11" s="38">
        <v>0</v>
      </c>
      <c r="I11" s="38">
        <v>0</v>
      </c>
      <c r="J11" s="38">
        <v>0</v>
      </c>
      <c r="K11" s="38">
        <v>0</v>
      </c>
      <c r="L11" s="7">
        <v>654442</v>
      </c>
      <c r="N11">
        <f t="shared" si="0"/>
        <v>0</v>
      </c>
    </row>
    <row r="12" spans="1:14" x14ac:dyDescent="0.25">
      <c r="A12" s="7">
        <v>1972</v>
      </c>
      <c r="B12" s="38">
        <v>691</v>
      </c>
      <c r="C12" s="38">
        <v>142073</v>
      </c>
      <c r="D12" s="38">
        <v>8166</v>
      </c>
      <c r="E12" s="38">
        <v>690962</v>
      </c>
      <c r="F12">
        <v>0</v>
      </c>
      <c r="G12" s="38">
        <v>121755</v>
      </c>
      <c r="H12" s="38">
        <v>0</v>
      </c>
      <c r="I12" s="38">
        <v>857</v>
      </c>
      <c r="J12" s="38">
        <v>1275</v>
      </c>
      <c r="K12" s="38">
        <v>71991</v>
      </c>
      <c r="L12" s="7">
        <v>1037770</v>
      </c>
      <c r="N12">
        <f t="shared" si="0"/>
        <v>74123</v>
      </c>
    </row>
    <row r="13" spans="1:14" x14ac:dyDescent="0.25">
      <c r="A13" s="7">
        <v>1973</v>
      </c>
      <c r="B13" s="38">
        <v>732</v>
      </c>
      <c r="C13" s="38">
        <v>97870</v>
      </c>
      <c r="D13" s="38">
        <v>3214</v>
      </c>
      <c r="E13" s="38">
        <v>349263</v>
      </c>
      <c r="F13">
        <v>0</v>
      </c>
      <c r="G13" s="38">
        <v>78645</v>
      </c>
      <c r="H13" s="38">
        <v>0</v>
      </c>
      <c r="I13" s="38">
        <v>679</v>
      </c>
      <c r="J13" s="38">
        <v>51812</v>
      </c>
      <c r="K13" s="38">
        <v>155317</v>
      </c>
      <c r="L13" s="7">
        <v>737532</v>
      </c>
      <c r="N13">
        <f t="shared" si="0"/>
        <v>207808</v>
      </c>
    </row>
    <row r="14" spans="1:14" x14ac:dyDescent="0.25">
      <c r="A14" s="7">
        <v>1974</v>
      </c>
      <c r="B14" s="38">
        <v>775</v>
      </c>
      <c r="C14" s="38">
        <v>94188</v>
      </c>
      <c r="D14" s="38">
        <v>3471</v>
      </c>
      <c r="E14" s="38">
        <v>388705</v>
      </c>
      <c r="F14">
        <v>0</v>
      </c>
      <c r="G14" s="38">
        <v>78174</v>
      </c>
      <c r="H14" s="38">
        <v>0</v>
      </c>
      <c r="I14" s="38">
        <v>2264</v>
      </c>
      <c r="J14" s="38">
        <v>102198</v>
      </c>
      <c r="K14" s="38">
        <v>209172</v>
      </c>
      <c r="L14" s="7">
        <v>878947</v>
      </c>
      <c r="N14">
        <f t="shared" si="0"/>
        <v>313634</v>
      </c>
    </row>
    <row r="15" spans="1:14" x14ac:dyDescent="0.25">
      <c r="A15" s="7">
        <v>1975</v>
      </c>
      <c r="B15" s="38">
        <v>658</v>
      </c>
      <c r="C15" s="38">
        <v>100444</v>
      </c>
      <c r="D15" s="38">
        <v>3576</v>
      </c>
      <c r="E15" s="38">
        <v>467717</v>
      </c>
      <c r="F15">
        <v>0</v>
      </c>
      <c r="G15" s="38">
        <v>85216</v>
      </c>
      <c r="H15" s="38">
        <v>0</v>
      </c>
      <c r="I15" s="38">
        <v>9387</v>
      </c>
      <c r="J15" s="38">
        <v>189526</v>
      </c>
      <c r="K15" s="38">
        <v>374306</v>
      </c>
      <c r="L15" s="7">
        <v>1230830</v>
      </c>
      <c r="N15">
        <f t="shared" si="0"/>
        <v>573219</v>
      </c>
    </row>
    <row r="16" spans="1:14" x14ac:dyDescent="0.25">
      <c r="A16" s="7">
        <v>1976</v>
      </c>
      <c r="B16" s="38">
        <v>909</v>
      </c>
      <c r="C16" s="38">
        <v>133553</v>
      </c>
      <c r="D16" s="38">
        <v>4112</v>
      </c>
      <c r="E16" s="38">
        <v>465724</v>
      </c>
      <c r="F16">
        <v>0</v>
      </c>
      <c r="G16" s="38">
        <v>90058</v>
      </c>
      <c r="H16" s="38">
        <v>0</v>
      </c>
      <c r="I16" s="38">
        <v>29349</v>
      </c>
      <c r="J16" s="38">
        <v>235711</v>
      </c>
      <c r="K16" s="38">
        <v>420708</v>
      </c>
      <c r="L16" s="7">
        <v>1380124</v>
      </c>
      <c r="N16">
        <f t="shared" si="0"/>
        <v>685768</v>
      </c>
    </row>
    <row r="17" spans="1:14" x14ac:dyDescent="0.25">
      <c r="A17" s="7">
        <v>1977</v>
      </c>
      <c r="B17" s="38">
        <v>1009</v>
      </c>
      <c r="C17" s="38">
        <v>115930</v>
      </c>
      <c r="D17" s="38">
        <v>1472</v>
      </c>
      <c r="E17" s="38">
        <v>187305</v>
      </c>
      <c r="F17">
        <v>0</v>
      </c>
      <c r="G17" s="38">
        <v>40579</v>
      </c>
      <c r="H17" s="38">
        <v>0</v>
      </c>
      <c r="I17" s="38">
        <v>12502</v>
      </c>
      <c r="J17" s="38">
        <v>101137</v>
      </c>
      <c r="K17" s="38">
        <v>122447</v>
      </c>
      <c r="L17" s="7">
        <v>582381</v>
      </c>
      <c r="N17">
        <f t="shared" si="0"/>
        <v>236086</v>
      </c>
    </row>
    <row r="18" spans="1:14" x14ac:dyDescent="0.25">
      <c r="A18" s="7">
        <v>1978</v>
      </c>
      <c r="B18" s="38">
        <v>857</v>
      </c>
      <c r="C18" s="38">
        <v>118608</v>
      </c>
      <c r="D18" s="38">
        <v>3906</v>
      </c>
      <c r="E18" s="38">
        <v>652429</v>
      </c>
      <c r="F18">
        <v>0</v>
      </c>
      <c r="G18" s="38">
        <v>92604</v>
      </c>
      <c r="H18" s="38">
        <v>0</v>
      </c>
      <c r="I18" s="38">
        <v>45554</v>
      </c>
      <c r="J18" s="38">
        <v>373636</v>
      </c>
      <c r="K18" s="38">
        <v>171139</v>
      </c>
      <c r="L18" s="7">
        <v>1458733</v>
      </c>
      <c r="N18">
        <f t="shared" si="0"/>
        <v>590329</v>
      </c>
    </row>
    <row r="19" spans="1:14" x14ac:dyDescent="0.25">
      <c r="A19" s="7">
        <v>1979</v>
      </c>
      <c r="B19" s="38">
        <v>631</v>
      </c>
      <c r="C19" s="38">
        <v>128751</v>
      </c>
      <c r="D19" s="38">
        <v>6149</v>
      </c>
      <c r="E19" s="38">
        <v>839433</v>
      </c>
      <c r="F19">
        <v>0</v>
      </c>
      <c r="G19" s="38">
        <v>123155</v>
      </c>
      <c r="H19" s="38">
        <v>0</v>
      </c>
      <c r="I19" s="38">
        <v>65886</v>
      </c>
      <c r="J19" s="38">
        <v>356854</v>
      </c>
      <c r="K19" s="38">
        <v>145598</v>
      </c>
      <c r="L19" s="7">
        <v>1666457</v>
      </c>
      <c r="N19">
        <f t="shared" si="0"/>
        <v>568338</v>
      </c>
    </row>
    <row r="20" spans="1:14" x14ac:dyDescent="0.25">
      <c r="A20" s="7">
        <v>1980</v>
      </c>
      <c r="B20" s="38">
        <v>562</v>
      </c>
      <c r="C20" s="38">
        <v>122531</v>
      </c>
      <c r="D20" s="38">
        <v>5700</v>
      </c>
      <c r="E20" s="38">
        <v>656541</v>
      </c>
      <c r="F20">
        <v>0</v>
      </c>
      <c r="G20" s="38">
        <v>111379</v>
      </c>
      <c r="H20" s="38">
        <v>0</v>
      </c>
      <c r="I20" s="38">
        <v>77837</v>
      </c>
      <c r="J20" s="38">
        <v>395975</v>
      </c>
      <c r="K20" s="38">
        <v>165931</v>
      </c>
      <c r="L20" s="7">
        <v>1536456</v>
      </c>
      <c r="N20">
        <f t="shared" si="0"/>
        <v>639743</v>
      </c>
    </row>
    <row r="21" spans="1:14" x14ac:dyDescent="0.25">
      <c r="A21" s="7">
        <v>1981</v>
      </c>
      <c r="B21" s="38">
        <v>576</v>
      </c>
      <c r="C21" s="38">
        <v>138508</v>
      </c>
      <c r="D21" s="38">
        <v>4300</v>
      </c>
      <c r="E21" s="38">
        <v>726943</v>
      </c>
      <c r="F21">
        <v>0</v>
      </c>
      <c r="G21" s="38">
        <v>109754</v>
      </c>
      <c r="H21" s="38">
        <v>0</v>
      </c>
      <c r="I21" s="38">
        <v>86130</v>
      </c>
      <c r="J21" s="38">
        <v>569088</v>
      </c>
      <c r="K21" s="38">
        <v>283264</v>
      </c>
      <c r="L21" s="7">
        <v>1918563</v>
      </c>
      <c r="N21">
        <f t="shared" si="0"/>
        <v>938482</v>
      </c>
    </row>
    <row r="22" spans="1:14" x14ac:dyDescent="0.25">
      <c r="A22" s="7">
        <v>1982</v>
      </c>
      <c r="B22" s="38">
        <v>639</v>
      </c>
      <c r="C22" s="38">
        <v>108652</v>
      </c>
      <c r="D22" s="38">
        <v>3838</v>
      </c>
      <c r="E22" s="38">
        <v>723886</v>
      </c>
      <c r="F22">
        <v>0</v>
      </c>
      <c r="G22" s="38">
        <v>95776</v>
      </c>
      <c r="H22" s="38">
        <v>0</v>
      </c>
      <c r="I22" s="38">
        <v>62029</v>
      </c>
      <c r="J22" s="38">
        <v>395164</v>
      </c>
      <c r="K22" s="38">
        <v>360878</v>
      </c>
      <c r="L22" s="7">
        <v>1750862</v>
      </c>
      <c r="N22">
        <f t="shared" si="0"/>
        <v>818071</v>
      </c>
    </row>
    <row r="23" spans="1:14" x14ac:dyDescent="0.25">
      <c r="A23" s="7">
        <v>1983</v>
      </c>
      <c r="B23" s="38">
        <v>587</v>
      </c>
      <c r="C23" s="38">
        <v>96943</v>
      </c>
      <c r="D23" s="38">
        <v>3822</v>
      </c>
      <c r="E23" s="38">
        <v>554104</v>
      </c>
      <c r="F23">
        <v>0</v>
      </c>
      <c r="G23" s="38">
        <v>100518</v>
      </c>
      <c r="H23" s="38">
        <v>0</v>
      </c>
      <c r="I23" s="38">
        <v>33910</v>
      </c>
      <c r="J23" s="38">
        <v>230277</v>
      </c>
      <c r="K23" s="38">
        <v>166995</v>
      </c>
      <c r="L23" s="7">
        <v>1187156</v>
      </c>
      <c r="N23">
        <f t="shared" si="0"/>
        <v>431182</v>
      </c>
    </row>
    <row r="24" spans="1:14" x14ac:dyDescent="0.25">
      <c r="A24" s="7">
        <v>1984</v>
      </c>
      <c r="B24" s="38">
        <v>557</v>
      </c>
      <c r="C24" s="38">
        <v>101045</v>
      </c>
      <c r="D24" s="38">
        <v>5700</v>
      </c>
      <c r="E24" s="38">
        <v>795445</v>
      </c>
      <c r="F24">
        <v>0</v>
      </c>
      <c r="G24" s="38">
        <v>131839</v>
      </c>
      <c r="H24" s="38">
        <v>0</v>
      </c>
      <c r="I24" s="38">
        <v>33791</v>
      </c>
      <c r="J24" s="38">
        <v>250938</v>
      </c>
      <c r="K24" s="38">
        <v>272101</v>
      </c>
      <c r="L24" s="7">
        <v>1591416</v>
      </c>
      <c r="N24">
        <f t="shared" si="0"/>
        <v>556830</v>
      </c>
    </row>
    <row r="25" spans="1:14" x14ac:dyDescent="0.25">
      <c r="A25" s="7">
        <v>1985</v>
      </c>
      <c r="B25" s="38">
        <v>624</v>
      </c>
      <c r="C25" s="38">
        <v>126127</v>
      </c>
      <c r="D25" s="38">
        <v>5433</v>
      </c>
      <c r="E25" s="38">
        <v>943411</v>
      </c>
      <c r="F25">
        <v>0</v>
      </c>
      <c r="G25" s="38">
        <v>122223</v>
      </c>
      <c r="H25" s="38">
        <v>0</v>
      </c>
      <c r="I25" s="38">
        <v>40044</v>
      </c>
      <c r="J25" s="38">
        <v>349336</v>
      </c>
      <c r="K25" s="38">
        <v>403097</v>
      </c>
      <c r="L25" s="7">
        <v>1990295</v>
      </c>
      <c r="N25">
        <f t="shared" si="0"/>
        <v>792477</v>
      </c>
    </row>
    <row r="26" spans="1:14" x14ac:dyDescent="0.25">
      <c r="A26" s="7">
        <v>1986</v>
      </c>
      <c r="B26" s="38">
        <v>958</v>
      </c>
      <c r="C26" s="38">
        <v>115907</v>
      </c>
      <c r="D26" s="38">
        <v>5107</v>
      </c>
      <c r="E26" s="38">
        <v>922517</v>
      </c>
      <c r="F26">
        <v>0</v>
      </c>
      <c r="G26" s="38">
        <v>131599</v>
      </c>
      <c r="H26" s="38">
        <v>0</v>
      </c>
      <c r="I26" s="38">
        <v>37214</v>
      </c>
      <c r="J26" s="38">
        <v>392650</v>
      </c>
      <c r="K26" s="38">
        <v>393203</v>
      </c>
      <c r="L26" s="7">
        <v>1999155</v>
      </c>
      <c r="N26">
        <f t="shared" si="0"/>
        <v>823067</v>
      </c>
    </row>
    <row r="27" spans="1:14" x14ac:dyDescent="0.25">
      <c r="A27" s="7">
        <v>1987</v>
      </c>
      <c r="B27" s="38">
        <v>999</v>
      </c>
      <c r="C27" s="38">
        <v>146039</v>
      </c>
      <c r="D27" s="38">
        <v>5625</v>
      </c>
      <c r="E27" s="38">
        <v>999543</v>
      </c>
      <c r="F27">
        <v>0</v>
      </c>
      <c r="G27" s="38">
        <v>128080</v>
      </c>
      <c r="H27" s="38">
        <v>0</v>
      </c>
      <c r="I27" s="38">
        <v>42419</v>
      </c>
      <c r="J27" s="38">
        <v>375451</v>
      </c>
      <c r="K27" s="38">
        <v>433452</v>
      </c>
      <c r="L27" s="7">
        <v>2131608</v>
      </c>
      <c r="N27">
        <f t="shared" si="0"/>
        <v>851322</v>
      </c>
    </row>
    <row r="28" spans="1:14" x14ac:dyDescent="0.25">
      <c r="A28" s="7">
        <v>1988</v>
      </c>
      <c r="B28" s="38">
        <v>1211</v>
      </c>
      <c r="C28" s="38">
        <v>162373</v>
      </c>
      <c r="D28" s="38">
        <v>4412</v>
      </c>
      <c r="E28" s="38">
        <v>1049870</v>
      </c>
      <c r="F28">
        <v>1550</v>
      </c>
      <c r="G28" s="38">
        <v>120969</v>
      </c>
      <c r="H28" s="38">
        <v>0</v>
      </c>
      <c r="I28" s="38">
        <v>38283</v>
      </c>
      <c r="J28" s="38">
        <v>499285</v>
      </c>
      <c r="K28" s="38">
        <v>507169</v>
      </c>
      <c r="L28" s="7">
        <v>2385122</v>
      </c>
      <c r="N28">
        <f t="shared" si="0"/>
        <v>1044737</v>
      </c>
    </row>
    <row r="29" spans="1:14" x14ac:dyDescent="0.25">
      <c r="A29" s="7">
        <v>1989</v>
      </c>
      <c r="B29" s="38">
        <v>1189</v>
      </c>
      <c r="C29" s="38">
        <v>165720</v>
      </c>
      <c r="D29" s="38">
        <v>6391</v>
      </c>
      <c r="E29" s="38">
        <v>1188105</v>
      </c>
      <c r="F29">
        <v>47500</v>
      </c>
      <c r="G29" s="38">
        <v>116801</v>
      </c>
      <c r="H29" s="38">
        <v>0</v>
      </c>
      <c r="I29" s="38">
        <v>57630</v>
      </c>
      <c r="J29" s="38">
        <v>658730</v>
      </c>
      <c r="K29" s="38">
        <v>611681</v>
      </c>
      <c r="L29" s="7">
        <v>2853747</v>
      </c>
      <c r="N29">
        <f t="shared" si="0"/>
        <v>1328041</v>
      </c>
    </row>
    <row r="30" spans="1:14" x14ac:dyDescent="0.25">
      <c r="A30" s="7">
        <v>1990</v>
      </c>
      <c r="B30" s="38">
        <v>1422</v>
      </c>
      <c r="C30" s="38">
        <v>182608</v>
      </c>
      <c r="D30" s="38">
        <v>3122</v>
      </c>
      <c r="E30" s="38">
        <v>704231</v>
      </c>
      <c r="F30">
        <v>1500</v>
      </c>
      <c r="G30" s="38">
        <v>109802</v>
      </c>
      <c r="H30" s="38">
        <v>0</v>
      </c>
      <c r="I30" s="38">
        <v>59388</v>
      </c>
      <c r="J30" s="38">
        <v>728723</v>
      </c>
      <c r="K30" s="38">
        <v>791355</v>
      </c>
      <c r="L30" s="7">
        <v>2582151</v>
      </c>
      <c r="M30" t="s">
        <v>122</v>
      </c>
      <c r="N30">
        <f t="shared" si="0"/>
        <v>1579466</v>
      </c>
    </row>
    <row r="31" spans="1:14" x14ac:dyDescent="0.25">
      <c r="A31" s="7">
        <v>1991</v>
      </c>
      <c r="B31" s="38">
        <v>1013</v>
      </c>
      <c r="C31" s="38">
        <v>58611</v>
      </c>
      <c r="D31" s="38">
        <v>141</v>
      </c>
      <c r="E31" s="38">
        <v>46635</v>
      </c>
      <c r="F31">
        <v>0</v>
      </c>
      <c r="G31" s="38">
        <v>1496</v>
      </c>
      <c r="H31" s="38">
        <v>0</v>
      </c>
      <c r="I31" s="38">
        <v>16276</v>
      </c>
      <c r="J31" s="38">
        <v>161032</v>
      </c>
      <c r="K31" s="38">
        <v>263909</v>
      </c>
      <c r="L31" s="7">
        <v>549113</v>
      </c>
      <c r="M31">
        <v>0.105555555555555</v>
      </c>
      <c r="N31">
        <f t="shared" si="0"/>
        <v>441217</v>
      </c>
    </row>
    <row r="32" spans="1:14" x14ac:dyDescent="0.25">
      <c r="A32" s="7">
        <v>1992</v>
      </c>
      <c r="B32" s="38">
        <v>1244</v>
      </c>
      <c r="C32" s="38">
        <v>95435</v>
      </c>
      <c r="D32" s="38">
        <v>2239</v>
      </c>
      <c r="E32" s="38">
        <v>472307</v>
      </c>
      <c r="F32">
        <v>10823</v>
      </c>
      <c r="G32" s="38">
        <v>79635</v>
      </c>
      <c r="H32" s="38">
        <v>0</v>
      </c>
      <c r="I32" s="38">
        <v>45756</v>
      </c>
      <c r="J32" s="38">
        <v>328354</v>
      </c>
      <c r="K32" s="38">
        <v>435661</v>
      </c>
      <c r="L32" s="7">
        <v>1471454</v>
      </c>
      <c r="M32">
        <v>9.9999999999999895E-2</v>
      </c>
      <c r="N32">
        <f t="shared" si="0"/>
        <v>809771</v>
      </c>
    </row>
    <row r="33" spans="1:15" x14ac:dyDescent="0.25">
      <c r="A33" s="7">
        <v>1993</v>
      </c>
      <c r="B33" s="38">
        <v>1446</v>
      </c>
      <c r="C33" s="38">
        <v>140437</v>
      </c>
      <c r="D33" s="38">
        <v>2858</v>
      </c>
      <c r="E33" s="38">
        <v>1192569</v>
      </c>
      <c r="F33">
        <v>123519</v>
      </c>
      <c r="G33" s="38">
        <v>94921</v>
      </c>
      <c r="H33" s="38">
        <v>0</v>
      </c>
      <c r="I33" s="38">
        <v>63544</v>
      </c>
      <c r="J33" s="38">
        <v>244678</v>
      </c>
      <c r="K33" s="38">
        <v>451263</v>
      </c>
      <c r="L33" s="7">
        <v>2315235</v>
      </c>
      <c r="M33">
        <v>0.63333333333333297</v>
      </c>
      <c r="N33">
        <f t="shared" si="0"/>
        <v>759485</v>
      </c>
    </row>
    <row r="34" spans="1:15" x14ac:dyDescent="0.25">
      <c r="A34" s="7">
        <v>1994</v>
      </c>
      <c r="B34" s="38">
        <v>1856</v>
      </c>
      <c r="C34" s="38">
        <v>132616</v>
      </c>
      <c r="D34" s="38">
        <v>3071</v>
      </c>
      <c r="E34" s="38">
        <v>674360</v>
      </c>
      <c r="F34">
        <v>2100</v>
      </c>
      <c r="G34" s="38">
        <v>87158</v>
      </c>
      <c r="H34" s="38">
        <v>0</v>
      </c>
      <c r="I34" s="38">
        <v>76306</v>
      </c>
      <c r="J34" s="38">
        <v>393690</v>
      </c>
      <c r="K34" s="38">
        <v>490819</v>
      </c>
      <c r="L34" s="7">
        <v>1861976</v>
      </c>
      <c r="M34">
        <v>0.24444444444444399</v>
      </c>
      <c r="N34">
        <f t="shared" si="0"/>
        <v>960815</v>
      </c>
    </row>
    <row r="35" spans="1:15" x14ac:dyDescent="0.25">
      <c r="A35" s="7">
        <v>1995</v>
      </c>
      <c r="B35" s="38">
        <v>1421</v>
      </c>
      <c r="C35" s="38">
        <v>103167</v>
      </c>
      <c r="D35" s="38">
        <v>5169</v>
      </c>
      <c r="E35" s="38">
        <v>1209541</v>
      </c>
      <c r="F35">
        <v>75124</v>
      </c>
      <c r="G35" s="38">
        <v>94536</v>
      </c>
      <c r="H35" s="38">
        <v>0</v>
      </c>
      <c r="I35" s="38">
        <v>63858</v>
      </c>
      <c r="J35" s="38">
        <v>320978</v>
      </c>
      <c r="K35" s="38">
        <v>157629</v>
      </c>
      <c r="L35" s="7">
        <v>2031423</v>
      </c>
      <c r="M35">
        <v>0.88888888888888895</v>
      </c>
      <c r="N35">
        <f t="shared" si="0"/>
        <v>542465</v>
      </c>
    </row>
    <row r="36" spans="1:15" x14ac:dyDescent="0.25">
      <c r="A36" s="7">
        <v>1996</v>
      </c>
      <c r="B36" s="38">
        <v>1437</v>
      </c>
      <c r="C36" s="38">
        <v>112107</v>
      </c>
      <c r="D36" s="38">
        <v>4904</v>
      </c>
      <c r="E36" s="38">
        <v>1365429</v>
      </c>
      <c r="F36">
        <v>165047</v>
      </c>
      <c r="G36" s="38">
        <v>114630</v>
      </c>
      <c r="H36" s="38">
        <v>0</v>
      </c>
      <c r="I36" s="38">
        <v>76196</v>
      </c>
      <c r="J36" s="38">
        <v>417656</v>
      </c>
      <c r="K36" s="38">
        <v>286066</v>
      </c>
      <c r="L36" s="7">
        <v>2543472</v>
      </c>
      <c r="M36">
        <v>0.76666666666666605</v>
      </c>
      <c r="N36">
        <f t="shared" si="0"/>
        <v>779918</v>
      </c>
    </row>
    <row r="37" spans="1:15" x14ac:dyDescent="0.25">
      <c r="A37" s="7">
        <v>1997</v>
      </c>
      <c r="B37" s="38">
        <v>1421</v>
      </c>
      <c r="C37" s="38">
        <v>140057</v>
      </c>
      <c r="D37" s="38">
        <v>5238</v>
      </c>
      <c r="E37" s="38">
        <v>1049340</v>
      </c>
      <c r="F37">
        <v>238162</v>
      </c>
      <c r="G37" s="38">
        <v>110428</v>
      </c>
      <c r="H37" s="38">
        <v>0</v>
      </c>
      <c r="I37" s="38">
        <v>85712</v>
      </c>
      <c r="J37" s="38">
        <v>451874</v>
      </c>
      <c r="K37" s="38">
        <v>323212</v>
      </c>
      <c r="L37" s="7">
        <v>2405444</v>
      </c>
      <c r="M37">
        <v>0.63055555555555498</v>
      </c>
      <c r="N37">
        <f t="shared" si="0"/>
        <v>860798</v>
      </c>
    </row>
    <row r="38" spans="1:15" x14ac:dyDescent="0.25">
      <c r="A38" s="7">
        <v>1998</v>
      </c>
      <c r="B38" s="38">
        <v>1581</v>
      </c>
      <c r="C38" s="38">
        <v>106001</v>
      </c>
      <c r="D38" s="38">
        <v>4401</v>
      </c>
      <c r="E38" s="38">
        <v>824360</v>
      </c>
      <c r="F38">
        <v>111919</v>
      </c>
      <c r="G38" s="38">
        <v>109400</v>
      </c>
      <c r="H38" s="38">
        <v>0</v>
      </c>
      <c r="I38" s="38">
        <v>66187</v>
      </c>
      <c r="J38" s="38">
        <v>332198</v>
      </c>
      <c r="K38" s="38">
        <v>208916</v>
      </c>
      <c r="L38" s="7">
        <v>1764963</v>
      </c>
      <c r="M38">
        <v>0.94722222222222197</v>
      </c>
      <c r="N38">
        <f t="shared" si="0"/>
        <v>607301</v>
      </c>
    </row>
    <row r="39" spans="1:15" x14ac:dyDescent="0.25">
      <c r="A39" s="7">
        <v>1999</v>
      </c>
      <c r="B39" s="38">
        <v>1382</v>
      </c>
      <c r="C39" s="38">
        <v>142554</v>
      </c>
      <c r="D39" s="38">
        <v>4871</v>
      </c>
      <c r="E39" s="38">
        <v>1551704</v>
      </c>
      <c r="F39">
        <v>130969</v>
      </c>
      <c r="G39" s="38">
        <v>120061</v>
      </c>
      <c r="H39" s="38">
        <v>0</v>
      </c>
      <c r="I39" s="38">
        <v>91969</v>
      </c>
      <c r="J39" s="38">
        <v>497787</v>
      </c>
      <c r="K39" s="38">
        <v>357664</v>
      </c>
      <c r="L39" s="7">
        <v>2898961</v>
      </c>
      <c r="M39">
        <v>0.76388888888888895</v>
      </c>
      <c r="N39">
        <f t="shared" si="0"/>
        <v>947420</v>
      </c>
    </row>
    <row r="40" spans="1:15" x14ac:dyDescent="0.25">
      <c r="A40" s="7">
        <v>2000</v>
      </c>
      <c r="B40" s="38">
        <v>1487</v>
      </c>
      <c r="C40" s="38">
        <v>177506</v>
      </c>
      <c r="D40" s="38">
        <v>4508</v>
      </c>
      <c r="E40" s="38">
        <v>1370542</v>
      </c>
      <c r="F40">
        <v>267593</v>
      </c>
      <c r="G40" s="38">
        <v>120313</v>
      </c>
      <c r="H40" s="38">
        <v>0</v>
      </c>
      <c r="I40" s="38">
        <v>105211</v>
      </c>
      <c r="J40" s="38">
        <v>853786</v>
      </c>
      <c r="K40" s="38">
        <v>668126</v>
      </c>
      <c r="L40" s="7">
        <v>3569072</v>
      </c>
      <c r="M40">
        <v>0.62777777777777699</v>
      </c>
      <c r="N40">
        <f>SUM(I40:K40)</f>
        <v>1627123</v>
      </c>
      <c r="O40" s="41"/>
    </row>
    <row r="41" spans="1:15" x14ac:dyDescent="0.25">
      <c r="A41" s="7">
        <v>2001</v>
      </c>
      <c r="B41" s="38">
        <v>1578</v>
      </c>
      <c r="C41" s="38">
        <v>139266</v>
      </c>
      <c r="D41" s="38">
        <v>4230</v>
      </c>
      <c r="E41" s="38">
        <v>581454</v>
      </c>
      <c r="F41">
        <v>173299</v>
      </c>
      <c r="G41" s="38">
        <v>87915</v>
      </c>
      <c r="H41" s="38">
        <v>0</v>
      </c>
      <c r="I41" s="38">
        <v>78774</v>
      </c>
      <c r="J41" s="38">
        <v>631363</v>
      </c>
      <c r="K41" s="38">
        <v>477315</v>
      </c>
      <c r="L41" s="7">
        <v>2175194</v>
      </c>
      <c r="M41">
        <v>0.38333333333333303</v>
      </c>
      <c r="N41">
        <f>SUM(I41:K41)</f>
        <v>1187452</v>
      </c>
      <c r="O41" s="41"/>
    </row>
    <row r="42" spans="1:15" x14ac:dyDescent="0.25">
      <c r="A42" s="7">
        <v>2002</v>
      </c>
      <c r="B42" s="38">
        <v>1600</v>
      </c>
      <c r="C42" s="38">
        <v>169012</v>
      </c>
      <c r="D42" s="38">
        <v>5658</v>
      </c>
      <c r="E42" s="38">
        <v>869897</v>
      </c>
      <c r="F42">
        <v>83091</v>
      </c>
      <c r="G42" s="38">
        <v>99783</v>
      </c>
      <c r="H42" s="38">
        <v>0</v>
      </c>
      <c r="I42" s="38">
        <v>83202</v>
      </c>
      <c r="J42" s="38">
        <v>818028</v>
      </c>
      <c r="K42" s="38">
        <v>779284</v>
      </c>
      <c r="L42" s="7">
        <v>2909555</v>
      </c>
      <c r="M42">
        <v>0.46388888888888802</v>
      </c>
      <c r="N42">
        <f>SUM(I42:K42)</f>
        <v>1680514</v>
      </c>
      <c r="O42" s="41"/>
    </row>
    <row r="43" spans="1:15" x14ac:dyDescent="0.25">
      <c r="A43" s="7">
        <v>2003</v>
      </c>
      <c r="B43" s="38">
        <v>1875</v>
      </c>
      <c r="C43" s="38">
        <v>174311</v>
      </c>
      <c r="D43" s="38">
        <v>5190</v>
      </c>
      <c r="E43" s="38">
        <v>1073280</v>
      </c>
      <c r="F43">
        <v>200994</v>
      </c>
      <c r="G43" s="38">
        <v>101113</v>
      </c>
      <c r="H43" s="38">
        <v>0</v>
      </c>
      <c r="I43" s="38">
        <v>112448</v>
      </c>
      <c r="J43" s="38">
        <v>922901</v>
      </c>
      <c r="K43" s="38">
        <v>735699</v>
      </c>
      <c r="L43" s="7">
        <v>3327811</v>
      </c>
      <c r="M43">
        <v>0.61111111111111105</v>
      </c>
      <c r="N43">
        <f>SUM(I43:K43)</f>
        <v>1771048</v>
      </c>
      <c r="O43" s="41"/>
    </row>
    <row r="44" spans="1:15" x14ac:dyDescent="0.25">
      <c r="A44" s="7">
        <v>2004</v>
      </c>
      <c r="B44" s="38">
        <v>2874</v>
      </c>
      <c r="C44" s="38">
        <v>177064</v>
      </c>
      <c r="D44" s="38">
        <v>5453</v>
      </c>
      <c r="E44" s="38">
        <v>917843</v>
      </c>
      <c r="F44">
        <v>51977</v>
      </c>
      <c r="G44" s="38">
        <v>104144</v>
      </c>
      <c r="H44" s="38">
        <v>0</v>
      </c>
      <c r="I44" s="38">
        <v>87075</v>
      </c>
      <c r="J44" s="38">
        <v>1034153</v>
      </c>
      <c r="K44" s="38">
        <v>850007</v>
      </c>
      <c r="L44" s="7">
        <v>3230590</v>
      </c>
      <c r="M44">
        <v>0.51388888888888895</v>
      </c>
      <c r="N44">
        <f>SUM(I44:K44)</f>
        <v>1971235</v>
      </c>
      <c r="O44" s="41"/>
    </row>
    <row r="45" spans="1:15" x14ac:dyDescent="0.25">
      <c r="A45" s="7">
        <v>2005</v>
      </c>
      <c r="B45" s="38">
        <v>2421</v>
      </c>
      <c r="C45" s="38">
        <v>153624</v>
      </c>
      <c r="D45" s="38">
        <v>5539</v>
      </c>
      <c r="E45" s="38">
        <v>1601045</v>
      </c>
      <c r="F45">
        <v>194651</v>
      </c>
      <c r="G45" s="38">
        <v>103178</v>
      </c>
      <c r="H45" s="38">
        <v>0</v>
      </c>
      <c r="I45" s="38">
        <v>105911</v>
      </c>
      <c r="J45" s="38">
        <v>1010254</v>
      </c>
      <c r="K45" s="38">
        <v>577251</v>
      </c>
      <c r="L45" s="7">
        <v>3753874</v>
      </c>
      <c r="M45">
        <v>0.81111111111111101</v>
      </c>
      <c r="N45">
        <f>SUM(I45:K45)</f>
        <v>1693416</v>
      </c>
      <c r="O45" s="41"/>
    </row>
    <row r="46" spans="1:15" x14ac:dyDescent="0.25">
      <c r="A46" s="7">
        <v>2006</v>
      </c>
      <c r="B46" s="38">
        <v>5810</v>
      </c>
      <c r="C46" s="38">
        <v>161577</v>
      </c>
      <c r="D46" s="38">
        <v>5666</v>
      </c>
      <c r="E46" s="38">
        <v>1473646</v>
      </c>
      <c r="F46">
        <v>33734</v>
      </c>
      <c r="G46" s="38">
        <v>115433</v>
      </c>
      <c r="H46" s="38">
        <v>0</v>
      </c>
      <c r="I46" s="38">
        <v>127531</v>
      </c>
      <c r="J46" s="38">
        <v>1153995</v>
      </c>
      <c r="K46" s="38">
        <v>616546</v>
      </c>
      <c r="L46" s="7">
        <v>3693938</v>
      </c>
      <c r="M46">
        <v>0.89722222222222203</v>
      </c>
      <c r="N46">
        <f>SUM(I46:K46)</f>
        <v>1898072</v>
      </c>
      <c r="O46" s="41"/>
    </row>
    <row r="47" spans="1:15" x14ac:dyDescent="0.25">
      <c r="A47" s="7">
        <v>2007</v>
      </c>
      <c r="B47" s="38">
        <v>3283</v>
      </c>
      <c r="C47" s="38">
        <v>192429</v>
      </c>
      <c r="D47" s="38">
        <v>4918</v>
      </c>
      <c r="E47" s="38">
        <v>875961</v>
      </c>
      <c r="F47">
        <v>213317</v>
      </c>
      <c r="G47" s="38">
        <v>131590</v>
      </c>
      <c r="H47" s="38">
        <v>0</v>
      </c>
      <c r="I47" s="38">
        <v>148424</v>
      </c>
      <c r="J47" s="38">
        <v>953803</v>
      </c>
      <c r="K47" s="38">
        <v>760750</v>
      </c>
      <c r="L47" s="7">
        <v>3284475</v>
      </c>
      <c r="M47">
        <v>0.38055555555555498</v>
      </c>
      <c r="N47">
        <f>SUM(I47:K47)</f>
        <v>1862977</v>
      </c>
      <c r="O47" s="41"/>
    </row>
    <row r="48" spans="1:15" x14ac:dyDescent="0.25">
      <c r="A48" s="7">
        <v>2008</v>
      </c>
      <c r="B48" s="38">
        <v>2617</v>
      </c>
      <c r="C48" s="38">
        <v>171174</v>
      </c>
      <c r="D48" s="38">
        <v>12670</v>
      </c>
      <c r="E48" s="38">
        <v>584064</v>
      </c>
      <c r="F48">
        <v>119898</v>
      </c>
      <c r="G48" s="38">
        <v>107239</v>
      </c>
      <c r="H48" s="38">
        <v>0</v>
      </c>
      <c r="I48" s="38">
        <v>89498</v>
      </c>
      <c r="J48" s="38">
        <v>533227</v>
      </c>
      <c r="K48" s="38">
        <v>531832</v>
      </c>
      <c r="L48" s="7">
        <v>2152219</v>
      </c>
      <c r="M48">
        <v>0.23611111111111099</v>
      </c>
      <c r="N48">
        <f>SUM(I48:K48)</f>
        <v>1154557</v>
      </c>
      <c r="O48" s="41"/>
    </row>
    <row r="49" spans="1:15" x14ac:dyDescent="0.25">
      <c r="A49" s="7">
        <v>2009</v>
      </c>
      <c r="B49" s="38">
        <v>2895</v>
      </c>
      <c r="C49" s="38">
        <v>158801</v>
      </c>
      <c r="D49" s="38">
        <v>3162</v>
      </c>
      <c r="E49" s="38">
        <v>587920</v>
      </c>
      <c r="F49">
        <v>239124</v>
      </c>
      <c r="G49" s="38">
        <v>102509</v>
      </c>
      <c r="H49" s="38">
        <v>0</v>
      </c>
      <c r="I49" s="38">
        <v>91141</v>
      </c>
      <c r="J49" s="38">
        <v>410043</v>
      </c>
      <c r="K49" s="38">
        <v>631969</v>
      </c>
      <c r="L49" s="7">
        <v>2227564</v>
      </c>
      <c r="M49">
        <v>0.23055555555555499</v>
      </c>
      <c r="N49">
        <f>SUM(I49:K49)</f>
        <v>1133153</v>
      </c>
      <c r="O49" s="41"/>
    </row>
    <row r="50" spans="1:15" x14ac:dyDescent="0.25">
      <c r="A50" s="7">
        <v>2010</v>
      </c>
      <c r="B50" s="38">
        <v>3381</v>
      </c>
      <c r="C50" s="38">
        <v>139035</v>
      </c>
      <c r="D50" s="38">
        <v>4030</v>
      </c>
      <c r="E50" s="38">
        <v>1034682</v>
      </c>
      <c r="F50">
        <v>177190</v>
      </c>
      <c r="G50" s="38">
        <v>106590</v>
      </c>
      <c r="H50" s="38">
        <v>0</v>
      </c>
      <c r="I50" s="38">
        <v>107993</v>
      </c>
      <c r="J50" s="38">
        <v>851786</v>
      </c>
      <c r="K50" s="38">
        <v>412240</v>
      </c>
      <c r="L50" s="7">
        <v>2836927</v>
      </c>
      <c r="M50">
        <v>0.57777777777777695</v>
      </c>
      <c r="N50">
        <f>SUM(I50:K50)</f>
        <v>1372019</v>
      </c>
      <c r="O50" s="41"/>
    </row>
    <row r="51" spans="1:15" x14ac:dyDescent="0.25">
      <c r="A51" s="7">
        <v>2011</v>
      </c>
      <c r="B51" s="38">
        <v>3487</v>
      </c>
      <c r="C51" s="38">
        <v>152261</v>
      </c>
      <c r="D51" s="38">
        <v>3827</v>
      </c>
      <c r="E51" s="38">
        <v>1675164</v>
      </c>
      <c r="F51">
        <v>86013</v>
      </c>
      <c r="G51" s="38">
        <v>113647</v>
      </c>
      <c r="H51" s="38">
        <v>0</v>
      </c>
      <c r="I51" s="38">
        <v>154579</v>
      </c>
      <c r="J51" s="38">
        <v>1066088</v>
      </c>
      <c r="K51" s="38">
        <v>411366</v>
      </c>
      <c r="L51" s="7">
        <v>3666432</v>
      </c>
      <c r="M51">
        <v>0.93055555555555503</v>
      </c>
      <c r="N51">
        <f>SUM(I51:K51)</f>
        <v>1632033</v>
      </c>
      <c r="O51" s="41"/>
    </row>
    <row r="52" spans="1:15" x14ac:dyDescent="0.25">
      <c r="A52" s="7">
        <v>2012</v>
      </c>
      <c r="B52" s="38">
        <v>4148</v>
      </c>
      <c r="C52" s="38">
        <v>151310</v>
      </c>
      <c r="D52" s="38">
        <v>4466</v>
      </c>
      <c r="E52" s="38">
        <v>1088754</v>
      </c>
      <c r="F52">
        <v>38438</v>
      </c>
      <c r="G52" s="38">
        <v>109383</v>
      </c>
      <c r="H52" s="38">
        <v>0</v>
      </c>
      <c r="I52" s="38">
        <v>120956</v>
      </c>
      <c r="J52" s="38">
        <v>771982</v>
      </c>
      <c r="K52" s="38">
        <v>593774</v>
      </c>
      <c r="L52" s="7">
        <v>2883211</v>
      </c>
      <c r="M52">
        <v>0.48611111111111099</v>
      </c>
      <c r="N52">
        <f>SUM(I52:K52)</f>
        <v>1486712</v>
      </c>
      <c r="O52" s="41"/>
    </row>
    <row r="53" spans="1:15" x14ac:dyDescent="0.25">
      <c r="A53" s="7">
        <v>2013</v>
      </c>
      <c r="B53" s="38">
        <v>6124</v>
      </c>
      <c r="C53" s="38">
        <v>195526</v>
      </c>
      <c r="D53" s="38">
        <v>3976</v>
      </c>
      <c r="E53" s="38">
        <v>670320</v>
      </c>
      <c r="F53">
        <v>96685</v>
      </c>
      <c r="G53" s="38">
        <v>110714</v>
      </c>
      <c r="H53" s="38">
        <v>4</v>
      </c>
      <c r="I53" s="38">
        <v>70393</v>
      </c>
      <c r="J53" s="38">
        <v>458221</v>
      </c>
      <c r="K53" s="38">
        <v>612912</v>
      </c>
      <c r="L53" s="7">
        <v>2224875</v>
      </c>
      <c r="M53">
        <v>0.313888888888888</v>
      </c>
      <c r="N53">
        <f>SUM(I53:K53)</f>
        <v>1141526</v>
      </c>
      <c r="O53" s="41"/>
    </row>
    <row r="54" spans="1:15" x14ac:dyDescent="0.25">
      <c r="A54" s="7">
        <v>2014</v>
      </c>
      <c r="B54" s="38">
        <v>6105</v>
      </c>
      <c r="C54" s="38">
        <v>124959</v>
      </c>
      <c r="D54" s="38">
        <v>2129</v>
      </c>
      <c r="E54" s="38">
        <v>368363</v>
      </c>
      <c r="F54">
        <v>179556</v>
      </c>
      <c r="G54" s="38">
        <v>94369</v>
      </c>
      <c r="H54" s="38">
        <v>1</v>
      </c>
      <c r="I54" s="38">
        <v>31954</v>
      </c>
      <c r="J54" s="38">
        <v>129317</v>
      </c>
      <c r="K54" s="38">
        <v>305533</v>
      </c>
      <c r="L54" s="7">
        <v>1242286</v>
      </c>
      <c r="M54">
        <v>7.2222222222222104E-2</v>
      </c>
      <c r="N54">
        <f>SUM(I54:K54)</f>
        <v>466804</v>
      </c>
      <c r="O54" s="41"/>
    </row>
    <row r="55" spans="1:15" x14ac:dyDescent="0.25">
      <c r="A55" s="7">
        <v>2015</v>
      </c>
      <c r="B55" s="38">
        <v>6052</v>
      </c>
      <c r="C55" s="38">
        <v>152107</v>
      </c>
      <c r="D55" s="38">
        <v>1795</v>
      </c>
      <c r="E55" s="38">
        <v>360025</v>
      </c>
      <c r="F55">
        <v>167388</v>
      </c>
      <c r="G55" s="38">
        <v>94227</v>
      </c>
      <c r="H55" s="38">
        <v>0</v>
      </c>
      <c r="I55" s="38">
        <v>30227</v>
      </c>
      <c r="J55" s="38">
        <v>220068</v>
      </c>
      <c r="K55" s="38">
        <v>466081</v>
      </c>
      <c r="L55" s="7">
        <v>1497970</v>
      </c>
      <c r="M55">
        <v>5.83333333333333E-2</v>
      </c>
      <c r="N55">
        <f>SUM(I55:K55)</f>
        <v>716376</v>
      </c>
      <c r="O55" s="41"/>
    </row>
    <row r="56" spans="1:15" x14ac:dyDescent="0.25">
      <c r="A56" s="7">
        <v>2016</v>
      </c>
      <c r="B56" s="38">
        <v>4134</v>
      </c>
      <c r="C56" s="38">
        <v>151819</v>
      </c>
      <c r="D56" s="38">
        <v>2532</v>
      </c>
      <c r="E56" s="38">
        <v>567553</v>
      </c>
      <c r="F56">
        <v>183464</v>
      </c>
      <c r="G56" s="38">
        <v>119233</v>
      </c>
      <c r="H56" s="38">
        <v>0</v>
      </c>
      <c r="I56" s="38">
        <v>75009</v>
      </c>
      <c r="J56" s="38">
        <v>711654</v>
      </c>
      <c r="K56" s="38">
        <v>544471</v>
      </c>
      <c r="L56" s="7">
        <v>2359869</v>
      </c>
      <c r="M56">
        <v>0.3</v>
      </c>
      <c r="N56">
        <f t="shared" si="0"/>
        <v>1331134</v>
      </c>
    </row>
    <row r="57" spans="1:15" x14ac:dyDescent="0.25">
      <c r="A57" s="7">
        <v>2017</v>
      </c>
      <c r="B57" s="38">
        <v>4429</v>
      </c>
      <c r="C57" s="38">
        <v>117677</v>
      </c>
      <c r="D57" s="38">
        <v>3631</v>
      </c>
      <c r="E57" s="38">
        <v>1565871</v>
      </c>
      <c r="F57">
        <v>70029</v>
      </c>
      <c r="G57" s="38">
        <v>132194</v>
      </c>
      <c r="H57" s="38">
        <v>0</v>
      </c>
      <c r="I57" s="38">
        <v>162227</v>
      </c>
      <c r="J57" s="38">
        <v>1297152</v>
      </c>
      <c r="K57" s="38">
        <v>417074</v>
      </c>
      <c r="L57" s="7">
        <v>3770284</v>
      </c>
      <c r="M57">
        <v>0.85833333333333295</v>
      </c>
      <c r="N57">
        <f t="shared" si="0"/>
        <v>1876453</v>
      </c>
    </row>
    <row r="58" spans="1:15" x14ac:dyDescent="0.25">
      <c r="A58" s="7">
        <v>2018</v>
      </c>
      <c r="B58" s="38">
        <v>5252</v>
      </c>
      <c r="C58" s="38">
        <v>181574</v>
      </c>
      <c r="D58" s="38">
        <v>3024</v>
      </c>
      <c r="E58" s="38">
        <v>670640</v>
      </c>
      <c r="F58">
        <v>38453</v>
      </c>
      <c r="G58" s="38">
        <v>118880</v>
      </c>
      <c r="H58" s="38">
        <v>0</v>
      </c>
      <c r="I58" s="38">
        <v>74023</v>
      </c>
      <c r="J58" s="38">
        <v>585739</v>
      </c>
      <c r="K58" s="38">
        <v>370993</v>
      </c>
      <c r="L58" s="7">
        <v>2048578</v>
      </c>
      <c r="M58">
        <v>0.46111111111111103</v>
      </c>
      <c r="N58">
        <f t="shared" si="0"/>
        <v>1030755</v>
      </c>
    </row>
    <row r="59" spans="1:15" x14ac:dyDescent="0.25">
      <c r="A59" s="7">
        <v>2019</v>
      </c>
      <c r="B59" s="38">
        <v>5046</v>
      </c>
      <c r="C59" s="38">
        <v>125156</v>
      </c>
      <c r="D59" s="38">
        <v>2843</v>
      </c>
      <c r="E59" s="38">
        <v>1257385</v>
      </c>
      <c r="F59">
        <v>31870</v>
      </c>
      <c r="G59" s="38">
        <v>110756</v>
      </c>
      <c r="H59" s="38">
        <v>0</v>
      </c>
      <c r="I59" s="38">
        <v>116714</v>
      </c>
      <c r="J59" s="38">
        <v>1064337</v>
      </c>
      <c r="K59" s="38">
        <v>344386</v>
      </c>
      <c r="L59" s="7">
        <v>3058493</v>
      </c>
      <c r="M59">
        <v>0.79444444444444395</v>
      </c>
      <c r="N59">
        <f t="shared" si="0"/>
        <v>1525437</v>
      </c>
    </row>
    <row r="60" spans="1:15" x14ac:dyDescent="0.25">
      <c r="A60" s="7">
        <v>2020</v>
      </c>
      <c r="B60" s="38">
        <v>5404</v>
      </c>
      <c r="C60" s="38">
        <v>151892</v>
      </c>
      <c r="D60" s="38">
        <v>2803</v>
      </c>
      <c r="E60" s="38">
        <v>496323</v>
      </c>
      <c r="F60">
        <v>93073</v>
      </c>
      <c r="G60" s="38">
        <v>104335</v>
      </c>
      <c r="H60" s="38">
        <v>0</v>
      </c>
      <c r="I60" s="38">
        <v>49337</v>
      </c>
      <c r="J60" s="38">
        <v>282457</v>
      </c>
      <c r="K60" s="38">
        <v>403632</v>
      </c>
      <c r="L60" s="7">
        <v>1589256</v>
      </c>
      <c r="M60">
        <v>0.41111111111111098</v>
      </c>
      <c r="N60">
        <f t="shared" si="0"/>
        <v>735426</v>
      </c>
    </row>
    <row r="61" spans="1:15" x14ac:dyDescent="0.25">
      <c r="A61" s="7">
        <v>2021</v>
      </c>
      <c r="B61" s="38">
        <v>4835</v>
      </c>
      <c r="C61" s="38">
        <v>136853</v>
      </c>
      <c r="D61" s="38">
        <v>1926</v>
      </c>
      <c r="E61" s="38">
        <v>372004</v>
      </c>
      <c r="F61">
        <v>255932</v>
      </c>
      <c r="G61" s="38">
        <v>102218</v>
      </c>
      <c r="H61" s="38">
        <v>0</v>
      </c>
      <c r="I61" s="38">
        <v>33349</v>
      </c>
      <c r="J61" s="38">
        <v>151041</v>
      </c>
      <c r="K61" s="38">
        <v>307743</v>
      </c>
      <c r="L61" s="7">
        <v>1365901</v>
      </c>
      <c r="M61">
        <v>0.11111111111111099</v>
      </c>
      <c r="N61">
        <f t="shared" si="0"/>
        <v>492133</v>
      </c>
    </row>
    <row r="62" spans="1:15" ht="15.75" thickBot="1" x14ac:dyDescent="0.3">
      <c r="A62" s="8">
        <v>2022</v>
      </c>
      <c r="B62" s="4">
        <v>4409</v>
      </c>
      <c r="C62" s="4">
        <v>137790</v>
      </c>
      <c r="D62" s="4">
        <v>777</v>
      </c>
      <c r="E62" s="4">
        <v>312765</v>
      </c>
      <c r="F62">
        <v>269280</v>
      </c>
      <c r="G62" s="4">
        <v>91062</v>
      </c>
      <c r="H62" s="4">
        <v>0</v>
      </c>
      <c r="I62" s="4">
        <v>23757</v>
      </c>
      <c r="J62" s="4">
        <v>107304</v>
      </c>
      <c r="K62" s="4">
        <v>320845</v>
      </c>
      <c r="L62" s="8">
        <v>1267989</v>
      </c>
      <c r="M62">
        <v>0.155555555555555</v>
      </c>
      <c r="N62">
        <f t="shared" si="0"/>
        <v>451906</v>
      </c>
    </row>
    <row r="63" spans="1:15" x14ac:dyDescent="0.25">
      <c r="M63">
        <v>0.85</v>
      </c>
    </row>
    <row r="64" spans="1:15" x14ac:dyDescent="0.25">
      <c r="M64">
        <v>0.52222222222222203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33A2-F633-4C9C-A1EA-130B051BA568}">
  <dimension ref="A1:CC64"/>
  <sheetViews>
    <sheetView workbookViewId="0">
      <pane xSplit="1" topLeftCell="AH1" activePane="topRight" state="frozen"/>
      <selection pane="topRight" activeCell="AP2" sqref="AP2:AP3"/>
    </sheetView>
  </sheetViews>
  <sheetFormatPr defaultRowHeight="15" x14ac:dyDescent="0.25"/>
  <cols>
    <col min="77" max="77" width="9.140625" customWidth="1"/>
  </cols>
  <sheetData>
    <row r="1" spans="1:81" x14ac:dyDescent="0.25">
      <c r="B1" s="35"/>
      <c r="C1" s="36"/>
      <c r="D1" s="37"/>
      <c r="E1" s="35" t="s">
        <v>85</v>
      </c>
      <c r="F1" s="36" t="s">
        <v>85</v>
      </c>
      <c r="G1" s="36" t="s">
        <v>85</v>
      </c>
      <c r="H1" s="36" t="s">
        <v>85</v>
      </c>
      <c r="I1" s="36" t="s">
        <v>85</v>
      </c>
      <c r="J1" s="36" t="s">
        <v>85</v>
      </c>
      <c r="K1" s="36" t="s">
        <v>85</v>
      </c>
      <c r="L1" s="36" t="s">
        <v>85</v>
      </c>
      <c r="M1" s="37" t="s">
        <v>85</v>
      </c>
      <c r="N1" s="35" t="s">
        <v>109</v>
      </c>
      <c r="O1" s="36" t="s">
        <v>109</v>
      </c>
      <c r="P1" s="36" t="s">
        <v>109</v>
      </c>
      <c r="Q1" s="36" t="s">
        <v>109</v>
      </c>
      <c r="R1" s="37" t="s">
        <v>109</v>
      </c>
      <c r="S1" s="35" t="s">
        <v>83</v>
      </c>
      <c r="T1" s="36" t="s">
        <v>83</v>
      </c>
      <c r="U1" s="36" t="s">
        <v>83</v>
      </c>
      <c r="V1" s="36" t="s">
        <v>83</v>
      </c>
      <c r="W1" s="36" t="s">
        <v>83</v>
      </c>
      <c r="X1" s="36" t="s">
        <v>83</v>
      </c>
      <c r="Y1" s="36" t="s">
        <v>83</v>
      </c>
      <c r="Z1" s="36" t="s">
        <v>83</v>
      </c>
      <c r="AA1" s="36" t="s">
        <v>83</v>
      </c>
      <c r="AB1" s="36" t="s">
        <v>83</v>
      </c>
      <c r="AC1" s="37" t="s">
        <v>83</v>
      </c>
      <c r="AD1" s="35" t="s">
        <v>35</v>
      </c>
      <c r="AE1" s="36" t="s">
        <v>35</v>
      </c>
      <c r="AF1" s="36" t="s">
        <v>35</v>
      </c>
      <c r="AG1" s="36" t="s">
        <v>35</v>
      </c>
      <c r="AH1" s="37" t="s">
        <v>35</v>
      </c>
      <c r="AI1" s="35" t="s">
        <v>36</v>
      </c>
      <c r="AJ1" s="36" t="s">
        <v>36</v>
      </c>
      <c r="AK1" s="36" t="s">
        <v>36</v>
      </c>
      <c r="AL1" s="36" t="s">
        <v>36</v>
      </c>
      <c r="AM1" s="36" t="s">
        <v>36</v>
      </c>
      <c r="AN1" s="36" t="s">
        <v>36</v>
      </c>
      <c r="AO1" s="36" t="s">
        <v>36</v>
      </c>
      <c r="AP1" s="36" t="s">
        <v>36</v>
      </c>
      <c r="AQ1" s="36" t="s">
        <v>36</v>
      </c>
      <c r="AR1" s="36" t="s">
        <v>36</v>
      </c>
      <c r="AS1" s="36" t="s">
        <v>36</v>
      </c>
      <c r="AT1" s="36" t="s">
        <v>36</v>
      </c>
      <c r="AU1" s="36" t="s">
        <v>36</v>
      </c>
      <c r="AV1" s="36" t="s">
        <v>36</v>
      </c>
      <c r="AW1" s="37" t="s">
        <v>36</v>
      </c>
      <c r="AX1" s="35" t="s">
        <v>110</v>
      </c>
      <c r="AY1" s="36" t="s">
        <v>110</v>
      </c>
      <c r="AZ1" s="36" t="s">
        <v>110</v>
      </c>
      <c r="BA1" s="36" t="s">
        <v>110</v>
      </c>
      <c r="BB1" s="36" t="s">
        <v>110</v>
      </c>
      <c r="BC1" s="37" t="s">
        <v>110</v>
      </c>
      <c r="BD1" s="35" t="s">
        <v>37</v>
      </c>
      <c r="BE1" s="36" t="s">
        <v>37</v>
      </c>
      <c r="BF1" s="36" t="s">
        <v>37</v>
      </c>
      <c r="BG1" s="36" t="s">
        <v>37</v>
      </c>
      <c r="BH1" s="36" t="s">
        <v>37</v>
      </c>
      <c r="BI1" s="36" t="s">
        <v>37</v>
      </c>
      <c r="BJ1" s="36" t="s">
        <v>37</v>
      </c>
      <c r="BK1" s="36" t="s">
        <v>37</v>
      </c>
      <c r="BL1" s="36" t="s">
        <v>37</v>
      </c>
      <c r="BM1" s="36" t="s">
        <v>37</v>
      </c>
      <c r="BN1" s="36" t="s">
        <v>37</v>
      </c>
      <c r="BO1" s="36" t="s">
        <v>37</v>
      </c>
      <c r="BP1" s="36" t="s">
        <v>37</v>
      </c>
      <c r="BQ1" s="36" t="s">
        <v>37</v>
      </c>
      <c r="BR1" s="36" t="s">
        <v>37</v>
      </c>
      <c r="BS1" s="37" t="s">
        <v>37</v>
      </c>
      <c r="BT1" s="35" t="s">
        <v>106</v>
      </c>
      <c r="BU1" s="37" t="s">
        <v>106</v>
      </c>
      <c r="BV1" s="35" t="s">
        <v>84</v>
      </c>
      <c r="BW1" s="36" t="s">
        <v>84</v>
      </c>
      <c r="BX1" s="36" t="s">
        <v>84</v>
      </c>
      <c r="BY1" s="36" t="s">
        <v>84</v>
      </c>
      <c r="BZ1" s="36" t="s">
        <v>84</v>
      </c>
      <c r="CA1" s="36" t="s">
        <v>84</v>
      </c>
      <c r="CB1" s="36" t="s">
        <v>84</v>
      </c>
      <c r="CC1" s="37" t="s">
        <v>84</v>
      </c>
    </row>
    <row r="2" spans="1:81" x14ac:dyDescent="0.25">
      <c r="B2" s="1" t="s">
        <v>75</v>
      </c>
      <c r="C2" s="38" t="s">
        <v>105</v>
      </c>
      <c r="D2" s="2" t="s">
        <v>74</v>
      </c>
      <c r="E2" s="1" t="s">
        <v>0</v>
      </c>
      <c r="F2" s="38" t="s">
        <v>7</v>
      </c>
      <c r="G2" s="38" t="s">
        <v>164</v>
      </c>
      <c r="H2" s="38" t="s">
        <v>165</v>
      </c>
      <c r="I2" s="38" t="s">
        <v>9</v>
      </c>
      <c r="J2" s="38" t="s">
        <v>103</v>
      </c>
      <c r="K2" s="38" t="s">
        <v>6</v>
      </c>
      <c r="L2" s="38" t="s">
        <v>1</v>
      </c>
      <c r="M2" s="2" t="s">
        <v>13</v>
      </c>
      <c r="N2" s="1" t="s">
        <v>102</v>
      </c>
      <c r="O2" s="38" t="s">
        <v>101</v>
      </c>
      <c r="P2" s="38" t="s">
        <v>86</v>
      </c>
      <c r="Q2" s="38" t="s">
        <v>18</v>
      </c>
      <c r="R2" s="2" t="s">
        <v>73</v>
      </c>
      <c r="S2" s="1" t="s">
        <v>0</v>
      </c>
      <c r="T2" s="38" t="s">
        <v>3</v>
      </c>
      <c r="U2" s="38" t="s">
        <v>26</v>
      </c>
      <c r="V2" s="38" t="s">
        <v>4</v>
      </c>
      <c r="W2" s="38" t="s">
        <v>23</v>
      </c>
      <c r="X2" s="38" t="s">
        <v>5</v>
      </c>
      <c r="Y2" s="38" t="s">
        <v>17</v>
      </c>
      <c r="Z2" s="38" t="s">
        <v>19</v>
      </c>
      <c r="AA2" s="38" t="s">
        <v>27</v>
      </c>
      <c r="AB2" s="38" t="s">
        <v>6</v>
      </c>
      <c r="AC2" s="2" t="s">
        <v>18</v>
      </c>
      <c r="AD2" s="1" t="s">
        <v>101</v>
      </c>
      <c r="AE2" s="38" t="s">
        <v>164</v>
      </c>
      <c r="AF2" s="38" t="s">
        <v>67</v>
      </c>
      <c r="AG2" s="38" t="s">
        <v>18</v>
      </c>
      <c r="AH2" s="2" t="s">
        <v>13</v>
      </c>
      <c r="AI2" s="1" t="s">
        <v>0</v>
      </c>
      <c r="AJ2" s="38" t="s">
        <v>102</v>
      </c>
      <c r="AK2" s="38" t="s">
        <v>101</v>
      </c>
      <c r="AL2" s="38" t="s">
        <v>7</v>
      </c>
      <c r="AM2" s="38" t="s">
        <v>66</v>
      </c>
      <c r="AN2" s="38" t="s">
        <v>164</v>
      </c>
      <c r="AO2" s="38" t="s">
        <v>165</v>
      </c>
      <c r="AP2" s="38" t="s">
        <v>9</v>
      </c>
      <c r="AQ2" s="38" t="s">
        <v>5</v>
      </c>
      <c r="AR2" s="38" t="s">
        <v>67</v>
      </c>
      <c r="AS2" s="38" t="s">
        <v>31</v>
      </c>
      <c r="AT2" s="38" t="s">
        <v>6</v>
      </c>
      <c r="AU2" s="38" t="s">
        <v>18</v>
      </c>
      <c r="AV2" s="38" t="s">
        <v>1</v>
      </c>
      <c r="AW2" s="2" t="s">
        <v>13</v>
      </c>
      <c r="AX2" s="1" t="s">
        <v>3</v>
      </c>
      <c r="AY2" s="38" t="s">
        <v>4</v>
      </c>
      <c r="AZ2" s="38" t="s">
        <v>5</v>
      </c>
      <c r="BA2" s="38" t="s">
        <v>27</v>
      </c>
      <c r="BB2" s="38" t="s">
        <v>29</v>
      </c>
      <c r="BC2" s="2" t="s">
        <v>31</v>
      </c>
      <c r="BD2" s="1" t="s">
        <v>0</v>
      </c>
      <c r="BE2" s="38" t="s">
        <v>102</v>
      </c>
      <c r="BF2" s="38" t="s">
        <v>101</v>
      </c>
      <c r="BG2" s="38" t="s">
        <v>7</v>
      </c>
      <c r="BH2" s="38" t="s">
        <v>66</v>
      </c>
      <c r="BI2" s="38" t="s">
        <v>164</v>
      </c>
      <c r="BJ2" s="38" t="s">
        <v>165</v>
      </c>
      <c r="BK2" s="38" t="s">
        <v>9</v>
      </c>
      <c r="BL2" s="38" t="s">
        <v>5</v>
      </c>
      <c r="BM2" s="38" t="s">
        <v>19</v>
      </c>
      <c r="BN2" s="38" t="s">
        <v>27</v>
      </c>
      <c r="BO2" s="38" t="s">
        <v>103</v>
      </c>
      <c r="BP2" s="38" t="s">
        <v>6</v>
      </c>
      <c r="BQ2" s="38" t="s">
        <v>18</v>
      </c>
      <c r="BR2" s="38" t="s">
        <v>1</v>
      </c>
      <c r="BS2" s="2" t="s">
        <v>13</v>
      </c>
      <c r="BT2" s="1" t="s">
        <v>164</v>
      </c>
      <c r="BU2" s="2" t="s">
        <v>165</v>
      </c>
      <c r="BV2" s="1" t="s">
        <v>0</v>
      </c>
      <c r="BW2" s="38" t="s">
        <v>3</v>
      </c>
      <c r="BX2" s="38" t="s">
        <v>4</v>
      </c>
      <c r="BY2" s="38" t="s">
        <v>5</v>
      </c>
      <c r="BZ2" s="38" t="s">
        <v>27</v>
      </c>
      <c r="CA2" s="38" t="s">
        <v>6</v>
      </c>
      <c r="CB2" s="38" t="s">
        <v>1</v>
      </c>
      <c r="CC2" s="2" t="s">
        <v>2</v>
      </c>
    </row>
    <row r="3" spans="1:81" x14ac:dyDescent="0.25">
      <c r="B3" s="1" t="s">
        <v>142</v>
      </c>
      <c r="C3" s="38" t="s">
        <v>142</v>
      </c>
      <c r="D3" s="2" t="s">
        <v>142</v>
      </c>
      <c r="E3" s="1" t="s">
        <v>127</v>
      </c>
      <c r="F3" s="38" t="s">
        <v>132</v>
      </c>
      <c r="G3" s="38" t="s">
        <v>132</v>
      </c>
      <c r="H3" s="38" t="s">
        <v>132</v>
      </c>
      <c r="I3" s="38" t="s">
        <v>132</v>
      </c>
      <c r="J3" s="38" t="s">
        <v>136</v>
      </c>
      <c r="K3" s="38" t="s">
        <v>136</v>
      </c>
      <c r="L3" s="38" t="s">
        <v>123</v>
      </c>
      <c r="M3" s="2" t="s">
        <v>132</v>
      </c>
      <c r="N3" s="1" t="s">
        <v>129</v>
      </c>
      <c r="O3" s="38" t="s">
        <v>129</v>
      </c>
      <c r="P3" s="38" t="s">
        <v>129</v>
      </c>
      <c r="Q3" s="38" t="s">
        <v>129</v>
      </c>
      <c r="R3" s="2" t="s">
        <v>129</v>
      </c>
      <c r="S3" s="1" t="s">
        <v>127</v>
      </c>
      <c r="T3" s="38" t="s">
        <v>141</v>
      </c>
      <c r="U3" s="38" t="s">
        <v>127</v>
      </c>
      <c r="V3" s="38" t="s">
        <v>141</v>
      </c>
      <c r="W3" s="38" t="s">
        <v>127</v>
      </c>
      <c r="X3" s="38" t="s">
        <v>123</v>
      </c>
      <c r="Y3" s="38" t="s">
        <v>127</v>
      </c>
      <c r="Z3" s="38" t="s">
        <v>127</v>
      </c>
      <c r="AA3" s="38" t="s">
        <v>123</v>
      </c>
      <c r="AB3" s="38" t="s">
        <v>136</v>
      </c>
      <c r="AC3" s="2" t="s">
        <v>129</v>
      </c>
      <c r="AD3" s="1" t="s">
        <v>129</v>
      </c>
      <c r="AE3" s="38" t="s">
        <v>132</v>
      </c>
      <c r="AF3" s="38" t="s">
        <v>144</v>
      </c>
      <c r="AG3" s="38" t="s">
        <v>129</v>
      </c>
      <c r="AH3" s="2" t="s">
        <v>132</v>
      </c>
      <c r="AI3" s="1" t="s">
        <v>127</v>
      </c>
      <c r="AJ3" s="38" t="s">
        <v>129</v>
      </c>
      <c r="AK3" s="38" t="s">
        <v>129</v>
      </c>
      <c r="AL3" s="38" t="s">
        <v>132</v>
      </c>
      <c r="AM3" s="38" t="s">
        <v>132</v>
      </c>
      <c r="AN3" s="38" t="s">
        <v>132</v>
      </c>
      <c r="AO3" s="38" t="s">
        <v>132</v>
      </c>
      <c r="AP3" s="38" t="s">
        <v>132</v>
      </c>
      <c r="AQ3" s="38" t="s">
        <v>123</v>
      </c>
      <c r="AR3" s="38" t="s">
        <v>144</v>
      </c>
      <c r="AS3" s="38" t="s">
        <v>141</v>
      </c>
      <c r="AT3" s="38" t="s">
        <v>136</v>
      </c>
      <c r="AU3" s="38" t="s">
        <v>129</v>
      </c>
      <c r="AV3" s="38" t="s">
        <v>123</v>
      </c>
      <c r="AW3" s="2" t="s">
        <v>132</v>
      </c>
      <c r="AX3" s="1" t="s">
        <v>141</v>
      </c>
      <c r="AY3" s="38" t="s">
        <v>141</v>
      </c>
      <c r="AZ3" s="38" t="s">
        <v>123</v>
      </c>
      <c r="BA3" s="38" t="s">
        <v>123</v>
      </c>
      <c r="BB3" s="38" t="s">
        <v>123</v>
      </c>
      <c r="BC3" s="2" t="s">
        <v>141</v>
      </c>
      <c r="BD3" s="1" t="s">
        <v>127</v>
      </c>
      <c r="BE3" s="38" t="s">
        <v>129</v>
      </c>
      <c r="BF3" s="38" t="s">
        <v>129</v>
      </c>
      <c r="BG3" s="38" t="s">
        <v>132</v>
      </c>
      <c r="BH3" s="38" t="s">
        <v>132</v>
      </c>
      <c r="BI3" s="38" t="s">
        <v>132</v>
      </c>
      <c r="BJ3" s="38" t="s">
        <v>132</v>
      </c>
      <c r="BK3" s="38" t="s">
        <v>132</v>
      </c>
      <c r="BL3" s="38" t="s">
        <v>123</v>
      </c>
      <c r="BM3" s="38" t="s">
        <v>127</v>
      </c>
      <c r="BN3" s="38" t="s">
        <v>123</v>
      </c>
      <c r="BO3" s="38" t="s">
        <v>136</v>
      </c>
      <c r="BP3" s="38" t="s">
        <v>136</v>
      </c>
      <c r="BQ3" s="38" t="s">
        <v>129</v>
      </c>
      <c r="BR3" s="38" t="s">
        <v>123</v>
      </c>
      <c r="BS3" s="2" t="s">
        <v>132</v>
      </c>
      <c r="BT3" s="1" t="s">
        <v>132</v>
      </c>
      <c r="BU3" s="2" t="s">
        <v>132</v>
      </c>
      <c r="BV3" s="1" t="s">
        <v>127</v>
      </c>
      <c r="BW3" s="38" t="s">
        <v>141</v>
      </c>
      <c r="BX3" s="38" t="s">
        <v>141</v>
      </c>
      <c r="BY3" s="38" t="s">
        <v>123</v>
      </c>
      <c r="BZ3" s="38" t="s">
        <v>123</v>
      </c>
      <c r="CA3" s="38" t="s">
        <v>136</v>
      </c>
      <c r="CB3" s="38" t="s">
        <v>123</v>
      </c>
      <c r="CC3" s="2" t="s">
        <v>123</v>
      </c>
    </row>
    <row r="4" spans="1:81" x14ac:dyDescent="0.25">
      <c r="A4">
        <v>1962</v>
      </c>
      <c r="B4" s="1">
        <v>0</v>
      </c>
      <c r="C4" s="38">
        <v>0</v>
      </c>
      <c r="D4" s="2">
        <v>0</v>
      </c>
      <c r="E4" s="1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2">
        <v>0</v>
      </c>
      <c r="N4" s="1">
        <v>8412</v>
      </c>
      <c r="O4" s="38">
        <v>494</v>
      </c>
      <c r="P4" s="38">
        <v>0</v>
      </c>
      <c r="Q4" s="38">
        <v>0</v>
      </c>
      <c r="R4" s="2">
        <v>0</v>
      </c>
      <c r="S4" s="1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2">
        <v>0</v>
      </c>
      <c r="AD4" s="1">
        <v>0</v>
      </c>
      <c r="AE4" s="38">
        <v>0</v>
      </c>
      <c r="AF4" s="38">
        <v>0</v>
      </c>
      <c r="AG4" s="38">
        <v>0</v>
      </c>
      <c r="AH4" s="2">
        <v>0</v>
      </c>
      <c r="AI4" s="1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2">
        <v>0</v>
      </c>
      <c r="AX4" s="1">
        <v>0</v>
      </c>
      <c r="AY4" s="38">
        <v>0</v>
      </c>
      <c r="AZ4" s="38">
        <v>0</v>
      </c>
      <c r="BA4" s="38">
        <v>0</v>
      </c>
      <c r="BB4" s="38">
        <v>0</v>
      </c>
      <c r="BC4" s="2">
        <v>0</v>
      </c>
      <c r="BD4" s="1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2">
        <v>0</v>
      </c>
      <c r="BT4" s="1">
        <v>0</v>
      </c>
      <c r="BU4" s="2">
        <v>0</v>
      </c>
      <c r="BV4" s="1">
        <v>0</v>
      </c>
      <c r="BW4" s="38">
        <v>0</v>
      </c>
      <c r="BX4" s="38">
        <v>0</v>
      </c>
      <c r="BY4" s="38">
        <v>0</v>
      </c>
      <c r="BZ4" s="38">
        <v>0</v>
      </c>
      <c r="CA4" s="38">
        <v>0</v>
      </c>
      <c r="CB4" s="38">
        <v>0</v>
      </c>
      <c r="CC4" s="2">
        <v>0</v>
      </c>
    </row>
    <row r="5" spans="1:81" x14ac:dyDescent="0.25">
      <c r="A5">
        <v>1963</v>
      </c>
      <c r="B5" s="1">
        <v>0</v>
      </c>
      <c r="C5" s="38">
        <v>0</v>
      </c>
      <c r="D5" s="2">
        <v>0</v>
      </c>
      <c r="E5" s="1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2">
        <v>0</v>
      </c>
      <c r="N5" s="1">
        <v>10914</v>
      </c>
      <c r="O5" s="38">
        <v>1731</v>
      </c>
      <c r="P5" s="38">
        <v>0</v>
      </c>
      <c r="Q5" s="38">
        <v>0</v>
      </c>
      <c r="R5" s="2">
        <v>0</v>
      </c>
      <c r="S5" s="1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2">
        <v>0</v>
      </c>
      <c r="AD5" s="1">
        <v>0</v>
      </c>
      <c r="AE5" s="38">
        <v>0</v>
      </c>
      <c r="AF5" s="38">
        <v>0</v>
      </c>
      <c r="AG5" s="38">
        <v>0</v>
      </c>
      <c r="AH5" s="2">
        <v>0</v>
      </c>
      <c r="AI5" s="1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2">
        <v>0</v>
      </c>
      <c r="AX5" s="1">
        <v>0</v>
      </c>
      <c r="AY5" s="38">
        <v>0</v>
      </c>
      <c r="AZ5" s="38">
        <v>0</v>
      </c>
      <c r="BA5" s="38">
        <v>0</v>
      </c>
      <c r="BB5" s="38">
        <v>0</v>
      </c>
      <c r="BC5" s="2">
        <v>0</v>
      </c>
      <c r="BD5" s="1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2">
        <v>0</v>
      </c>
      <c r="BT5" s="1">
        <v>0</v>
      </c>
      <c r="BU5" s="2">
        <v>0</v>
      </c>
      <c r="BV5" s="1">
        <v>0</v>
      </c>
      <c r="BW5" s="38">
        <v>0</v>
      </c>
      <c r="BX5" s="38">
        <v>0</v>
      </c>
      <c r="BY5" s="38">
        <v>0</v>
      </c>
      <c r="BZ5" s="38">
        <v>0</v>
      </c>
      <c r="CA5" s="38">
        <v>0</v>
      </c>
      <c r="CB5" s="38">
        <v>0</v>
      </c>
      <c r="CC5" s="2">
        <v>0</v>
      </c>
    </row>
    <row r="6" spans="1:81" x14ac:dyDescent="0.25">
      <c r="A6">
        <v>1964</v>
      </c>
      <c r="B6" s="1">
        <v>0</v>
      </c>
      <c r="C6" s="38">
        <v>0</v>
      </c>
      <c r="D6" s="2">
        <v>0</v>
      </c>
      <c r="E6" s="1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2">
        <v>0</v>
      </c>
      <c r="N6" s="1">
        <v>19238</v>
      </c>
      <c r="O6" s="38">
        <v>1673</v>
      </c>
      <c r="P6" s="38">
        <v>0</v>
      </c>
      <c r="Q6" s="38">
        <v>0</v>
      </c>
      <c r="R6" s="2">
        <v>0</v>
      </c>
      <c r="S6" s="1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2">
        <v>0</v>
      </c>
      <c r="AD6" s="1">
        <v>0</v>
      </c>
      <c r="AE6" s="38">
        <v>0</v>
      </c>
      <c r="AF6" s="38">
        <v>0</v>
      </c>
      <c r="AG6" s="38">
        <v>0</v>
      </c>
      <c r="AH6" s="2">
        <v>0</v>
      </c>
      <c r="AI6" s="1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2">
        <v>0</v>
      </c>
      <c r="AX6" s="1">
        <v>0</v>
      </c>
      <c r="AY6" s="38">
        <v>0</v>
      </c>
      <c r="AZ6" s="38">
        <v>0</v>
      </c>
      <c r="BA6" s="38">
        <v>0</v>
      </c>
      <c r="BB6" s="38">
        <v>0</v>
      </c>
      <c r="BC6" s="2">
        <v>0</v>
      </c>
      <c r="BD6" s="1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2">
        <v>0</v>
      </c>
      <c r="BT6" s="1">
        <v>0</v>
      </c>
      <c r="BU6" s="2">
        <v>0</v>
      </c>
      <c r="BV6" s="1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2">
        <v>0</v>
      </c>
    </row>
    <row r="7" spans="1:81" x14ac:dyDescent="0.25">
      <c r="A7">
        <v>1965</v>
      </c>
      <c r="B7" s="1">
        <v>0</v>
      </c>
      <c r="C7" s="38">
        <v>0</v>
      </c>
      <c r="D7" s="2">
        <v>0</v>
      </c>
      <c r="E7" s="1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2">
        <v>0</v>
      </c>
      <c r="N7" s="1">
        <v>16407</v>
      </c>
      <c r="O7" s="38">
        <v>2605</v>
      </c>
      <c r="P7" s="38">
        <v>0</v>
      </c>
      <c r="Q7" s="38">
        <v>15014</v>
      </c>
      <c r="R7" s="2">
        <v>0</v>
      </c>
      <c r="S7" s="1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2">
        <v>0</v>
      </c>
      <c r="AD7" s="1">
        <v>0</v>
      </c>
      <c r="AE7" s="38">
        <v>0</v>
      </c>
      <c r="AF7" s="38">
        <v>0</v>
      </c>
      <c r="AG7" s="38">
        <v>0</v>
      </c>
      <c r="AH7" s="2">
        <v>0</v>
      </c>
      <c r="AI7" s="1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2">
        <v>0</v>
      </c>
      <c r="AX7" s="1">
        <v>0</v>
      </c>
      <c r="AY7" s="38">
        <v>0</v>
      </c>
      <c r="AZ7" s="38">
        <v>0</v>
      </c>
      <c r="BA7" s="38">
        <v>0</v>
      </c>
      <c r="BB7" s="38">
        <v>0</v>
      </c>
      <c r="BC7" s="2">
        <v>0</v>
      </c>
      <c r="BD7" s="1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2">
        <v>0</v>
      </c>
      <c r="BT7" s="1">
        <v>0</v>
      </c>
      <c r="BU7" s="2">
        <v>0</v>
      </c>
      <c r="BV7" s="1">
        <v>0</v>
      </c>
      <c r="BW7" s="38">
        <v>0</v>
      </c>
      <c r="BX7" s="38">
        <v>0</v>
      </c>
      <c r="BY7" s="38">
        <v>0</v>
      </c>
      <c r="BZ7" s="38">
        <v>0</v>
      </c>
      <c r="CA7" s="38">
        <v>0</v>
      </c>
      <c r="CB7" s="38">
        <v>0</v>
      </c>
      <c r="CC7" s="2">
        <v>0</v>
      </c>
    </row>
    <row r="8" spans="1:81" x14ac:dyDescent="0.25">
      <c r="A8">
        <v>1966</v>
      </c>
      <c r="B8" s="1">
        <v>0</v>
      </c>
      <c r="C8" s="38">
        <v>0</v>
      </c>
      <c r="D8" s="2">
        <v>0</v>
      </c>
      <c r="E8" s="1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2">
        <v>0</v>
      </c>
      <c r="N8" s="1">
        <v>14864</v>
      </c>
      <c r="O8" s="38">
        <v>5511</v>
      </c>
      <c r="P8" s="38">
        <v>0</v>
      </c>
      <c r="Q8" s="38">
        <v>34538</v>
      </c>
      <c r="R8" s="2">
        <v>0</v>
      </c>
      <c r="S8" s="1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2">
        <v>0</v>
      </c>
      <c r="AD8" s="1">
        <v>0</v>
      </c>
      <c r="AE8" s="38">
        <v>0</v>
      </c>
      <c r="AF8" s="38">
        <v>0</v>
      </c>
      <c r="AG8" s="38">
        <v>0</v>
      </c>
      <c r="AH8" s="2">
        <v>0</v>
      </c>
      <c r="AI8" s="1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2">
        <v>0</v>
      </c>
      <c r="AX8" s="1">
        <v>0</v>
      </c>
      <c r="AY8" s="38">
        <v>0</v>
      </c>
      <c r="AZ8" s="38">
        <v>0</v>
      </c>
      <c r="BA8" s="38">
        <v>0</v>
      </c>
      <c r="BB8" s="38">
        <v>0</v>
      </c>
      <c r="BC8" s="2">
        <v>0</v>
      </c>
      <c r="BD8" s="1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2">
        <v>0</v>
      </c>
      <c r="BT8" s="1">
        <v>0</v>
      </c>
      <c r="BU8" s="2">
        <v>0</v>
      </c>
      <c r="BV8" s="1">
        <v>0</v>
      </c>
      <c r="BW8" s="38">
        <v>0</v>
      </c>
      <c r="BX8" s="38">
        <v>0</v>
      </c>
      <c r="BY8" s="38">
        <v>0</v>
      </c>
      <c r="BZ8" s="38">
        <v>0</v>
      </c>
      <c r="CA8" s="38">
        <v>0</v>
      </c>
      <c r="CB8" s="38">
        <v>0</v>
      </c>
      <c r="CC8" s="2">
        <v>0</v>
      </c>
    </row>
    <row r="9" spans="1:81" x14ac:dyDescent="0.25">
      <c r="A9">
        <v>1967</v>
      </c>
      <c r="B9" s="1">
        <v>0</v>
      </c>
      <c r="C9" s="38">
        <v>0</v>
      </c>
      <c r="D9" s="2">
        <v>0</v>
      </c>
      <c r="E9" s="1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2">
        <v>0</v>
      </c>
      <c r="N9" s="1">
        <v>12882</v>
      </c>
      <c r="O9" s="38">
        <v>4780</v>
      </c>
      <c r="P9" s="38">
        <v>0</v>
      </c>
      <c r="Q9" s="38">
        <v>39101</v>
      </c>
      <c r="R9" s="2">
        <v>0</v>
      </c>
      <c r="S9" s="1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2">
        <v>0</v>
      </c>
      <c r="AD9" s="1">
        <v>0</v>
      </c>
      <c r="AE9" s="38">
        <v>0</v>
      </c>
      <c r="AF9" s="38">
        <v>0</v>
      </c>
      <c r="AG9" s="38">
        <v>0</v>
      </c>
      <c r="AH9" s="2">
        <v>0</v>
      </c>
      <c r="AI9" s="1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2">
        <v>0</v>
      </c>
      <c r="AX9" s="1">
        <v>0</v>
      </c>
      <c r="AY9" s="38">
        <v>0</v>
      </c>
      <c r="AZ9" s="38">
        <v>0</v>
      </c>
      <c r="BA9" s="38">
        <v>0</v>
      </c>
      <c r="BB9" s="38">
        <v>0</v>
      </c>
      <c r="BC9" s="2">
        <v>0</v>
      </c>
      <c r="BD9" s="1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2">
        <v>0</v>
      </c>
      <c r="BT9" s="1">
        <v>0</v>
      </c>
      <c r="BU9" s="2">
        <v>0</v>
      </c>
      <c r="BV9" s="1">
        <v>0</v>
      </c>
      <c r="BW9" s="38">
        <v>0</v>
      </c>
      <c r="BX9" s="38">
        <v>0</v>
      </c>
      <c r="BY9" s="38">
        <v>0</v>
      </c>
      <c r="BZ9" s="38">
        <v>0</v>
      </c>
      <c r="CA9" s="38">
        <v>0</v>
      </c>
      <c r="CB9" s="38">
        <v>0</v>
      </c>
      <c r="CC9" s="2">
        <v>0</v>
      </c>
    </row>
    <row r="10" spans="1:81" x14ac:dyDescent="0.25">
      <c r="A10">
        <v>1968</v>
      </c>
      <c r="B10" s="1">
        <v>0</v>
      </c>
      <c r="C10" s="38">
        <v>0</v>
      </c>
      <c r="D10" s="2">
        <v>0</v>
      </c>
      <c r="E10" s="1">
        <v>0</v>
      </c>
      <c r="F10" s="38">
        <v>0</v>
      </c>
      <c r="G10" s="38">
        <v>71657</v>
      </c>
      <c r="H10" s="38">
        <v>0</v>
      </c>
      <c r="I10" s="38">
        <v>0</v>
      </c>
      <c r="J10" s="38">
        <v>0</v>
      </c>
      <c r="K10" s="38">
        <v>0</v>
      </c>
      <c r="L10" s="38">
        <v>7382</v>
      </c>
      <c r="M10" s="2">
        <v>0</v>
      </c>
      <c r="N10" s="1">
        <v>24817</v>
      </c>
      <c r="O10" s="38">
        <v>6133</v>
      </c>
      <c r="P10" s="38">
        <v>1214</v>
      </c>
      <c r="Q10" s="38">
        <v>70105</v>
      </c>
      <c r="R10" s="2">
        <v>0</v>
      </c>
      <c r="S10" s="1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2">
        <v>0</v>
      </c>
      <c r="AD10" s="1">
        <v>0</v>
      </c>
      <c r="AE10" s="38">
        <v>0</v>
      </c>
      <c r="AF10" s="38">
        <v>3084</v>
      </c>
      <c r="AG10" s="38">
        <v>0</v>
      </c>
      <c r="AH10" s="2">
        <v>0</v>
      </c>
      <c r="AI10" s="1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2">
        <v>0</v>
      </c>
      <c r="AX10" s="1">
        <v>0</v>
      </c>
      <c r="AY10" s="38">
        <v>0</v>
      </c>
      <c r="AZ10" s="38">
        <v>0</v>
      </c>
      <c r="BA10" s="38">
        <v>0</v>
      </c>
      <c r="BB10" s="38">
        <v>0</v>
      </c>
      <c r="BC10" s="2">
        <v>0</v>
      </c>
      <c r="BD10" s="1">
        <v>0</v>
      </c>
      <c r="BE10" s="38">
        <v>0</v>
      </c>
      <c r="BF10" s="38">
        <v>0</v>
      </c>
      <c r="BG10" s="38">
        <v>26360</v>
      </c>
      <c r="BH10" s="38">
        <v>1978</v>
      </c>
      <c r="BI10" s="38">
        <v>55727</v>
      </c>
      <c r="BJ10" s="38">
        <v>0</v>
      </c>
      <c r="BK10" s="38">
        <v>900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2">
        <v>25100</v>
      </c>
      <c r="BT10" s="1">
        <v>0</v>
      </c>
      <c r="BU10" s="2">
        <v>0</v>
      </c>
      <c r="BV10" s="1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8">
        <v>0</v>
      </c>
      <c r="CC10" s="2">
        <v>0</v>
      </c>
    </row>
    <row r="11" spans="1:81" x14ac:dyDescent="0.25">
      <c r="A11">
        <v>1969</v>
      </c>
      <c r="B11" s="1">
        <v>0</v>
      </c>
      <c r="C11" s="38">
        <v>0</v>
      </c>
      <c r="D11" s="2">
        <v>0</v>
      </c>
      <c r="E11" s="1">
        <v>0</v>
      </c>
      <c r="F11" s="38">
        <v>0</v>
      </c>
      <c r="G11" s="38">
        <v>52094</v>
      </c>
      <c r="H11" s="38">
        <v>0</v>
      </c>
      <c r="I11" s="38">
        <v>0</v>
      </c>
      <c r="J11" s="38">
        <v>0</v>
      </c>
      <c r="K11" s="38">
        <v>0</v>
      </c>
      <c r="L11" s="38">
        <v>9970</v>
      </c>
      <c r="M11" s="2">
        <v>0</v>
      </c>
      <c r="N11" s="1">
        <v>813</v>
      </c>
      <c r="O11" s="38">
        <v>6635</v>
      </c>
      <c r="P11" s="38">
        <v>2687</v>
      </c>
      <c r="Q11" s="38">
        <v>62264</v>
      </c>
      <c r="R11" s="2">
        <v>0</v>
      </c>
      <c r="S11" s="1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2">
        <v>0</v>
      </c>
      <c r="AD11" s="1">
        <v>0</v>
      </c>
      <c r="AE11" s="38">
        <v>0</v>
      </c>
      <c r="AF11" s="38">
        <v>3016</v>
      </c>
      <c r="AG11" s="38">
        <v>0</v>
      </c>
      <c r="AH11" s="2">
        <v>0</v>
      </c>
      <c r="AI11" s="1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2">
        <v>0</v>
      </c>
      <c r="AX11" s="1">
        <v>0</v>
      </c>
      <c r="AY11" s="38">
        <v>0</v>
      </c>
      <c r="AZ11" s="38">
        <v>0</v>
      </c>
      <c r="BA11" s="38">
        <v>0</v>
      </c>
      <c r="BB11" s="38">
        <v>0</v>
      </c>
      <c r="BC11" s="2">
        <v>0</v>
      </c>
      <c r="BD11" s="1">
        <v>0</v>
      </c>
      <c r="BE11" s="38">
        <v>0</v>
      </c>
      <c r="BF11" s="38">
        <v>0</v>
      </c>
      <c r="BG11" s="38">
        <v>31375</v>
      </c>
      <c r="BH11" s="38">
        <v>56</v>
      </c>
      <c r="BI11" s="38">
        <v>89171</v>
      </c>
      <c r="BJ11" s="38">
        <v>0</v>
      </c>
      <c r="BK11" s="38">
        <v>100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2">
        <v>9923</v>
      </c>
      <c r="BT11" s="1">
        <v>0</v>
      </c>
      <c r="BU11" s="2">
        <v>0</v>
      </c>
      <c r="BV11" s="1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2">
        <v>0</v>
      </c>
    </row>
    <row r="12" spans="1:81" x14ac:dyDescent="0.25">
      <c r="A12">
        <v>1970</v>
      </c>
      <c r="B12" s="1">
        <v>0</v>
      </c>
      <c r="C12" s="38">
        <v>70</v>
      </c>
      <c r="D12" s="2">
        <v>0</v>
      </c>
      <c r="E12" s="1">
        <v>0</v>
      </c>
      <c r="F12" s="38">
        <v>0</v>
      </c>
      <c r="G12" s="38">
        <v>71910</v>
      </c>
      <c r="H12" s="38">
        <v>0</v>
      </c>
      <c r="I12" s="38">
        <v>0</v>
      </c>
      <c r="J12" s="38">
        <v>0</v>
      </c>
      <c r="K12" s="38">
        <v>0</v>
      </c>
      <c r="L12" s="38">
        <v>11739</v>
      </c>
      <c r="M12" s="2">
        <v>0</v>
      </c>
      <c r="N12" s="1">
        <v>0</v>
      </c>
      <c r="O12" s="38">
        <v>9249</v>
      </c>
      <c r="P12" s="38">
        <v>3618</v>
      </c>
      <c r="Q12" s="38">
        <v>80311</v>
      </c>
      <c r="R12" s="2">
        <v>0</v>
      </c>
      <c r="S12" s="1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2">
        <v>0</v>
      </c>
      <c r="AD12" s="1">
        <v>0</v>
      </c>
      <c r="AE12" s="38">
        <v>0</v>
      </c>
      <c r="AF12" s="38">
        <v>5911</v>
      </c>
      <c r="AG12" s="38">
        <v>0</v>
      </c>
      <c r="AH12" s="2">
        <v>0</v>
      </c>
      <c r="AI12" s="1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2">
        <v>0</v>
      </c>
      <c r="AX12" s="1">
        <v>0</v>
      </c>
      <c r="AY12" s="38">
        <v>0</v>
      </c>
      <c r="AZ12" s="38">
        <v>0</v>
      </c>
      <c r="BA12" s="38">
        <v>0</v>
      </c>
      <c r="BB12" s="38">
        <v>0</v>
      </c>
      <c r="BC12" s="2">
        <v>0</v>
      </c>
      <c r="BD12" s="1">
        <v>0</v>
      </c>
      <c r="BE12" s="38">
        <v>0</v>
      </c>
      <c r="BF12" s="38">
        <v>0</v>
      </c>
      <c r="BG12" s="38">
        <v>40407</v>
      </c>
      <c r="BH12" s="38">
        <v>3942</v>
      </c>
      <c r="BI12" s="38">
        <v>132724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2">
        <v>9578</v>
      </c>
      <c r="BT12" s="1">
        <v>0</v>
      </c>
      <c r="BU12" s="2">
        <v>0</v>
      </c>
      <c r="BV12" s="1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2">
        <v>0</v>
      </c>
    </row>
    <row r="13" spans="1:81" x14ac:dyDescent="0.25">
      <c r="A13">
        <v>1971</v>
      </c>
      <c r="B13" s="1">
        <v>192</v>
      </c>
      <c r="C13" s="38">
        <v>64</v>
      </c>
      <c r="D13" s="2">
        <v>0</v>
      </c>
      <c r="E13" s="1">
        <v>0</v>
      </c>
      <c r="F13" s="38">
        <v>0</v>
      </c>
      <c r="G13" s="38">
        <v>98481</v>
      </c>
      <c r="H13" s="38">
        <v>0</v>
      </c>
      <c r="I13" s="38">
        <v>0</v>
      </c>
      <c r="J13" s="38">
        <v>0</v>
      </c>
      <c r="K13" s="38">
        <v>0</v>
      </c>
      <c r="L13" s="38">
        <v>12490</v>
      </c>
      <c r="M13" s="2">
        <v>0</v>
      </c>
      <c r="N13" s="1">
        <v>5961</v>
      </c>
      <c r="O13" s="38">
        <v>5017</v>
      </c>
      <c r="P13" s="38">
        <v>2521</v>
      </c>
      <c r="Q13" s="38">
        <v>87606</v>
      </c>
      <c r="R13" s="2">
        <v>0</v>
      </c>
      <c r="S13" s="1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2">
        <v>0</v>
      </c>
      <c r="AD13" s="1">
        <v>0</v>
      </c>
      <c r="AE13" s="38">
        <v>0</v>
      </c>
      <c r="AF13" s="38">
        <v>7212</v>
      </c>
      <c r="AG13" s="38">
        <v>0</v>
      </c>
      <c r="AH13" s="2">
        <v>0</v>
      </c>
      <c r="AI13" s="1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0</v>
      </c>
      <c r="AW13" s="2">
        <v>0</v>
      </c>
      <c r="AX13" s="1">
        <v>0</v>
      </c>
      <c r="AY13" s="38">
        <v>0</v>
      </c>
      <c r="AZ13" s="38">
        <v>0</v>
      </c>
      <c r="BA13" s="38">
        <v>0</v>
      </c>
      <c r="BB13" s="38">
        <v>0</v>
      </c>
      <c r="BC13" s="2">
        <v>0</v>
      </c>
      <c r="BD13" s="1">
        <v>0</v>
      </c>
      <c r="BE13" s="38">
        <v>0</v>
      </c>
      <c r="BF13" s="38">
        <v>0</v>
      </c>
      <c r="BG13" s="38">
        <v>41053</v>
      </c>
      <c r="BH13" s="38">
        <v>5990</v>
      </c>
      <c r="BI13" s="38">
        <v>261670</v>
      </c>
      <c r="BJ13" s="38">
        <v>0</v>
      </c>
      <c r="BK13" s="38">
        <v>3700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2">
        <v>122485</v>
      </c>
      <c r="BT13" s="1">
        <v>0</v>
      </c>
      <c r="BU13" s="2">
        <v>0</v>
      </c>
      <c r="BV13" s="1">
        <v>0</v>
      </c>
      <c r="BW13" s="38">
        <v>0</v>
      </c>
      <c r="BX13" s="38">
        <v>0</v>
      </c>
      <c r="BY13" s="38">
        <v>0</v>
      </c>
      <c r="BZ13" s="38">
        <v>0</v>
      </c>
      <c r="CA13" s="38">
        <v>0</v>
      </c>
      <c r="CB13" s="38">
        <v>0</v>
      </c>
      <c r="CC13" s="2">
        <v>0</v>
      </c>
    </row>
    <row r="14" spans="1:81" x14ac:dyDescent="0.25">
      <c r="A14">
        <v>1972</v>
      </c>
      <c r="B14" s="1">
        <v>186</v>
      </c>
      <c r="C14" s="38">
        <v>505</v>
      </c>
      <c r="D14" s="2">
        <v>0</v>
      </c>
      <c r="E14" s="1">
        <v>0</v>
      </c>
      <c r="F14" s="38">
        <v>0</v>
      </c>
      <c r="G14" s="38">
        <v>107850</v>
      </c>
      <c r="H14" s="38">
        <v>0</v>
      </c>
      <c r="I14" s="38">
        <v>0</v>
      </c>
      <c r="J14" s="38">
        <v>0</v>
      </c>
      <c r="K14" s="38">
        <v>0</v>
      </c>
      <c r="L14" s="38">
        <v>13905</v>
      </c>
      <c r="M14" s="2">
        <v>0</v>
      </c>
      <c r="N14" s="1">
        <v>27671</v>
      </c>
      <c r="O14" s="38">
        <v>10489</v>
      </c>
      <c r="P14" s="38">
        <v>3647</v>
      </c>
      <c r="Q14" s="38">
        <v>100266</v>
      </c>
      <c r="R14" s="2">
        <v>0</v>
      </c>
      <c r="S14" s="1">
        <v>0</v>
      </c>
      <c r="T14" s="38">
        <v>0</v>
      </c>
      <c r="U14" s="38">
        <v>464</v>
      </c>
      <c r="V14" s="38">
        <v>0</v>
      </c>
      <c r="W14" s="38">
        <v>338</v>
      </c>
      <c r="X14" s="38">
        <v>0</v>
      </c>
      <c r="Y14" s="38">
        <v>55</v>
      </c>
      <c r="Z14" s="38">
        <v>0</v>
      </c>
      <c r="AA14" s="38">
        <v>0</v>
      </c>
      <c r="AB14" s="38">
        <v>0</v>
      </c>
      <c r="AC14" s="2">
        <v>0</v>
      </c>
      <c r="AD14" s="1">
        <v>0</v>
      </c>
      <c r="AE14" s="38">
        <v>0</v>
      </c>
      <c r="AF14" s="38">
        <v>8166</v>
      </c>
      <c r="AG14" s="38">
        <v>0</v>
      </c>
      <c r="AH14" s="2">
        <v>0</v>
      </c>
      <c r="AI14" s="1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2">
        <v>0</v>
      </c>
      <c r="AX14" s="1">
        <v>0</v>
      </c>
      <c r="AY14" s="38">
        <v>0</v>
      </c>
      <c r="AZ14" s="38">
        <v>0</v>
      </c>
      <c r="BA14" s="38">
        <v>1275</v>
      </c>
      <c r="BB14" s="38">
        <v>0</v>
      </c>
      <c r="BC14" s="2">
        <v>0</v>
      </c>
      <c r="BD14" s="1">
        <v>0</v>
      </c>
      <c r="BE14" s="38">
        <v>0</v>
      </c>
      <c r="BF14" s="38">
        <v>0</v>
      </c>
      <c r="BG14" s="38">
        <v>42443</v>
      </c>
      <c r="BH14" s="38">
        <v>5795</v>
      </c>
      <c r="BI14" s="38">
        <v>382931</v>
      </c>
      <c r="BJ14" s="38">
        <v>0</v>
      </c>
      <c r="BK14" s="38">
        <v>1400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2">
        <v>258393</v>
      </c>
      <c r="BT14" s="1">
        <v>0</v>
      </c>
      <c r="BU14" s="2">
        <v>0</v>
      </c>
      <c r="BV14" s="1">
        <v>53</v>
      </c>
      <c r="BW14" s="38">
        <v>0</v>
      </c>
      <c r="BX14" s="38">
        <v>0</v>
      </c>
      <c r="BY14" s="38">
        <v>71938</v>
      </c>
      <c r="BZ14" s="38">
        <v>0</v>
      </c>
      <c r="CA14" s="38">
        <v>0</v>
      </c>
      <c r="CB14" s="38">
        <v>0</v>
      </c>
      <c r="CC14" s="2">
        <v>0</v>
      </c>
    </row>
    <row r="15" spans="1:81" x14ac:dyDescent="0.25">
      <c r="A15">
        <v>1973</v>
      </c>
      <c r="B15" s="1">
        <v>53</v>
      </c>
      <c r="C15" s="38">
        <v>679</v>
      </c>
      <c r="D15" s="2">
        <v>0</v>
      </c>
      <c r="E15" s="1">
        <v>0</v>
      </c>
      <c r="F15" s="38">
        <v>0</v>
      </c>
      <c r="G15" s="38">
        <v>69227</v>
      </c>
      <c r="H15" s="38">
        <v>0</v>
      </c>
      <c r="I15" s="38">
        <v>0</v>
      </c>
      <c r="J15" s="38">
        <v>0</v>
      </c>
      <c r="K15" s="38">
        <v>0</v>
      </c>
      <c r="L15" s="38">
        <v>9418</v>
      </c>
      <c r="M15" s="2">
        <v>0</v>
      </c>
      <c r="N15" s="1">
        <v>2521</v>
      </c>
      <c r="O15" s="38">
        <v>2975</v>
      </c>
      <c r="P15" s="38">
        <v>3792</v>
      </c>
      <c r="Q15" s="38">
        <v>88582</v>
      </c>
      <c r="R15" s="2">
        <v>0</v>
      </c>
      <c r="S15" s="1">
        <v>0</v>
      </c>
      <c r="T15" s="38">
        <v>5800</v>
      </c>
      <c r="U15" s="38">
        <v>389</v>
      </c>
      <c r="V15" s="38">
        <v>9000</v>
      </c>
      <c r="W15" s="38">
        <v>290</v>
      </c>
      <c r="X15" s="38">
        <v>-14800</v>
      </c>
      <c r="Y15" s="38">
        <v>0</v>
      </c>
      <c r="Z15" s="38">
        <v>0</v>
      </c>
      <c r="AA15" s="38">
        <v>0</v>
      </c>
      <c r="AB15" s="38">
        <v>0</v>
      </c>
      <c r="AC15" s="2">
        <v>0</v>
      </c>
      <c r="AD15" s="1">
        <v>0</v>
      </c>
      <c r="AE15" s="38">
        <v>0</v>
      </c>
      <c r="AF15" s="38">
        <v>3214</v>
      </c>
      <c r="AG15" s="38">
        <v>0</v>
      </c>
      <c r="AH15" s="2">
        <v>0</v>
      </c>
      <c r="AI15" s="1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2">
        <v>0</v>
      </c>
      <c r="AX15" s="1">
        <v>0</v>
      </c>
      <c r="AY15" s="38">
        <v>0</v>
      </c>
      <c r="AZ15" s="38">
        <v>19386</v>
      </c>
      <c r="BA15" s="38">
        <v>32426</v>
      </c>
      <c r="BB15" s="38">
        <v>0</v>
      </c>
      <c r="BC15" s="2">
        <v>0</v>
      </c>
      <c r="BD15" s="1">
        <v>0</v>
      </c>
      <c r="BE15" s="38">
        <v>0</v>
      </c>
      <c r="BF15" s="38">
        <v>0</v>
      </c>
      <c r="BG15" s="38">
        <v>22057</v>
      </c>
      <c r="BH15" s="38">
        <v>3000</v>
      </c>
      <c r="BI15" s="38">
        <v>272242</v>
      </c>
      <c r="BJ15" s="38">
        <v>0</v>
      </c>
      <c r="BK15" s="38">
        <v>1500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2">
        <v>50464</v>
      </c>
      <c r="BT15" s="1">
        <v>0</v>
      </c>
      <c r="BU15" s="2">
        <v>0</v>
      </c>
      <c r="BV15" s="1">
        <v>20</v>
      </c>
      <c r="BW15" s="38">
        <v>0</v>
      </c>
      <c r="BX15" s="38">
        <v>0</v>
      </c>
      <c r="BY15" s="38">
        <v>155297</v>
      </c>
      <c r="BZ15" s="38">
        <v>0</v>
      </c>
      <c r="CA15" s="38">
        <v>0</v>
      </c>
      <c r="CB15" s="38">
        <v>0</v>
      </c>
      <c r="CC15" s="2">
        <v>0</v>
      </c>
    </row>
    <row r="16" spans="1:81" x14ac:dyDescent="0.25">
      <c r="A16">
        <v>1974</v>
      </c>
      <c r="B16" s="1">
        <v>127</v>
      </c>
      <c r="C16" s="38">
        <v>648</v>
      </c>
      <c r="D16" s="2">
        <v>0</v>
      </c>
      <c r="E16" s="1">
        <v>0</v>
      </c>
      <c r="F16" s="38">
        <v>0</v>
      </c>
      <c r="G16" s="38">
        <v>68474</v>
      </c>
      <c r="H16" s="38">
        <v>0</v>
      </c>
      <c r="I16" s="38">
        <v>0</v>
      </c>
      <c r="J16" s="38">
        <v>0</v>
      </c>
      <c r="K16" s="38">
        <v>0</v>
      </c>
      <c r="L16" s="38">
        <v>9700</v>
      </c>
      <c r="M16" s="2">
        <v>0</v>
      </c>
      <c r="N16" s="1">
        <v>4</v>
      </c>
      <c r="O16" s="38">
        <v>1314</v>
      </c>
      <c r="P16" s="38">
        <v>4870</v>
      </c>
      <c r="Q16" s="38">
        <v>88000</v>
      </c>
      <c r="R16" s="2">
        <v>0</v>
      </c>
      <c r="S16" s="1">
        <v>1223</v>
      </c>
      <c r="T16" s="38">
        <v>6400</v>
      </c>
      <c r="U16" s="38">
        <v>627</v>
      </c>
      <c r="V16" s="38">
        <v>10000</v>
      </c>
      <c r="W16" s="38">
        <v>400</v>
      </c>
      <c r="X16" s="38">
        <v>-16400</v>
      </c>
      <c r="Y16" s="38">
        <v>14</v>
      </c>
      <c r="Z16" s="38">
        <v>0</v>
      </c>
      <c r="AA16" s="38">
        <v>0</v>
      </c>
      <c r="AB16" s="38">
        <v>0</v>
      </c>
      <c r="AC16" s="2">
        <v>0</v>
      </c>
      <c r="AD16" s="1">
        <v>0</v>
      </c>
      <c r="AE16" s="38">
        <v>0</v>
      </c>
      <c r="AF16" s="38">
        <v>3471</v>
      </c>
      <c r="AG16" s="38">
        <v>0</v>
      </c>
      <c r="AH16" s="2">
        <v>0</v>
      </c>
      <c r="AI16" s="1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2">
        <v>0</v>
      </c>
      <c r="AX16" s="1">
        <v>0</v>
      </c>
      <c r="AY16" s="38">
        <v>0</v>
      </c>
      <c r="AZ16" s="38">
        <v>84981</v>
      </c>
      <c r="BA16" s="38">
        <v>16605</v>
      </c>
      <c r="BB16" s="38">
        <v>612</v>
      </c>
      <c r="BC16" s="2">
        <v>0</v>
      </c>
      <c r="BD16" s="1">
        <v>0</v>
      </c>
      <c r="BE16" s="38">
        <v>0</v>
      </c>
      <c r="BF16" s="38">
        <v>0</v>
      </c>
      <c r="BG16" s="38">
        <v>33390</v>
      </c>
      <c r="BH16" s="38">
        <v>3000</v>
      </c>
      <c r="BI16" s="38">
        <v>254818</v>
      </c>
      <c r="BJ16" s="38">
        <v>23708</v>
      </c>
      <c r="BK16" s="38">
        <v>1500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2">
        <v>72289</v>
      </c>
      <c r="BT16" s="1">
        <v>0</v>
      </c>
      <c r="BU16" s="2">
        <v>0</v>
      </c>
      <c r="BV16" s="1">
        <v>36</v>
      </c>
      <c r="BW16" s="38">
        <v>0</v>
      </c>
      <c r="BX16" s="38">
        <v>0</v>
      </c>
      <c r="BY16" s="38">
        <v>209136</v>
      </c>
      <c r="BZ16" s="38">
        <v>0</v>
      </c>
      <c r="CA16" s="38">
        <v>0</v>
      </c>
      <c r="CB16" s="38">
        <v>0</v>
      </c>
      <c r="CC16" s="2">
        <v>0</v>
      </c>
    </row>
    <row r="17" spans="1:81" x14ac:dyDescent="0.25">
      <c r="A17">
        <v>1975</v>
      </c>
      <c r="B17" s="1">
        <v>253</v>
      </c>
      <c r="C17" s="38">
        <v>405</v>
      </c>
      <c r="D17" s="2">
        <v>0</v>
      </c>
      <c r="E17" s="1">
        <v>0</v>
      </c>
      <c r="F17" s="38">
        <v>0</v>
      </c>
      <c r="G17" s="38">
        <v>74516</v>
      </c>
      <c r="H17" s="38">
        <v>0</v>
      </c>
      <c r="I17" s="38">
        <v>0</v>
      </c>
      <c r="J17" s="38">
        <v>0</v>
      </c>
      <c r="K17" s="38">
        <v>0</v>
      </c>
      <c r="L17" s="38">
        <v>10700</v>
      </c>
      <c r="M17" s="2">
        <v>0</v>
      </c>
      <c r="N17" s="1">
        <v>986</v>
      </c>
      <c r="O17" s="38">
        <v>4618</v>
      </c>
      <c r="P17" s="38">
        <v>6840</v>
      </c>
      <c r="Q17" s="38">
        <v>88000</v>
      </c>
      <c r="R17" s="2">
        <v>0</v>
      </c>
      <c r="S17" s="1">
        <v>8042</v>
      </c>
      <c r="T17" s="38">
        <v>7000</v>
      </c>
      <c r="U17" s="38">
        <v>825</v>
      </c>
      <c r="V17" s="38">
        <v>11000</v>
      </c>
      <c r="W17" s="38">
        <v>520</v>
      </c>
      <c r="X17" s="38">
        <v>-18000</v>
      </c>
      <c r="Y17" s="38">
        <v>0</v>
      </c>
      <c r="Z17" s="38">
        <v>0</v>
      </c>
      <c r="AA17" s="38">
        <v>0</v>
      </c>
      <c r="AB17" s="38">
        <v>0</v>
      </c>
      <c r="AC17" s="2">
        <v>0</v>
      </c>
      <c r="AD17" s="1">
        <v>0</v>
      </c>
      <c r="AE17" s="38">
        <v>0</v>
      </c>
      <c r="AF17" s="38">
        <v>3576</v>
      </c>
      <c r="AG17" s="38">
        <v>0</v>
      </c>
      <c r="AH17" s="2">
        <v>0</v>
      </c>
      <c r="AI17" s="1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2">
        <v>0</v>
      </c>
      <c r="AX17" s="1">
        <v>0</v>
      </c>
      <c r="AY17" s="38">
        <v>0</v>
      </c>
      <c r="AZ17" s="38">
        <v>170211</v>
      </c>
      <c r="BA17" s="38">
        <v>13865</v>
      </c>
      <c r="BB17" s="38">
        <v>5450</v>
      </c>
      <c r="BC17" s="2">
        <v>0</v>
      </c>
      <c r="BD17" s="1">
        <v>0</v>
      </c>
      <c r="BE17" s="38">
        <v>0</v>
      </c>
      <c r="BF17" s="38">
        <v>0</v>
      </c>
      <c r="BG17" s="38">
        <v>40555</v>
      </c>
      <c r="BH17" s="38">
        <v>3000</v>
      </c>
      <c r="BI17" s="38">
        <v>321775</v>
      </c>
      <c r="BJ17" s="38">
        <v>14529</v>
      </c>
      <c r="BK17" s="38">
        <v>1600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2">
        <v>86258</v>
      </c>
      <c r="BT17" s="1">
        <v>0</v>
      </c>
      <c r="BU17" s="2">
        <v>0</v>
      </c>
      <c r="BV17" s="1">
        <v>26</v>
      </c>
      <c r="BW17" s="38">
        <v>0</v>
      </c>
      <c r="BX17" s="38">
        <v>0</v>
      </c>
      <c r="BY17" s="38">
        <v>374280</v>
      </c>
      <c r="BZ17" s="38">
        <v>0</v>
      </c>
      <c r="CA17" s="38">
        <v>0</v>
      </c>
      <c r="CB17" s="38">
        <v>0</v>
      </c>
      <c r="CC17" s="2">
        <v>0</v>
      </c>
    </row>
    <row r="18" spans="1:81" x14ac:dyDescent="0.25">
      <c r="A18">
        <v>1976</v>
      </c>
      <c r="B18" s="1">
        <v>527</v>
      </c>
      <c r="C18" s="38">
        <v>382</v>
      </c>
      <c r="D18" s="2">
        <v>0</v>
      </c>
      <c r="E18" s="1">
        <v>0</v>
      </c>
      <c r="F18" s="38">
        <v>0</v>
      </c>
      <c r="G18" s="38">
        <v>78358</v>
      </c>
      <c r="H18" s="38">
        <v>0</v>
      </c>
      <c r="I18" s="38">
        <v>0</v>
      </c>
      <c r="J18" s="38">
        <v>0</v>
      </c>
      <c r="K18" s="38">
        <v>0</v>
      </c>
      <c r="L18" s="38">
        <v>11700</v>
      </c>
      <c r="M18" s="2">
        <v>0</v>
      </c>
      <c r="N18" s="1">
        <v>21300</v>
      </c>
      <c r="O18" s="38">
        <v>17131</v>
      </c>
      <c r="P18" s="38">
        <v>7122</v>
      </c>
      <c r="Q18" s="38">
        <v>88000</v>
      </c>
      <c r="R18" s="2">
        <v>0</v>
      </c>
      <c r="S18" s="1">
        <v>27758</v>
      </c>
      <c r="T18" s="38">
        <v>7600</v>
      </c>
      <c r="U18" s="38">
        <v>1002</v>
      </c>
      <c r="V18" s="38">
        <v>12000</v>
      </c>
      <c r="W18" s="38">
        <v>589</v>
      </c>
      <c r="X18" s="38">
        <v>-19600</v>
      </c>
      <c r="Y18" s="38">
        <v>0</v>
      </c>
      <c r="Z18" s="38">
        <v>0</v>
      </c>
      <c r="AA18" s="38">
        <v>0</v>
      </c>
      <c r="AB18" s="38">
        <v>0</v>
      </c>
      <c r="AC18" s="2">
        <v>0</v>
      </c>
      <c r="AD18" s="1">
        <v>0</v>
      </c>
      <c r="AE18" s="38">
        <v>0</v>
      </c>
      <c r="AF18" s="38">
        <v>4112</v>
      </c>
      <c r="AG18" s="38">
        <v>0</v>
      </c>
      <c r="AH18" s="2">
        <v>0</v>
      </c>
      <c r="AI18" s="1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2">
        <v>0</v>
      </c>
      <c r="AX18" s="1">
        <v>0</v>
      </c>
      <c r="AY18" s="38">
        <v>0</v>
      </c>
      <c r="AZ18" s="38">
        <v>217367</v>
      </c>
      <c r="BA18" s="38">
        <v>12273</v>
      </c>
      <c r="BB18" s="38">
        <v>6071</v>
      </c>
      <c r="BC18" s="2">
        <v>0</v>
      </c>
      <c r="BD18" s="1">
        <v>0</v>
      </c>
      <c r="BE18" s="38">
        <v>0</v>
      </c>
      <c r="BF18" s="38">
        <v>0</v>
      </c>
      <c r="BG18" s="38">
        <v>41421</v>
      </c>
      <c r="BH18" s="38">
        <v>3000</v>
      </c>
      <c r="BI18" s="38">
        <v>314173</v>
      </c>
      <c r="BJ18" s="38">
        <v>46719</v>
      </c>
      <c r="BK18" s="38">
        <v>1600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2">
        <v>58811</v>
      </c>
      <c r="BT18" s="1">
        <v>0</v>
      </c>
      <c r="BU18" s="2">
        <v>0</v>
      </c>
      <c r="BV18" s="1">
        <v>24</v>
      </c>
      <c r="BW18" s="38">
        <v>0</v>
      </c>
      <c r="BX18" s="38">
        <v>0</v>
      </c>
      <c r="BY18" s="38">
        <v>420684</v>
      </c>
      <c r="BZ18" s="38">
        <v>0</v>
      </c>
      <c r="CA18" s="38">
        <v>0</v>
      </c>
      <c r="CB18" s="38">
        <v>0</v>
      </c>
      <c r="CC18" s="2">
        <v>0</v>
      </c>
    </row>
    <row r="19" spans="1:81" x14ac:dyDescent="0.25">
      <c r="A19">
        <v>1977</v>
      </c>
      <c r="B19" s="1">
        <v>706</v>
      </c>
      <c r="C19" s="38">
        <v>303</v>
      </c>
      <c r="D19" s="2">
        <v>0</v>
      </c>
      <c r="E19" s="1">
        <v>0</v>
      </c>
      <c r="F19" s="38">
        <v>0</v>
      </c>
      <c r="G19" s="38">
        <v>35504</v>
      </c>
      <c r="H19" s="38">
        <v>0</v>
      </c>
      <c r="I19" s="38">
        <v>0</v>
      </c>
      <c r="J19" s="38">
        <v>0</v>
      </c>
      <c r="K19" s="38">
        <v>0</v>
      </c>
      <c r="L19" s="38">
        <v>5075</v>
      </c>
      <c r="M19" s="2">
        <v>0</v>
      </c>
      <c r="N19" s="1">
        <v>18840</v>
      </c>
      <c r="O19" s="38">
        <v>12644</v>
      </c>
      <c r="P19" s="38">
        <v>8226</v>
      </c>
      <c r="Q19" s="38">
        <v>76220</v>
      </c>
      <c r="R19" s="2">
        <v>0</v>
      </c>
      <c r="S19" s="1">
        <v>11202</v>
      </c>
      <c r="T19" s="38">
        <v>0</v>
      </c>
      <c r="U19" s="38">
        <v>1109</v>
      </c>
      <c r="V19" s="38">
        <v>0</v>
      </c>
      <c r="W19" s="38">
        <v>111</v>
      </c>
      <c r="X19" s="38">
        <v>0</v>
      </c>
      <c r="Y19" s="38">
        <v>80</v>
      </c>
      <c r="Z19" s="38">
        <v>0</v>
      </c>
      <c r="AA19" s="38">
        <v>0</v>
      </c>
      <c r="AB19" s="38">
        <v>0</v>
      </c>
      <c r="AC19" s="2">
        <v>0</v>
      </c>
      <c r="AD19" s="1">
        <v>0</v>
      </c>
      <c r="AE19" s="38">
        <v>0</v>
      </c>
      <c r="AF19" s="38">
        <v>1472</v>
      </c>
      <c r="AG19" s="38">
        <v>0</v>
      </c>
      <c r="AH19" s="2">
        <v>0</v>
      </c>
      <c r="AI19" s="1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2">
        <v>0</v>
      </c>
      <c r="AX19" s="1">
        <v>0</v>
      </c>
      <c r="AY19" s="38">
        <v>0</v>
      </c>
      <c r="AZ19" s="38">
        <v>67308</v>
      </c>
      <c r="BA19" s="38">
        <v>24833</v>
      </c>
      <c r="BB19" s="38">
        <v>8996</v>
      </c>
      <c r="BC19" s="2">
        <v>0</v>
      </c>
      <c r="BD19" s="1">
        <v>0</v>
      </c>
      <c r="BE19" s="38">
        <v>0</v>
      </c>
      <c r="BF19" s="38">
        <v>0</v>
      </c>
      <c r="BG19" s="38">
        <v>11153</v>
      </c>
      <c r="BH19" s="38">
        <v>738</v>
      </c>
      <c r="BI19" s="38">
        <v>127921</v>
      </c>
      <c r="BJ19" s="38">
        <v>27882</v>
      </c>
      <c r="BK19" s="38">
        <v>1530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2">
        <v>18081</v>
      </c>
      <c r="BT19" s="1">
        <v>0</v>
      </c>
      <c r="BU19" s="2">
        <v>0</v>
      </c>
      <c r="BV19" s="1">
        <v>0</v>
      </c>
      <c r="BW19" s="38">
        <v>0</v>
      </c>
      <c r="BX19" s="38">
        <v>0</v>
      </c>
      <c r="BY19" s="38">
        <v>122447</v>
      </c>
      <c r="BZ19" s="38">
        <v>0</v>
      </c>
      <c r="CA19" s="38">
        <v>0</v>
      </c>
      <c r="CB19" s="38">
        <v>0</v>
      </c>
      <c r="CC19" s="2">
        <v>0</v>
      </c>
    </row>
    <row r="20" spans="1:81" x14ac:dyDescent="0.25">
      <c r="A20">
        <v>1978</v>
      </c>
      <c r="B20" s="1">
        <v>579</v>
      </c>
      <c r="C20" s="38">
        <v>278</v>
      </c>
      <c r="D20" s="2">
        <v>0</v>
      </c>
      <c r="E20" s="1">
        <v>0</v>
      </c>
      <c r="F20" s="38">
        <v>0</v>
      </c>
      <c r="G20" s="38">
        <v>81242</v>
      </c>
      <c r="H20" s="38">
        <v>0</v>
      </c>
      <c r="I20" s="38">
        <v>0</v>
      </c>
      <c r="J20" s="38">
        <v>0</v>
      </c>
      <c r="K20" s="38">
        <v>0</v>
      </c>
      <c r="L20" s="38">
        <v>11362</v>
      </c>
      <c r="M20" s="2">
        <v>0</v>
      </c>
      <c r="N20" s="1">
        <v>5863</v>
      </c>
      <c r="O20" s="38">
        <v>10984</v>
      </c>
      <c r="P20" s="38">
        <v>6034</v>
      </c>
      <c r="Q20" s="38">
        <v>95727</v>
      </c>
      <c r="R20" s="2">
        <v>0</v>
      </c>
      <c r="S20" s="1">
        <v>44137</v>
      </c>
      <c r="T20" s="38">
        <v>10084</v>
      </c>
      <c r="U20" s="38">
        <v>1209</v>
      </c>
      <c r="V20" s="38">
        <v>15300</v>
      </c>
      <c r="W20" s="38">
        <v>208</v>
      </c>
      <c r="X20" s="38">
        <v>-25384</v>
      </c>
      <c r="Y20" s="38">
        <v>0</v>
      </c>
      <c r="Z20" s="38">
        <v>0</v>
      </c>
      <c r="AA20" s="38">
        <v>0</v>
      </c>
      <c r="AB20" s="38">
        <v>0</v>
      </c>
      <c r="AC20" s="2">
        <v>0</v>
      </c>
      <c r="AD20" s="1">
        <v>0</v>
      </c>
      <c r="AE20" s="38">
        <v>0</v>
      </c>
      <c r="AF20" s="38">
        <v>3906</v>
      </c>
      <c r="AG20" s="38">
        <v>0</v>
      </c>
      <c r="AH20" s="2">
        <v>0</v>
      </c>
      <c r="AI20" s="1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2">
        <v>0</v>
      </c>
      <c r="AX20" s="1">
        <v>0</v>
      </c>
      <c r="AY20" s="38">
        <v>0</v>
      </c>
      <c r="AZ20" s="38">
        <v>361810</v>
      </c>
      <c r="BA20" s="38">
        <v>4055</v>
      </c>
      <c r="BB20" s="38">
        <v>7771</v>
      </c>
      <c r="BC20" s="2">
        <v>0</v>
      </c>
      <c r="BD20" s="1">
        <v>0</v>
      </c>
      <c r="BE20" s="38">
        <v>0</v>
      </c>
      <c r="BF20" s="38">
        <v>0</v>
      </c>
      <c r="BG20" s="38">
        <v>51747</v>
      </c>
      <c r="BH20" s="38">
        <v>454</v>
      </c>
      <c r="BI20" s="38">
        <v>509210</v>
      </c>
      <c r="BJ20" s="38">
        <v>76895</v>
      </c>
      <c r="BK20" s="38">
        <v>2070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2">
        <v>12053</v>
      </c>
      <c r="BT20" s="1">
        <v>0</v>
      </c>
      <c r="BU20" s="2">
        <v>0</v>
      </c>
      <c r="BV20" s="1">
        <v>0</v>
      </c>
      <c r="BW20" s="38">
        <v>0</v>
      </c>
      <c r="BX20" s="38">
        <v>0</v>
      </c>
      <c r="BY20" s="38">
        <v>171139</v>
      </c>
      <c r="BZ20" s="38">
        <v>0</v>
      </c>
      <c r="CA20" s="38">
        <v>0</v>
      </c>
      <c r="CB20" s="38">
        <v>0</v>
      </c>
      <c r="CC20" s="2">
        <v>0</v>
      </c>
    </row>
    <row r="21" spans="1:81" x14ac:dyDescent="0.25">
      <c r="A21">
        <v>1979</v>
      </c>
      <c r="B21" s="1">
        <v>302</v>
      </c>
      <c r="C21" s="38">
        <v>329</v>
      </c>
      <c r="D21" s="2">
        <v>0</v>
      </c>
      <c r="E21" s="1">
        <v>0</v>
      </c>
      <c r="F21" s="38">
        <v>0</v>
      </c>
      <c r="G21" s="38">
        <v>104017</v>
      </c>
      <c r="H21" s="38">
        <v>0</v>
      </c>
      <c r="I21" s="38">
        <v>0</v>
      </c>
      <c r="J21" s="38">
        <v>0</v>
      </c>
      <c r="K21" s="38">
        <v>0</v>
      </c>
      <c r="L21" s="38">
        <v>19138</v>
      </c>
      <c r="M21" s="2">
        <v>0</v>
      </c>
      <c r="N21" s="1">
        <v>10874</v>
      </c>
      <c r="O21" s="38">
        <v>19325</v>
      </c>
      <c r="P21" s="38">
        <v>6561</v>
      </c>
      <c r="Q21" s="38">
        <v>91991</v>
      </c>
      <c r="R21" s="2">
        <v>0</v>
      </c>
      <c r="S21" s="1">
        <v>60493</v>
      </c>
      <c r="T21" s="38">
        <v>10063</v>
      </c>
      <c r="U21" s="38">
        <v>1260</v>
      </c>
      <c r="V21" s="38">
        <v>15000</v>
      </c>
      <c r="W21" s="38">
        <v>133</v>
      </c>
      <c r="X21" s="38">
        <v>-25063</v>
      </c>
      <c r="Y21" s="38">
        <v>4000</v>
      </c>
      <c r="Z21" s="38">
        <v>0</v>
      </c>
      <c r="AA21" s="38">
        <v>0</v>
      </c>
      <c r="AB21" s="38">
        <v>0</v>
      </c>
      <c r="AC21" s="2">
        <v>0</v>
      </c>
      <c r="AD21" s="1">
        <v>0</v>
      </c>
      <c r="AE21" s="38">
        <v>0</v>
      </c>
      <c r="AF21" s="38">
        <v>6149</v>
      </c>
      <c r="AG21" s="38">
        <v>0</v>
      </c>
      <c r="AH21" s="2">
        <v>0</v>
      </c>
      <c r="AI21" s="1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2">
        <v>0</v>
      </c>
      <c r="AX21" s="1">
        <v>0</v>
      </c>
      <c r="AY21" s="38">
        <v>0</v>
      </c>
      <c r="AZ21" s="38">
        <v>356546</v>
      </c>
      <c r="BA21" s="38">
        <v>18</v>
      </c>
      <c r="BB21" s="38">
        <v>290</v>
      </c>
      <c r="BC21" s="2">
        <v>0</v>
      </c>
      <c r="BD21" s="1">
        <v>0</v>
      </c>
      <c r="BE21" s="38">
        <v>0</v>
      </c>
      <c r="BF21" s="38">
        <v>0</v>
      </c>
      <c r="BG21" s="38">
        <v>38544</v>
      </c>
      <c r="BH21" s="38">
        <v>1739</v>
      </c>
      <c r="BI21" s="38">
        <v>579032</v>
      </c>
      <c r="BJ21" s="38">
        <v>62997</v>
      </c>
      <c r="BK21" s="38">
        <v>2000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2">
        <v>155121</v>
      </c>
      <c r="BT21" s="1">
        <v>0</v>
      </c>
      <c r="BU21" s="2">
        <v>0</v>
      </c>
      <c r="BV21" s="1">
        <v>0</v>
      </c>
      <c r="BW21" s="38">
        <v>0</v>
      </c>
      <c r="BX21" s="38">
        <v>0</v>
      </c>
      <c r="BY21" s="38">
        <v>145591</v>
      </c>
      <c r="BZ21" s="38">
        <v>0</v>
      </c>
      <c r="CA21" s="38">
        <v>0</v>
      </c>
      <c r="CB21" s="38">
        <v>7</v>
      </c>
      <c r="CC21" s="2">
        <v>0</v>
      </c>
    </row>
    <row r="22" spans="1:81" x14ac:dyDescent="0.25">
      <c r="A22">
        <v>1980</v>
      </c>
      <c r="B22" s="1">
        <v>267</v>
      </c>
      <c r="C22" s="38">
        <v>295</v>
      </c>
      <c r="D22" s="2">
        <v>0</v>
      </c>
      <c r="E22" s="1">
        <v>0</v>
      </c>
      <c r="F22" s="38">
        <v>0</v>
      </c>
      <c r="G22" s="38">
        <v>97497</v>
      </c>
      <c r="H22" s="38">
        <v>0</v>
      </c>
      <c r="I22" s="38">
        <v>0</v>
      </c>
      <c r="J22" s="38">
        <v>0</v>
      </c>
      <c r="K22" s="38">
        <v>0</v>
      </c>
      <c r="L22" s="38">
        <v>13882</v>
      </c>
      <c r="M22" s="2">
        <v>0</v>
      </c>
      <c r="N22" s="1">
        <v>11034</v>
      </c>
      <c r="O22" s="38">
        <v>16790</v>
      </c>
      <c r="P22" s="38">
        <v>6707</v>
      </c>
      <c r="Q22" s="38">
        <v>88000</v>
      </c>
      <c r="R22" s="2">
        <v>0</v>
      </c>
      <c r="S22" s="1">
        <v>72407</v>
      </c>
      <c r="T22" s="38">
        <v>10884</v>
      </c>
      <c r="U22" s="38">
        <v>1239</v>
      </c>
      <c r="V22" s="38">
        <v>17000</v>
      </c>
      <c r="W22" s="38">
        <v>191</v>
      </c>
      <c r="X22" s="38">
        <v>-27884</v>
      </c>
      <c r="Y22" s="38">
        <v>4000</v>
      </c>
      <c r="Z22" s="38">
        <v>0</v>
      </c>
      <c r="AA22" s="38">
        <v>0</v>
      </c>
      <c r="AB22" s="38">
        <v>0</v>
      </c>
      <c r="AC22" s="2">
        <v>0</v>
      </c>
      <c r="AD22" s="1">
        <v>0</v>
      </c>
      <c r="AE22" s="38">
        <v>0</v>
      </c>
      <c r="AF22" s="38">
        <v>5700</v>
      </c>
      <c r="AG22" s="38">
        <v>0</v>
      </c>
      <c r="AH22" s="2">
        <v>0</v>
      </c>
      <c r="AI22" s="1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2">
        <v>0</v>
      </c>
      <c r="AX22" s="1">
        <v>0</v>
      </c>
      <c r="AY22" s="38">
        <v>0</v>
      </c>
      <c r="AZ22" s="38">
        <v>394890</v>
      </c>
      <c r="BA22" s="38">
        <v>0</v>
      </c>
      <c r="BB22" s="38">
        <v>1085</v>
      </c>
      <c r="BC22" s="2">
        <v>0</v>
      </c>
      <c r="BD22" s="1">
        <v>0</v>
      </c>
      <c r="BE22" s="38">
        <v>0</v>
      </c>
      <c r="BF22" s="38">
        <v>0</v>
      </c>
      <c r="BG22" s="38">
        <v>41000</v>
      </c>
      <c r="BH22" s="38">
        <v>894</v>
      </c>
      <c r="BI22" s="38">
        <v>491060</v>
      </c>
      <c r="BJ22" s="38">
        <v>45943</v>
      </c>
      <c r="BK22" s="38">
        <v>2200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2">
        <v>75444</v>
      </c>
      <c r="BT22" s="1">
        <v>0</v>
      </c>
      <c r="BU22" s="2">
        <v>0</v>
      </c>
      <c r="BV22" s="1">
        <v>0</v>
      </c>
      <c r="BW22" s="38">
        <v>0</v>
      </c>
      <c r="BX22" s="38">
        <v>0</v>
      </c>
      <c r="BY22" s="38">
        <v>164721</v>
      </c>
      <c r="BZ22" s="38">
        <v>0</v>
      </c>
      <c r="CA22" s="38">
        <v>0</v>
      </c>
      <c r="CB22" s="38">
        <v>1210</v>
      </c>
      <c r="CC22" s="2">
        <v>0</v>
      </c>
    </row>
    <row r="23" spans="1:81" x14ac:dyDescent="0.25">
      <c r="A23">
        <v>1981</v>
      </c>
      <c r="B23" s="1">
        <v>221</v>
      </c>
      <c r="C23" s="38">
        <v>355</v>
      </c>
      <c r="D23" s="2">
        <v>0</v>
      </c>
      <c r="E23" s="1">
        <v>0</v>
      </c>
      <c r="F23" s="38">
        <v>0</v>
      </c>
      <c r="G23" s="38">
        <v>97054</v>
      </c>
      <c r="H23" s="38">
        <v>0</v>
      </c>
      <c r="I23" s="38">
        <v>0</v>
      </c>
      <c r="J23" s="38">
        <v>0</v>
      </c>
      <c r="K23" s="38">
        <v>0</v>
      </c>
      <c r="L23" s="38">
        <v>12700</v>
      </c>
      <c r="M23" s="2">
        <v>0</v>
      </c>
      <c r="N23" s="1">
        <v>21917</v>
      </c>
      <c r="O23" s="38">
        <v>19590</v>
      </c>
      <c r="P23" s="38">
        <v>9001</v>
      </c>
      <c r="Q23" s="38">
        <v>88000</v>
      </c>
      <c r="R23" s="2">
        <v>0</v>
      </c>
      <c r="S23" s="1">
        <v>79375</v>
      </c>
      <c r="T23" s="38">
        <v>12105</v>
      </c>
      <c r="U23" s="38">
        <v>1485</v>
      </c>
      <c r="V23" s="38">
        <v>19000</v>
      </c>
      <c r="W23" s="38">
        <v>1270</v>
      </c>
      <c r="X23" s="38">
        <v>-31105</v>
      </c>
      <c r="Y23" s="38">
        <v>4000</v>
      </c>
      <c r="Z23" s="38">
        <v>0</v>
      </c>
      <c r="AA23" s="38">
        <v>0</v>
      </c>
      <c r="AB23" s="38">
        <v>0</v>
      </c>
      <c r="AC23" s="2">
        <v>0</v>
      </c>
      <c r="AD23" s="1">
        <v>0</v>
      </c>
      <c r="AE23" s="38">
        <v>0</v>
      </c>
      <c r="AF23" s="38">
        <v>4300</v>
      </c>
      <c r="AG23" s="38">
        <v>0</v>
      </c>
      <c r="AH23" s="2">
        <v>0</v>
      </c>
      <c r="AI23" s="1">
        <v>0</v>
      </c>
      <c r="AJ23" s="38">
        <v>0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2">
        <v>0</v>
      </c>
      <c r="AX23" s="1">
        <v>0</v>
      </c>
      <c r="AY23" s="38">
        <v>0</v>
      </c>
      <c r="AZ23" s="38">
        <v>549448</v>
      </c>
      <c r="BA23" s="38">
        <v>16021</v>
      </c>
      <c r="BB23" s="38">
        <v>3619</v>
      </c>
      <c r="BC23" s="2">
        <v>0</v>
      </c>
      <c r="BD23" s="1">
        <v>0</v>
      </c>
      <c r="BE23" s="38">
        <v>0</v>
      </c>
      <c r="BF23" s="38">
        <v>0</v>
      </c>
      <c r="BG23" s="38">
        <v>41000</v>
      </c>
      <c r="BH23" s="38">
        <v>5859</v>
      </c>
      <c r="BI23" s="38">
        <v>518588</v>
      </c>
      <c r="BJ23" s="38">
        <v>75758</v>
      </c>
      <c r="BK23" s="38">
        <v>2300</v>
      </c>
      <c r="BL23" s="38">
        <v>0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2">
        <v>83438</v>
      </c>
      <c r="BT23" s="1">
        <v>0</v>
      </c>
      <c r="BU23" s="2">
        <v>0</v>
      </c>
      <c r="BV23" s="1">
        <v>0</v>
      </c>
      <c r="BW23" s="38">
        <v>0</v>
      </c>
      <c r="BX23" s="38">
        <v>0</v>
      </c>
      <c r="BY23" s="38">
        <v>277503</v>
      </c>
      <c r="BZ23" s="38">
        <v>0</v>
      </c>
      <c r="CA23" s="38">
        <v>0</v>
      </c>
      <c r="CB23" s="38">
        <v>5761</v>
      </c>
      <c r="CC23" s="2">
        <v>0</v>
      </c>
    </row>
    <row r="24" spans="1:81" x14ac:dyDescent="0.25">
      <c r="A24">
        <v>1982</v>
      </c>
      <c r="B24" s="1">
        <v>334</v>
      </c>
      <c r="C24" s="38">
        <v>305</v>
      </c>
      <c r="D24" s="2">
        <v>0</v>
      </c>
      <c r="E24" s="1">
        <v>0</v>
      </c>
      <c r="F24" s="38">
        <v>0</v>
      </c>
      <c r="G24" s="38">
        <v>83076</v>
      </c>
      <c r="H24" s="38">
        <v>0</v>
      </c>
      <c r="I24" s="38">
        <v>0</v>
      </c>
      <c r="J24" s="38">
        <v>0</v>
      </c>
      <c r="K24" s="38">
        <v>0</v>
      </c>
      <c r="L24" s="38">
        <v>12700</v>
      </c>
      <c r="M24" s="2">
        <v>0</v>
      </c>
      <c r="N24" s="1">
        <v>6316</v>
      </c>
      <c r="O24" s="38">
        <v>13123</v>
      </c>
      <c r="P24" s="38">
        <v>1213</v>
      </c>
      <c r="Q24" s="38">
        <v>88000</v>
      </c>
      <c r="R24" s="2">
        <v>0</v>
      </c>
      <c r="S24" s="1">
        <v>50291</v>
      </c>
      <c r="T24" s="38">
        <v>13326</v>
      </c>
      <c r="U24" s="38">
        <v>1238</v>
      </c>
      <c r="V24" s="38">
        <v>21000</v>
      </c>
      <c r="W24" s="38">
        <v>0</v>
      </c>
      <c r="X24" s="38">
        <v>-34326</v>
      </c>
      <c r="Y24" s="38">
        <v>10500</v>
      </c>
      <c r="Z24" s="38">
        <v>0</v>
      </c>
      <c r="AA24" s="38">
        <v>0</v>
      </c>
      <c r="AB24" s="38">
        <v>0</v>
      </c>
      <c r="AC24" s="2">
        <v>0</v>
      </c>
      <c r="AD24" s="1">
        <v>0</v>
      </c>
      <c r="AE24" s="38">
        <v>0</v>
      </c>
      <c r="AF24" s="38">
        <v>3838</v>
      </c>
      <c r="AG24" s="38">
        <v>0</v>
      </c>
      <c r="AH24" s="2">
        <v>0</v>
      </c>
      <c r="AI24" s="1">
        <v>0</v>
      </c>
      <c r="AJ24" s="38">
        <v>0</v>
      </c>
      <c r="AK24" s="38">
        <v>0</v>
      </c>
      <c r="AL24" s="38">
        <v>0</v>
      </c>
      <c r="AM24" s="38">
        <v>0</v>
      </c>
      <c r="AN24" s="38">
        <v>0</v>
      </c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2">
        <v>0</v>
      </c>
      <c r="AX24" s="1">
        <v>0</v>
      </c>
      <c r="AY24" s="38">
        <v>0</v>
      </c>
      <c r="AZ24" s="38">
        <v>374156</v>
      </c>
      <c r="BA24" s="38">
        <v>8409</v>
      </c>
      <c r="BB24" s="38">
        <v>12599</v>
      </c>
      <c r="BC24" s="2">
        <v>0</v>
      </c>
      <c r="BD24" s="1">
        <v>0</v>
      </c>
      <c r="BE24" s="38">
        <v>0</v>
      </c>
      <c r="BF24" s="38">
        <v>0</v>
      </c>
      <c r="BG24" s="38">
        <v>41000</v>
      </c>
      <c r="BH24" s="38">
        <v>361</v>
      </c>
      <c r="BI24" s="38">
        <v>614747</v>
      </c>
      <c r="BJ24" s="38">
        <v>47477</v>
      </c>
      <c r="BK24" s="38">
        <v>1750</v>
      </c>
      <c r="BL24" s="38">
        <v>0</v>
      </c>
      <c r="BM24" s="38">
        <v>0</v>
      </c>
      <c r="BN24" s="38">
        <v>0</v>
      </c>
      <c r="BO24" s="38">
        <v>0</v>
      </c>
      <c r="BP24" s="38">
        <v>0</v>
      </c>
      <c r="BQ24" s="38">
        <v>0</v>
      </c>
      <c r="BR24" s="38">
        <v>0</v>
      </c>
      <c r="BS24" s="2">
        <v>18551</v>
      </c>
      <c r="BT24" s="1">
        <v>0</v>
      </c>
      <c r="BU24" s="2">
        <v>0</v>
      </c>
      <c r="BV24" s="1">
        <v>0</v>
      </c>
      <c r="BW24" s="38">
        <v>0</v>
      </c>
      <c r="BX24" s="38">
        <v>0</v>
      </c>
      <c r="BY24" s="38">
        <v>351362</v>
      </c>
      <c r="BZ24" s="38">
        <v>0</v>
      </c>
      <c r="CA24" s="38">
        <v>0</v>
      </c>
      <c r="CB24" s="38">
        <v>9516</v>
      </c>
      <c r="CC24" s="2">
        <v>0</v>
      </c>
    </row>
    <row r="25" spans="1:81" x14ac:dyDescent="0.25">
      <c r="A25">
        <v>1983</v>
      </c>
      <c r="B25" s="1">
        <v>325</v>
      </c>
      <c r="C25" s="38">
        <v>262</v>
      </c>
      <c r="D25" s="2">
        <v>0</v>
      </c>
      <c r="E25" s="1">
        <v>0</v>
      </c>
      <c r="F25" s="38">
        <v>0</v>
      </c>
      <c r="G25" s="38">
        <v>87859</v>
      </c>
      <c r="H25" s="38">
        <v>0</v>
      </c>
      <c r="I25" s="38">
        <v>0</v>
      </c>
      <c r="J25" s="38">
        <v>0</v>
      </c>
      <c r="K25" s="38">
        <v>0</v>
      </c>
      <c r="L25" s="38">
        <v>12659</v>
      </c>
      <c r="M25" s="2">
        <v>0</v>
      </c>
      <c r="N25" s="1">
        <v>3157</v>
      </c>
      <c r="O25" s="38">
        <v>4766</v>
      </c>
      <c r="P25" s="38">
        <v>2287</v>
      </c>
      <c r="Q25" s="38">
        <v>86733</v>
      </c>
      <c r="R25" s="2">
        <v>0</v>
      </c>
      <c r="S25" s="1">
        <v>32961</v>
      </c>
      <c r="T25" s="38">
        <v>14547</v>
      </c>
      <c r="U25" s="38">
        <v>911</v>
      </c>
      <c r="V25" s="38">
        <v>23000</v>
      </c>
      <c r="W25" s="38">
        <v>38</v>
      </c>
      <c r="X25" s="38">
        <v>-37547</v>
      </c>
      <c r="Y25" s="38">
        <v>0</v>
      </c>
      <c r="Z25" s="38">
        <v>0</v>
      </c>
      <c r="AA25" s="38">
        <v>0</v>
      </c>
      <c r="AB25" s="38">
        <v>0</v>
      </c>
      <c r="AC25" s="2">
        <v>0</v>
      </c>
      <c r="AD25" s="1">
        <v>0</v>
      </c>
      <c r="AE25" s="38">
        <v>0</v>
      </c>
      <c r="AF25" s="38">
        <v>3822</v>
      </c>
      <c r="AG25" s="38">
        <v>0</v>
      </c>
      <c r="AH25" s="2">
        <v>0</v>
      </c>
      <c r="AI25" s="1">
        <v>0</v>
      </c>
      <c r="AJ25" s="38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2">
        <v>0</v>
      </c>
      <c r="AX25" s="1">
        <v>0</v>
      </c>
      <c r="AY25" s="38">
        <v>0</v>
      </c>
      <c r="AZ25" s="38">
        <v>223549</v>
      </c>
      <c r="BA25" s="38">
        <v>5994</v>
      </c>
      <c r="BB25" s="38">
        <v>734</v>
      </c>
      <c r="BC25" s="2">
        <v>0</v>
      </c>
      <c r="BD25" s="1">
        <v>0</v>
      </c>
      <c r="BE25" s="38">
        <v>0</v>
      </c>
      <c r="BF25" s="38">
        <v>0</v>
      </c>
      <c r="BG25" s="38">
        <v>42900</v>
      </c>
      <c r="BH25" s="38">
        <v>0</v>
      </c>
      <c r="BI25" s="38">
        <v>499794</v>
      </c>
      <c r="BJ25" s="38">
        <v>6854</v>
      </c>
      <c r="BK25" s="38">
        <v>3550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2">
        <v>1006</v>
      </c>
      <c r="BT25" s="1">
        <v>0</v>
      </c>
      <c r="BU25" s="2">
        <v>0</v>
      </c>
      <c r="BV25" s="1">
        <v>0</v>
      </c>
      <c r="BW25" s="38">
        <v>0</v>
      </c>
      <c r="BX25" s="38">
        <v>0</v>
      </c>
      <c r="BY25" s="38">
        <v>157519</v>
      </c>
      <c r="BZ25" s="38">
        <v>0</v>
      </c>
      <c r="CA25" s="38">
        <v>0</v>
      </c>
      <c r="CB25" s="38">
        <v>9476</v>
      </c>
      <c r="CC25" s="2">
        <v>0</v>
      </c>
    </row>
    <row r="26" spans="1:81" x14ac:dyDescent="0.25">
      <c r="A26">
        <v>1984</v>
      </c>
      <c r="B26" s="1">
        <v>177</v>
      </c>
      <c r="C26" s="38">
        <v>272</v>
      </c>
      <c r="D26" s="2">
        <v>108</v>
      </c>
      <c r="E26" s="1">
        <v>0</v>
      </c>
      <c r="F26" s="38">
        <v>0</v>
      </c>
      <c r="G26" s="38">
        <v>119098</v>
      </c>
      <c r="H26" s="38">
        <v>0</v>
      </c>
      <c r="I26" s="38">
        <v>0</v>
      </c>
      <c r="J26" s="38">
        <v>0</v>
      </c>
      <c r="K26" s="38">
        <v>0</v>
      </c>
      <c r="L26" s="38">
        <v>12741</v>
      </c>
      <c r="M26" s="2">
        <v>0</v>
      </c>
      <c r="N26" s="1">
        <v>3338</v>
      </c>
      <c r="O26" s="38">
        <v>6784</v>
      </c>
      <c r="P26" s="38">
        <v>2923</v>
      </c>
      <c r="Q26" s="38">
        <v>88000</v>
      </c>
      <c r="R26" s="2">
        <v>0</v>
      </c>
      <c r="S26" s="1">
        <v>32662</v>
      </c>
      <c r="T26" s="38">
        <v>15768</v>
      </c>
      <c r="U26" s="38">
        <v>1128</v>
      </c>
      <c r="V26" s="38">
        <v>25000</v>
      </c>
      <c r="W26" s="38">
        <v>1</v>
      </c>
      <c r="X26" s="38">
        <v>-40768</v>
      </c>
      <c r="Y26" s="38">
        <v>0</v>
      </c>
      <c r="Z26" s="38">
        <v>0</v>
      </c>
      <c r="AA26" s="38">
        <v>0</v>
      </c>
      <c r="AB26" s="38">
        <v>0</v>
      </c>
      <c r="AC26" s="2">
        <v>0</v>
      </c>
      <c r="AD26" s="1">
        <v>0</v>
      </c>
      <c r="AE26" s="38">
        <v>0</v>
      </c>
      <c r="AF26" s="38">
        <v>5700</v>
      </c>
      <c r="AG26" s="38">
        <v>0</v>
      </c>
      <c r="AH26" s="2">
        <v>0</v>
      </c>
      <c r="AI26" s="1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2">
        <v>0</v>
      </c>
      <c r="AX26" s="1">
        <v>0</v>
      </c>
      <c r="AY26" s="38">
        <v>0</v>
      </c>
      <c r="AZ26" s="38">
        <v>237726</v>
      </c>
      <c r="BA26" s="38">
        <v>5556</v>
      </c>
      <c r="BB26" s="38">
        <v>7656</v>
      </c>
      <c r="BC26" s="2">
        <v>0</v>
      </c>
      <c r="BD26" s="1">
        <v>0</v>
      </c>
      <c r="BE26" s="38">
        <v>0</v>
      </c>
      <c r="BF26" s="38">
        <v>0</v>
      </c>
      <c r="BG26" s="38">
        <v>45100</v>
      </c>
      <c r="BH26" s="38">
        <v>0</v>
      </c>
      <c r="BI26" s="38">
        <v>650598</v>
      </c>
      <c r="BJ26" s="38">
        <v>90904</v>
      </c>
      <c r="BK26" s="38">
        <v>3100</v>
      </c>
      <c r="BL26" s="38">
        <v>0</v>
      </c>
      <c r="BM26" s="38">
        <v>0</v>
      </c>
      <c r="BN26" s="38">
        <v>0</v>
      </c>
      <c r="BO26" s="38">
        <v>0</v>
      </c>
      <c r="BP26" s="38">
        <v>0</v>
      </c>
      <c r="BQ26" s="38">
        <v>0</v>
      </c>
      <c r="BR26" s="38">
        <v>0</v>
      </c>
      <c r="BS26" s="2">
        <v>5743</v>
      </c>
      <c r="BT26" s="1">
        <v>0</v>
      </c>
      <c r="BU26" s="2">
        <v>0</v>
      </c>
      <c r="BV26" s="1">
        <v>0</v>
      </c>
      <c r="BW26" s="38">
        <v>0</v>
      </c>
      <c r="BX26" s="38">
        <v>0</v>
      </c>
      <c r="BY26" s="38">
        <v>260624</v>
      </c>
      <c r="BZ26" s="38">
        <v>0</v>
      </c>
      <c r="CA26" s="38">
        <v>0</v>
      </c>
      <c r="CB26" s="38">
        <v>11477</v>
      </c>
      <c r="CC26" s="2">
        <v>0</v>
      </c>
    </row>
    <row r="27" spans="1:81" x14ac:dyDescent="0.25">
      <c r="A27">
        <v>1985</v>
      </c>
      <c r="B27" s="1">
        <v>308</v>
      </c>
      <c r="C27" s="38">
        <v>254</v>
      </c>
      <c r="D27" s="2">
        <v>62</v>
      </c>
      <c r="E27" s="1">
        <v>0</v>
      </c>
      <c r="F27" s="38">
        <v>0</v>
      </c>
      <c r="G27" s="38">
        <v>110124</v>
      </c>
      <c r="H27" s="38">
        <v>0</v>
      </c>
      <c r="I27" s="38">
        <v>0</v>
      </c>
      <c r="J27" s="38">
        <v>0</v>
      </c>
      <c r="K27" s="38">
        <v>0</v>
      </c>
      <c r="L27" s="38">
        <v>12099</v>
      </c>
      <c r="M27" s="2">
        <v>0</v>
      </c>
      <c r="N27" s="1">
        <v>19016</v>
      </c>
      <c r="O27" s="38">
        <v>15072</v>
      </c>
      <c r="P27" s="38">
        <v>4039</v>
      </c>
      <c r="Q27" s="38">
        <v>88000</v>
      </c>
      <c r="R27" s="2">
        <v>0</v>
      </c>
      <c r="S27" s="1">
        <v>37064</v>
      </c>
      <c r="T27" s="38">
        <v>16989</v>
      </c>
      <c r="U27" s="38">
        <v>1422</v>
      </c>
      <c r="V27" s="38">
        <v>27000</v>
      </c>
      <c r="W27" s="38">
        <v>0</v>
      </c>
      <c r="X27" s="38">
        <v>-43989</v>
      </c>
      <c r="Y27" s="38">
        <v>0</v>
      </c>
      <c r="Z27" s="38">
        <v>1558</v>
      </c>
      <c r="AA27" s="38">
        <v>0</v>
      </c>
      <c r="AB27" s="38">
        <v>0</v>
      </c>
      <c r="AC27" s="2">
        <v>0</v>
      </c>
      <c r="AD27" s="1">
        <v>0</v>
      </c>
      <c r="AE27" s="38">
        <v>0</v>
      </c>
      <c r="AF27" s="38">
        <v>5433</v>
      </c>
      <c r="AG27" s="38">
        <v>0</v>
      </c>
      <c r="AH27" s="2">
        <v>0</v>
      </c>
      <c r="AI27" s="1">
        <v>0</v>
      </c>
      <c r="AJ27" s="38">
        <v>0</v>
      </c>
      <c r="AK27" s="38">
        <v>0</v>
      </c>
      <c r="AL27" s="38">
        <v>0</v>
      </c>
      <c r="AM27" s="38">
        <v>0</v>
      </c>
      <c r="AN27" s="38">
        <v>0</v>
      </c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38">
        <v>0</v>
      </c>
      <c r="AW27" s="2">
        <v>0</v>
      </c>
      <c r="AX27" s="1">
        <v>0</v>
      </c>
      <c r="AY27" s="38">
        <v>0</v>
      </c>
      <c r="AZ27" s="38">
        <v>336918</v>
      </c>
      <c r="BA27" s="38">
        <v>7390</v>
      </c>
      <c r="BB27" s="38">
        <v>5028</v>
      </c>
      <c r="BC27" s="2">
        <v>0</v>
      </c>
      <c r="BD27" s="1">
        <v>0</v>
      </c>
      <c r="BE27" s="38">
        <v>0</v>
      </c>
      <c r="BF27" s="38">
        <v>0</v>
      </c>
      <c r="BG27" s="38">
        <v>46251</v>
      </c>
      <c r="BH27" s="38">
        <v>5197</v>
      </c>
      <c r="BI27" s="38">
        <v>690257</v>
      </c>
      <c r="BJ27" s="38">
        <v>88515</v>
      </c>
      <c r="BK27" s="38">
        <v>3400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2">
        <v>109791</v>
      </c>
      <c r="BT27" s="1">
        <v>0</v>
      </c>
      <c r="BU27" s="2">
        <v>0</v>
      </c>
      <c r="BV27" s="1">
        <v>0</v>
      </c>
      <c r="BW27" s="38">
        <v>0</v>
      </c>
      <c r="BX27" s="38">
        <v>0</v>
      </c>
      <c r="BY27" s="38">
        <v>390696</v>
      </c>
      <c r="BZ27" s="38">
        <v>0</v>
      </c>
      <c r="CA27" s="38">
        <v>0</v>
      </c>
      <c r="CB27" s="38">
        <v>12401</v>
      </c>
      <c r="CC27" s="2">
        <v>0</v>
      </c>
    </row>
    <row r="28" spans="1:81" x14ac:dyDescent="0.25">
      <c r="A28">
        <v>1986</v>
      </c>
      <c r="B28" s="1">
        <v>313</v>
      </c>
      <c r="C28" s="38">
        <v>317</v>
      </c>
      <c r="D28" s="2">
        <v>328</v>
      </c>
      <c r="E28" s="1">
        <v>0</v>
      </c>
      <c r="F28" s="38">
        <v>0</v>
      </c>
      <c r="G28" s="38">
        <v>118298</v>
      </c>
      <c r="H28" s="38">
        <v>0</v>
      </c>
      <c r="I28" s="38">
        <v>0</v>
      </c>
      <c r="J28" s="38">
        <v>0</v>
      </c>
      <c r="K28" s="38">
        <v>0</v>
      </c>
      <c r="L28" s="38">
        <v>13301</v>
      </c>
      <c r="M28" s="2">
        <v>0</v>
      </c>
      <c r="N28" s="1">
        <v>12379</v>
      </c>
      <c r="O28" s="38">
        <v>10609</v>
      </c>
      <c r="P28" s="38">
        <v>3519</v>
      </c>
      <c r="Q28" s="38">
        <v>88000</v>
      </c>
      <c r="R28" s="2">
        <v>1400</v>
      </c>
      <c r="S28" s="1">
        <v>32449</v>
      </c>
      <c r="T28" s="38">
        <v>18210</v>
      </c>
      <c r="U28" s="38">
        <v>1506</v>
      </c>
      <c r="V28" s="38">
        <v>29000</v>
      </c>
      <c r="W28" s="38">
        <v>163</v>
      </c>
      <c r="X28" s="38">
        <v>-47210</v>
      </c>
      <c r="Y28" s="38">
        <v>0</v>
      </c>
      <c r="Z28" s="38">
        <v>3096</v>
      </c>
      <c r="AA28" s="38">
        <v>0</v>
      </c>
      <c r="AB28" s="38">
        <v>0</v>
      </c>
      <c r="AC28" s="2">
        <v>0</v>
      </c>
      <c r="AD28" s="1">
        <v>0</v>
      </c>
      <c r="AE28" s="38">
        <v>0</v>
      </c>
      <c r="AF28" s="38">
        <v>5107</v>
      </c>
      <c r="AG28" s="38">
        <v>0</v>
      </c>
      <c r="AH28" s="2">
        <v>0</v>
      </c>
      <c r="AI28" s="1">
        <v>0</v>
      </c>
      <c r="AJ28" s="38">
        <v>0</v>
      </c>
      <c r="AK28" s="38">
        <v>0</v>
      </c>
      <c r="AL28" s="38">
        <v>0</v>
      </c>
      <c r="AM28" s="38">
        <v>0</v>
      </c>
      <c r="AN28" s="38">
        <v>0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2">
        <v>0</v>
      </c>
      <c r="AX28" s="1">
        <v>0</v>
      </c>
      <c r="AY28" s="38">
        <v>0</v>
      </c>
      <c r="AZ28" s="38">
        <v>376775</v>
      </c>
      <c r="BA28" s="38">
        <v>6421</v>
      </c>
      <c r="BB28" s="38">
        <v>9454</v>
      </c>
      <c r="BC28" s="2">
        <v>0</v>
      </c>
      <c r="BD28" s="1">
        <v>0</v>
      </c>
      <c r="BE28" s="38">
        <v>0</v>
      </c>
      <c r="BF28" s="38">
        <v>0</v>
      </c>
      <c r="BG28" s="38">
        <v>50249</v>
      </c>
      <c r="BH28" s="38">
        <v>1170</v>
      </c>
      <c r="BI28" s="38">
        <v>710803</v>
      </c>
      <c r="BJ28" s="38">
        <v>77240</v>
      </c>
      <c r="BK28" s="38">
        <v>3700</v>
      </c>
      <c r="BL28" s="38">
        <v>0</v>
      </c>
      <c r="BM28" s="38">
        <v>0</v>
      </c>
      <c r="BN28" s="38">
        <v>0</v>
      </c>
      <c r="BO28" s="38">
        <v>0</v>
      </c>
      <c r="BP28" s="38">
        <v>0</v>
      </c>
      <c r="BQ28" s="38">
        <v>0</v>
      </c>
      <c r="BR28" s="38">
        <v>0</v>
      </c>
      <c r="BS28" s="2">
        <v>79355</v>
      </c>
      <c r="BT28" s="1">
        <v>0</v>
      </c>
      <c r="BU28" s="2">
        <v>0</v>
      </c>
      <c r="BV28" s="1">
        <v>0</v>
      </c>
      <c r="BW28" s="38">
        <v>0</v>
      </c>
      <c r="BX28" s="38">
        <v>0</v>
      </c>
      <c r="BY28" s="38">
        <v>379275</v>
      </c>
      <c r="BZ28" s="38">
        <v>0</v>
      </c>
      <c r="CA28" s="38">
        <v>0</v>
      </c>
      <c r="CB28" s="38">
        <v>13928</v>
      </c>
      <c r="CC28" s="2">
        <v>0</v>
      </c>
    </row>
    <row r="29" spans="1:81" x14ac:dyDescent="0.25">
      <c r="A29">
        <v>1987</v>
      </c>
      <c r="B29" s="1">
        <v>459</v>
      </c>
      <c r="C29" s="38">
        <v>452</v>
      </c>
      <c r="D29" s="2">
        <v>88</v>
      </c>
      <c r="E29" s="1">
        <v>0</v>
      </c>
      <c r="F29" s="38">
        <v>0</v>
      </c>
      <c r="G29" s="38">
        <v>116259</v>
      </c>
      <c r="H29" s="38">
        <v>0</v>
      </c>
      <c r="I29" s="38">
        <v>0</v>
      </c>
      <c r="J29" s="38">
        <v>0</v>
      </c>
      <c r="K29" s="38">
        <v>0</v>
      </c>
      <c r="L29" s="38">
        <v>11821</v>
      </c>
      <c r="M29" s="2">
        <v>0</v>
      </c>
      <c r="N29" s="1">
        <v>25390</v>
      </c>
      <c r="O29" s="38">
        <v>23406</v>
      </c>
      <c r="P29" s="38">
        <v>7693</v>
      </c>
      <c r="Q29" s="38">
        <v>88000</v>
      </c>
      <c r="R29" s="2">
        <v>1550</v>
      </c>
      <c r="S29" s="1">
        <v>34089</v>
      </c>
      <c r="T29" s="38">
        <v>19431</v>
      </c>
      <c r="U29" s="38">
        <v>1849</v>
      </c>
      <c r="V29" s="38">
        <v>31500</v>
      </c>
      <c r="W29" s="38">
        <v>1085</v>
      </c>
      <c r="X29" s="38">
        <v>-50931</v>
      </c>
      <c r="Y29" s="38">
        <v>17</v>
      </c>
      <c r="Z29" s="38">
        <v>5379</v>
      </c>
      <c r="AA29" s="38">
        <v>0</v>
      </c>
      <c r="AB29" s="38">
        <v>0</v>
      </c>
      <c r="AC29" s="2">
        <v>0</v>
      </c>
      <c r="AD29" s="1">
        <v>0</v>
      </c>
      <c r="AE29" s="38">
        <v>0</v>
      </c>
      <c r="AF29" s="38">
        <v>5625</v>
      </c>
      <c r="AG29" s="38">
        <v>0</v>
      </c>
      <c r="AH29" s="2">
        <v>0</v>
      </c>
      <c r="AI29" s="1">
        <v>0</v>
      </c>
      <c r="AJ29" s="38">
        <v>0</v>
      </c>
      <c r="AK29" s="38">
        <v>0</v>
      </c>
      <c r="AL29" s="38">
        <v>0</v>
      </c>
      <c r="AM29" s="38">
        <v>0</v>
      </c>
      <c r="AN29" s="38">
        <v>0</v>
      </c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2">
        <v>0</v>
      </c>
      <c r="AX29" s="1">
        <v>0</v>
      </c>
      <c r="AY29" s="38">
        <v>0</v>
      </c>
      <c r="AZ29" s="38">
        <v>346070</v>
      </c>
      <c r="BA29" s="38">
        <v>18751</v>
      </c>
      <c r="BB29" s="38">
        <v>10630</v>
      </c>
      <c r="BC29" s="2">
        <v>0</v>
      </c>
      <c r="BD29" s="1">
        <v>0</v>
      </c>
      <c r="BE29" s="38">
        <v>0</v>
      </c>
      <c r="BF29" s="38">
        <v>0</v>
      </c>
      <c r="BG29" s="38">
        <v>46288</v>
      </c>
      <c r="BH29" s="38">
        <v>2525</v>
      </c>
      <c r="BI29" s="38">
        <v>736472</v>
      </c>
      <c r="BJ29" s="38">
        <v>117174</v>
      </c>
      <c r="BK29" s="38">
        <v>4000</v>
      </c>
      <c r="BL29" s="38">
        <v>0</v>
      </c>
      <c r="BM29" s="38">
        <v>0</v>
      </c>
      <c r="BN29" s="38">
        <v>0</v>
      </c>
      <c r="BO29" s="38">
        <v>0</v>
      </c>
      <c r="BP29" s="38">
        <v>0</v>
      </c>
      <c r="BQ29" s="38">
        <v>0</v>
      </c>
      <c r="BR29" s="38">
        <v>0</v>
      </c>
      <c r="BS29" s="2">
        <v>93084</v>
      </c>
      <c r="BT29" s="1">
        <v>0</v>
      </c>
      <c r="BU29" s="2">
        <v>0</v>
      </c>
      <c r="BV29" s="1">
        <v>0</v>
      </c>
      <c r="BW29" s="38">
        <v>0</v>
      </c>
      <c r="BX29" s="38">
        <v>0</v>
      </c>
      <c r="BY29" s="38">
        <v>417285</v>
      </c>
      <c r="BZ29" s="38">
        <v>0</v>
      </c>
      <c r="CA29" s="38">
        <v>0</v>
      </c>
      <c r="CB29" s="38">
        <v>16167</v>
      </c>
      <c r="CC29" s="2">
        <v>0</v>
      </c>
    </row>
    <row r="30" spans="1:81" x14ac:dyDescent="0.25">
      <c r="A30">
        <v>1988</v>
      </c>
      <c r="B30" s="1">
        <v>385</v>
      </c>
      <c r="C30" s="38">
        <v>523</v>
      </c>
      <c r="D30" s="2">
        <v>303</v>
      </c>
      <c r="E30" s="1">
        <v>0</v>
      </c>
      <c r="F30" s="38">
        <v>0</v>
      </c>
      <c r="G30" s="38">
        <v>109435</v>
      </c>
      <c r="H30" s="38">
        <v>0</v>
      </c>
      <c r="I30" s="38">
        <v>0</v>
      </c>
      <c r="J30" s="38">
        <v>0</v>
      </c>
      <c r="K30" s="38">
        <v>0</v>
      </c>
      <c r="L30" s="38">
        <v>11534</v>
      </c>
      <c r="M30" s="2">
        <v>0</v>
      </c>
      <c r="N30" s="1">
        <v>33464</v>
      </c>
      <c r="O30" s="38">
        <v>25830</v>
      </c>
      <c r="P30" s="38">
        <v>5392</v>
      </c>
      <c r="Q30" s="38">
        <v>87961</v>
      </c>
      <c r="R30" s="2">
        <v>9726</v>
      </c>
      <c r="S30" s="1">
        <v>34079</v>
      </c>
      <c r="T30" s="38">
        <v>20652</v>
      </c>
      <c r="U30" s="38">
        <v>2006</v>
      </c>
      <c r="V30" s="38">
        <v>34000</v>
      </c>
      <c r="W30" s="38">
        <v>419</v>
      </c>
      <c r="X30" s="38">
        <v>-54652</v>
      </c>
      <c r="Y30" s="38">
        <v>9</v>
      </c>
      <c r="Z30" s="38">
        <v>1770</v>
      </c>
      <c r="AA30" s="38">
        <v>0</v>
      </c>
      <c r="AB30" s="38">
        <v>0</v>
      </c>
      <c r="AC30" s="2">
        <v>0</v>
      </c>
      <c r="AD30" s="1">
        <v>0</v>
      </c>
      <c r="AE30" s="38">
        <v>0</v>
      </c>
      <c r="AF30" s="38">
        <v>4412</v>
      </c>
      <c r="AG30" s="38">
        <v>0</v>
      </c>
      <c r="AH30" s="2">
        <v>0</v>
      </c>
      <c r="AI30" s="1">
        <v>0</v>
      </c>
      <c r="AJ30" s="38">
        <v>0</v>
      </c>
      <c r="AK30" s="38">
        <v>0</v>
      </c>
      <c r="AL30" s="38">
        <v>0</v>
      </c>
      <c r="AM30" s="38">
        <v>0</v>
      </c>
      <c r="AN30" s="38">
        <v>0</v>
      </c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38">
        <v>0</v>
      </c>
      <c r="AW30" s="2">
        <v>1550</v>
      </c>
      <c r="AX30" s="1">
        <v>0</v>
      </c>
      <c r="AY30" s="38">
        <v>0</v>
      </c>
      <c r="AZ30" s="38">
        <v>468951</v>
      </c>
      <c r="BA30" s="38">
        <v>21386</v>
      </c>
      <c r="BB30" s="38">
        <v>8948</v>
      </c>
      <c r="BC30" s="2">
        <v>0</v>
      </c>
      <c r="BD30" s="1">
        <v>0</v>
      </c>
      <c r="BE30" s="38">
        <v>0</v>
      </c>
      <c r="BF30" s="38">
        <v>0</v>
      </c>
      <c r="BG30" s="38">
        <v>47994</v>
      </c>
      <c r="BH30" s="38">
        <v>3475</v>
      </c>
      <c r="BI30" s="38">
        <v>777676</v>
      </c>
      <c r="BJ30" s="38">
        <v>122409</v>
      </c>
      <c r="BK30" s="38">
        <v>4000</v>
      </c>
      <c r="BL30" s="38">
        <v>0</v>
      </c>
      <c r="BM30" s="38">
        <v>0</v>
      </c>
      <c r="BN30" s="38">
        <v>0</v>
      </c>
      <c r="BO30" s="38">
        <v>0</v>
      </c>
      <c r="BP30" s="38">
        <v>0</v>
      </c>
      <c r="BQ30" s="38">
        <v>0</v>
      </c>
      <c r="BR30" s="38">
        <v>0</v>
      </c>
      <c r="BS30" s="2">
        <v>94316</v>
      </c>
      <c r="BT30" s="1">
        <v>0</v>
      </c>
      <c r="BU30" s="2">
        <v>0</v>
      </c>
      <c r="BV30" s="1">
        <v>0</v>
      </c>
      <c r="BW30" s="38">
        <v>0</v>
      </c>
      <c r="BX30" s="38">
        <v>0</v>
      </c>
      <c r="BY30" s="38">
        <v>488265</v>
      </c>
      <c r="BZ30" s="38">
        <v>0</v>
      </c>
      <c r="CA30" s="38">
        <v>0</v>
      </c>
      <c r="CB30" s="38">
        <v>18904</v>
      </c>
      <c r="CC30" s="2">
        <v>0</v>
      </c>
    </row>
    <row r="31" spans="1:81" x14ac:dyDescent="0.25">
      <c r="A31">
        <v>1989</v>
      </c>
      <c r="B31" s="1">
        <v>300</v>
      </c>
      <c r="C31" s="38">
        <v>486</v>
      </c>
      <c r="D31" s="2">
        <v>403</v>
      </c>
      <c r="E31" s="1">
        <v>0</v>
      </c>
      <c r="F31" s="38">
        <v>0</v>
      </c>
      <c r="G31" s="38">
        <v>102156</v>
      </c>
      <c r="H31" s="38">
        <v>0</v>
      </c>
      <c r="I31" s="38">
        <v>0</v>
      </c>
      <c r="J31" s="38">
        <v>0</v>
      </c>
      <c r="K31" s="38">
        <v>0</v>
      </c>
      <c r="L31" s="38">
        <v>14645</v>
      </c>
      <c r="M31" s="2">
        <v>0</v>
      </c>
      <c r="N31" s="1">
        <v>26042</v>
      </c>
      <c r="O31" s="38">
        <v>26227</v>
      </c>
      <c r="P31" s="38">
        <v>6195</v>
      </c>
      <c r="Q31" s="38">
        <v>90000</v>
      </c>
      <c r="R31" s="2">
        <v>17256</v>
      </c>
      <c r="S31" s="1">
        <v>45280</v>
      </c>
      <c r="T31" s="38">
        <v>21873</v>
      </c>
      <c r="U31" s="38">
        <v>2170</v>
      </c>
      <c r="V31" s="38">
        <v>36500</v>
      </c>
      <c r="W31" s="38">
        <v>971</v>
      </c>
      <c r="X31" s="38">
        <v>-58373</v>
      </c>
      <c r="Y31" s="38">
        <v>200</v>
      </c>
      <c r="Z31" s="38">
        <v>9009</v>
      </c>
      <c r="AA31" s="38">
        <v>0</v>
      </c>
      <c r="AB31" s="38">
        <v>0</v>
      </c>
      <c r="AC31" s="2">
        <v>0</v>
      </c>
      <c r="AD31" s="1">
        <v>0</v>
      </c>
      <c r="AE31" s="38">
        <v>0</v>
      </c>
      <c r="AF31" s="38">
        <v>6091</v>
      </c>
      <c r="AG31" s="38">
        <v>0</v>
      </c>
      <c r="AH31" s="2">
        <v>300</v>
      </c>
      <c r="AI31" s="1">
        <v>0</v>
      </c>
      <c r="AJ31" s="38">
        <v>0</v>
      </c>
      <c r="AK31" s="38">
        <v>0</v>
      </c>
      <c r="AL31" s="38">
        <v>2500</v>
      </c>
      <c r="AM31" s="38">
        <v>0</v>
      </c>
      <c r="AN31" s="38">
        <v>45000</v>
      </c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2">
        <v>0</v>
      </c>
      <c r="AX31" s="1">
        <v>0</v>
      </c>
      <c r="AY31" s="38">
        <v>0</v>
      </c>
      <c r="AZ31" s="38">
        <v>625109</v>
      </c>
      <c r="BA31" s="38">
        <v>20782</v>
      </c>
      <c r="BB31" s="38">
        <v>12839</v>
      </c>
      <c r="BC31" s="2">
        <v>0</v>
      </c>
      <c r="BD31" s="1">
        <v>0</v>
      </c>
      <c r="BE31" s="38">
        <v>0</v>
      </c>
      <c r="BF31" s="38">
        <v>0</v>
      </c>
      <c r="BG31" s="38">
        <v>54549</v>
      </c>
      <c r="BH31" s="38">
        <v>3000</v>
      </c>
      <c r="BI31" s="38">
        <v>875010</v>
      </c>
      <c r="BJ31" s="38">
        <v>123896</v>
      </c>
      <c r="BK31" s="38">
        <v>4000</v>
      </c>
      <c r="BL31" s="38">
        <v>0</v>
      </c>
      <c r="BM31" s="38">
        <v>0</v>
      </c>
      <c r="BN31" s="38">
        <v>0</v>
      </c>
      <c r="BO31" s="38">
        <v>0</v>
      </c>
      <c r="BP31" s="38">
        <v>0</v>
      </c>
      <c r="BQ31" s="38">
        <v>0</v>
      </c>
      <c r="BR31" s="38">
        <v>0</v>
      </c>
      <c r="BS31" s="2">
        <v>127650</v>
      </c>
      <c r="BT31" s="1">
        <v>0</v>
      </c>
      <c r="BU31" s="2">
        <v>0</v>
      </c>
      <c r="BV31" s="1">
        <v>0</v>
      </c>
      <c r="BW31" s="38">
        <v>0</v>
      </c>
      <c r="BX31" s="38">
        <v>0</v>
      </c>
      <c r="BY31" s="38">
        <v>589962</v>
      </c>
      <c r="BZ31" s="38">
        <v>0</v>
      </c>
      <c r="CA31" s="38">
        <v>0</v>
      </c>
      <c r="CB31" s="38">
        <v>21719</v>
      </c>
      <c r="CC31" s="2">
        <v>0</v>
      </c>
    </row>
    <row r="32" spans="1:81" x14ac:dyDescent="0.25">
      <c r="A32">
        <v>1990</v>
      </c>
      <c r="B32" s="1">
        <v>380</v>
      </c>
      <c r="C32" s="38">
        <v>548</v>
      </c>
      <c r="D32" s="2">
        <v>494</v>
      </c>
      <c r="E32" s="1">
        <v>0</v>
      </c>
      <c r="F32" s="38">
        <v>0</v>
      </c>
      <c r="G32" s="38">
        <v>103362</v>
      </c>
      <c r="H32" s="38">
        <v>0</v>
      </c>
      <c r="I32" s="38">
        <v>0</v>
      </c>
      <c r="J32" s="38">
        <v>0</v>
      </c>
      <c r="K32" s="38">
        <v>0</v>
      </c>
      <c r="L32" s="38">
        <v>6440</v>
      </c>
      <c r="M32" s="2">
        <v>0</v>
      </c>
      <c r="N32" s="1">
        <v>31703</v>
      </c>
      <c r="O32" s="38">
        <v>33034</v>
      </c>
      <c r="P32" s="38">
        <v>6940</v>
      </c>
      <c r="Q32" s="38">
        <v>91800</v>
      </c>
      <c r="R32" s="2">
        <v>19131</v>
      </c>
      <c r="S32" s="1">
        <v>47206</v>
      </c>
      <c r="T32" s="38">
        <v>23100</v>
      </c>
      <c r="U32" s="38">
        <v>1827</v>
      </c>
      <c r="V32" s="38">
        <v>38100</v>
      </c>
      <c r="W32" s="38">
        <v>1747</v>
      </c>
      <c r="X32" s="38">
        <v>-61200</v>
      </c>
      <c r="Y32" s="38">
        <v>0</v>
      </c>
      <c r="Z32" s="38">
        <v>8608</v>
      </c>
      <c r="AA32" s="38">
        <v>0</v>
      </c>
      <c r="AB32" s="38">
        <v>0</v>
      </c>
      <c r="AC32" s="2">
        <v>0</v>
      </c>
      <c r="AD32" s="1">
        <v>0</v>
      </c>
      <c r="AE32" s="38">
        <v>0</v>
      </c>
      <c r="AF32" s="38">
        <v>2922</v>
      </c>
      <c r="AG32" s="38">
        <v>200</v>
      </c>
      <c r="AH32" s="2">
        <v>0</v>
      </c>
      <c r="AI32" s="1">
        <v>0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2">
        <v>1500</v>
      </c>
      <c r="AX32" s="1">
        <v>0</v>
      </c>
      <c r="AY32" s="38">
        <v>0</v>
      </c>
      <c r="AZ32" s="38">
        <v>693243</v>
      </c>
      <c r="BA32" s="38">
        <v>18831</v>
      </c>
      <c r="BB32" s="38">
        <v>16649</v>
      </c>
      <c r="BC32" s="2">
        <v>0</v>
      </c>
      <c r="BD32" s="1">
        <v>0</v>
      </c>
      <c r="BE32" s="38">
        <v>0</v>
      </c>
      <c r="BF32" s="38">
        <v>0</v>
      </c>
      <c r="BG32" s="38">
        <v>36296</v>
      </c>
      <c r="BH32" s="38">
        <v>1279</v>
      </c>
      <c r="BI32" s="38">
        <v>481249</v>
      </c>
      <c r="BJ32" s="38">
        <v>127837</v>
      </c>
      <c r="BK32" s="38">
        <v>2000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2">
        <v>55570</v>
      </c>
      <c r="BT32" s="1">
        <v>0</v>
      </c>
      <c r="BU32" s="2">
        <v>0</v>
      </c>
      <c r="BV32" s="1">
        <v>0</v>
      </c>
      <c r="BW32" s="38">
        <v>0</v>
      </c>
      <c r="BX32" s="38">
        <v>0</v>
      </c>
      <c r="BY32" s="38">
        <v>764380</v>
      </c>
      <c r="BZ32" s="38">
        <v>0</v>
      </c>
      <c r="CA32" s="38">
        <v>0</v>
      </c>
      <c r="CB32" s="38">
        <v>22139</v>
      </c>
      <c r="CC32" s="2">
        <v>4836</v>
      </c>
    </row>
    <row r="33" spans="1:81" x14ac:dyDescent="0.25">
      <c r="A33">
        <v>1991</v>
      </c>
      <c r="B33" s="1">
        <v>328</v>
      </c>
      <c r="C33" s="38">
        <v>420</v>
      </c>
      <c r="D33" s="2">
        <v>265</v>
      </c>
      <c r="E33" s="1">
        <v>0</v>
      </c>
      <c r="F33" s="38">
        <v>0</v>
      </c>
      <c r="G33" s="38">
        <v>780</v>
      </c>
      <c r="H33" s="38">
        <v>0</v>
      </c>
      <c r="I33" s="38">
        <v>0</v>
      </c>
      <c r="J33" s="38">
        <v>0</v>
      </c>
      <c r="K33" s="38">
        <v>0</v>
      </c>
      <c r="L33" s="38">
        <v>716</v>
      </c>
      <c r="M33" s="2">
        <v>0</v>
      </c>
      <c r="N33" s="1">
        <v>12648</v>
      </c>
      <c r="O33" s="38">
        <v>9411</v>
      </c>
      <c r="P33" s="38">
        <v>1380</v>
      </c>
      <c r="Q33" s="38">
        <v>28200</v>
      </c>
      <c r="R33" s="2">
        <v>6972</v>
      </c>
      <c r="S33" s="1">
        <v>7568</v>
      </c>
      <c r="T33" s="38">
        <v>6930</v>
      </c>
      <c r="U33" s="38">
        <v>849</v>
      </c>
      <c r="V33" s="38">
        <v>11430</v>
      </c>
      <c r="W33" s="38">
        <v>522</v>
      </c>
      <c r="X33" s="38">
        <v>-18360</v>
      </c>
      <c r="Y33" s="38">
        <v>3423</v>
      </c>
      <c r="Z33" s="38">
        <v>3914</v>
      </c>
      <c r="AA33" s="38">
        <v>0</v>
      </c>
      <c r="AB33" s="38">
        <v>0</v>
      </c>
      <c r="AC33" s="2">
        <v>0</v>
      </c>
      <c r="AD33" s="1">
        <v>0</v>
      </c>
      <c r="AE33" s="38">
        <v>0</v>
      </c>
      <c r="AF33" s="38">
        <v>141</v>
      </c>
      <c r="AG33" s="38">
        <v>0</v>
      </c>
      <c r="AH33" s="2">
        <v>0</v>
      </c>
      <c r="AI33" s="1">
        <v>0</v>
      </c>
      <c r="AJ33" s="38">
        <v>0</v>
      </c>
      <c r="AK33" s="38">
        <v>0</v>
      </c>
      <c r="AL33" s="38">
        <v>0</v>
      </c>
      <c r="AM33" s="38">
        <v>0</v>
      </c>
      <c r="AN33" s="38">
        <v>0</v>
      </c>
      <c r="AO33" s="38">
        <v>0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2">
        <v>0</v>
      </c>
      <c r="AX33" s="1">
        <v>0</v>
      </c>
      <c r="AY33" s="38">
        <v>0</v>
      </c>
      <c r="AZ33" s="38">
        <v>151972</v>
      </c>
      <c r="BA33" s="38">
        <v>3661</v>
      </c>
      <c r="BB33" s="38">
        <v>5399</v>
      </c>
      <c r="BC33" s="2">
        <v>0</v>
      </c>
      <c r="BD33" s="1">
        <v>2000</v>
      </c>
      <c r="BE33" s="38">
        <v>0</v>
      </c>
      <c r="BF33" s="38">
        <v>0</v>
      </c>
      <c r="BG33" s="38">
        <v>927</v>
      </c>
      <c r="BH33" s="38">
        <v>221</v>
      </c>
      <c r="BI33" s="38">
        <v>8185</v>
      </c>
      <c r="BJ33" s="38">
        <v>33122</v>
      </c>
      <c r="BK33" s="38">
        <v>0</v>
      </c>
      <c r="BL33" s="38">
        <v>0</v>
      </c>
      <c r="BM33" s="38">
        <v>0</v>
      </c>
      <c r="BN33" s="38">
        <v>0</v>
      </c>
      <c r="BO33" s="38">
        <v>0</v>
      </c>
      <c r="BP33" s="38">
        <v>0</v>
      </c>
      <c r="BQ33" s="38">
        <v>0</v>
      </c>
      <c r="BR33" s="38">
        <v>0</v>
      </c>
      <c r="BS33" s="2">
        <v>2180</v>
      </c>
      <c r="BT33" s="1">
        <v>0</v>
      </c>
      <c r="BU33" s="2">
        <v>0</v>
      </c>
      <c r="BV33" s="1">
        <v>0</v>
      </c>
      <c r="BW33" s="38">
        <v>0</v>
      </c>
      <c r="BX33" s="38">
        <v>0</v>
      </c>
      <c r="BY33" s="38">
        <v>257835</v>
      </c>
      <c r="BZ33" s="38">
        <v>0</v>
      </c>
      <c r="CA33" s="38">
        <v>1240</v>
      </c>
      <c r="CB33" s="38">
        <v>3846</v>
      </c>
      <c r="CC33" s="2">
        <v>988</v>
      </c>
    </row>
    <row r="34" spans="1:81" x14ac:dyDescent="0.25">
      <c r="A34">
        <v>1992</v>
      </c>
      <c r="B34" s="1">
        <v>117</v>
      </c>
      <c r="C34" s="38">
        <v>485</v>
      </c>
      <c r="D34" s="2">
        <v>642</v>
      </c>
      <c r="E34" s="1">
        <v>0</v>
      </c>
      <c r="F34" s="38">
        <v>0</v>
      </c>
      <c r="G34" s="38">
        <v>73748</v>
      </c>
      <c r="H34" s="38">
        <v>0</v>
      </c>
      <c r="I34" s="38">
        <v>0</v>
      </c>
      <c r="J34" s="38">
        <v>0</v>
      </c>
      <c r="K34" s="38">
        <v>0</v>
      </c>
      <c r="L34" s="38">
        <v>5887</v>
      </c>
      <c r="M34" s="2">
        <v>0</v>
      </c>
      <c r="N34" s="1">
        <v>19153</v>
      </c>
      <c r="O34" s="38">
        <v>14669</v>
      </c>
      <c r="P34" s="38">
        <v>4001</v>
      </c>
      <c r="Q34" s="38">
        <v>42839</v>
      </c>
      <c r="R34" s="2">
        <v>14773</v>
      </c>
      <c r="S34" s="1">
        <v>30265</v>
      </c>
      <c r="T34" s="38">
        <v>10427</v>
      </c>
      <c r="U34" s="38">
        <v>519</v>
      </c>
      <c r="V34" s="38">
        <v>17197</v>
      </c>
      <c r="W34" s="38">
        <v>251</v>
      </c>
      <c r="X34" s="38">
        <v>-27624</v>
      </c>
      <c r="Y34" s="38">
        <v>10686</v>
      </c>
      <c r="Z34" s="38">
        <v>4035</v>
      </c>
      <c r="AA34" s="38">
        <v>0</v>
      </c>
      <c r="AB34" s="38">
        <v>0</v>
      </c>
      <c r="AC34" s="2">
        <v>0</v>
      </c>
      <c r="AD34" s="1">
        <v>0</v>
      </c>
      <c r="AE34" s="38">
        <v>0</v>
      </c>
      <c r="AF34" s="38">
        <v>2239</v>
      </c>
      <c r="AG34" s="38">
        <v>0</v>
      </c>
      <c r="AH34" s="2">
        <v>0</v>
      </c>
      <c r="AI34" s="1">
        <v>0</v>
      </c>
      <c r="AJ34" s="38">
        <v>0</v>
      </c>
      <c r="AK34" s="38">
        <v>0</v>
      </c>
      <c r="AL34" s="38">
        <v>10823</v>
      </c>
      <c r="AM34" s="38">
        <v>0</v>
      </c>
      <c r="AN34" s="38">
        <v>0</v>
      </c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38">
        <v>0</v>
      </c>
      <c r="AW34" s="2">
        <v>0</v>
      </c>
      <c r="AX34" s="1">
        <v>0</v>
      </c>
      <c r="AY34" s="38">
        <v>0</v>
      </c>
      <c r="AZ34" s="38">
        <v>317088</v>
      </c>
      <c r="BA34" s="38">
        <v>3358</v>
      </c>
      <c r="BB34" s="38">
        <v>7908</v>
      </c>
      <c r="BC34" s="2">
        <v>0</v>
      </c>
      <c r="BD34" s="1">
        <v>0</v>
      </c>
      <c r="BE34" s="38">
        <v>0</v>
      </c>
      <c r="BF34" s="38">
        <v>0</v>
      </c>
      <c r="BG34" s="38">
        <v>12947</v>
      </c>
      <c r="BH34" s="38">
        <v>1354</v>
      </c>
      <c r="BI34" s="38">
        <v>347146</v>
      </c>
      <c r="BJ34" s="38">
        <v>62326</v>
      </c>
      <c r="BK34" s="38">
        <v>1806</v>
      </c>
      <c r="BL34" s="38">
        <v>0</v>
      </c>
      <c r="BM34" s="38">
        <v>0</v>
      </c>
      <c r="BN34" s="38">
        <v>0</v>
      </c>
      <c r="BO34" s="38">
        <v>0</v>
      </c>
      <c r="BP34" s="38">
        <v>0</v>
      </c>
      <c r="BQ34" s="38">
        <v>0</v>
      </c>
      <c r="BR34" s="38">
        <v>0</v>
      </c>
      <c r="BS34" s="2">
        <v>46728</v>
      </c>
      <c r="BT34" s="1">
        <v>0</v>
      </c>
      <c r="BU34" s="2">
        <v>0</v>
      </c>
      <c r="BV34" s="1">
        <v>0</v>
      </c>
      <c r="BW34" s="38">
        <v>0</v>
      </c>
      <c r="BX34" s="38">
        <v>0</v>
      </c>
      <c r="BY34" s="38">
        <v>420849</v>
      </c>
      <c r="BZ34" s="38">
        <v>0</v>
      </c>
      <c r="CA34" s="38">
        <v>0</v>
      </c>
      <c r="CB34" s="38">
        <v>14812</v>
      </c>
      <c r="CC34" s="2">
        <v>0</v>
      </c>
    </row>
    <row r="35" spans="1:81" x14ac:dyDescent="0.25">
      <c r="A35">
        <v>1993</v>
      </c>
      <c r="B35" s="1">
        <v>256</v>
      </c>
      <c r="C35" s="38">
        <v>444</v>
      </c>
      <c r="D35" s="2">
        <v>746</v>
      </c>
      <c r="E35" s="1">
        <v>0</v>
      </c>
      <c r="F35" s="38">
        <v>0</v>
      </c>
      <c r="G35" s="38">
        <v>90764</v>
      </c>
      <c r="H35" s="38">
        <v>0</v>
      </c>
      <c r="I35" s="38">
        <v>0</v>
      </c>
      <c r="J35" s="38">
        <v>0</v>
      </c>
      <c r="K35" s="38">
        <v>0</v>
      </c>
      <c r="L35" s="38">
        <v>4157</v>
      </c>
      <c r="M35" s="2">
        <v>0</v>
      </c>
      <c r="N35" s="1">
        <v>10271</v>
      </c>
      <c r="O35" s="38">
        <v>33635</v>
      </c>
      <c r="P35" s="38">
        <v>5286</v>
      </c>
      <c r="Q35" s="38">
        <v>62065</v>
      </c>
      <c r="R35" s="2">
        <v>29180</v>
      </c>
      <c r="S35" s="1">
        <v>43096</v>
      </c>
      <c r="T35" s="38">
        <v>0</v>
      </c>
      <c r="U35" s="38">
        <v>439</v>
      </c>
      <c r="V35" s="38">
        <v>0</v>
      </c>
      <c r="W35" s="38">
        <v>734</v>
      </c>
      <c r="X35" s="38">
        <v>0</v>
      </c>
      <c r="Y35" s="38">
        <v>11514</v>
      </c>
      <c r="Z35" s="38">
        <v>7761</v>
      </c>
      <c r="AA35" s="38">
        <v>0</v>
      </c>
      <c r="AB35" s="38">
        <v>0</v>
      </c>
      <c r="AC35" s="2">
        <v>0</v>
      </c>
      <c r="AD35" s="1">
        <v>0</v>
      </c>
      <c r="AE35" s="38">
        <v>0</v>
      </c>
      <c r="AF35" s="38">
        <v>2858</v>
      </c>
      <c r="AG35" s="38">
        <v>0</v>
      </c>
      <c r="AH35" s="2">
        <v>0</v>
      </c>
      <c r="AI35" s="1">
        <v>0</v>
      </c>
      <c r="AJ35" s="38">
        <v>0</v>
      </c>
      <c r="AK35" s="38">
        <v>0</v>
      </c>
      <c r="AL35" s="38">
        <v>27200</v>
      </c>
      <c r="AM35" s="38">
        <v>0</v>
      </c>
      <c r="AN35" s="38">
        <v>69443</v>
      </c>
      <c r="AO35" s="38">
        <v>18157</v>
      </c>
      <c r="AP35" s="38">
        <v>0</v>
      </c>
      <c r="AQ35" s="38">
        <v>0</v>
      </c>
      <c r="AR35" s="38">
        <v>2000</v>
      </c>
      <c r="AS35" s="38">
        <v>0</v>
      </c>
      <c r="AT35" s="38">
        <v>0</v>
      </c>
      <c r="AU35" s="38">
        <v>0</v>
      </c>
      <c r="AV35" s="38">
        <v>5095</v>
      </c>
      <c r="AW35" s="2">
        <v>1624</v>
      </c>
      <c r="AX35" s="1">
        <v>23100</v>
      </c>
      <c r="AY35" s="38">
        <v>38100</v>
      </c>
      <c r="AZ35" s="38">
        <v>164720</v>
      </c>
      <c r="BA35" s="38">
        <v>4361</v>
      </c>
      <c r="BB35" s="38">
        <v>14397</v>
      </c>
      <c r="BC35" s="2">
        <v>0</v>
      </c>
      <c r="BD35" s="1">
        <v>0</v>
      </c>
      <c r="BE35" s="38">
        <v>0</v>
      </c>
      <c r="BF35" s="38">
        <v>0</v>
      </c>
      <c r="BG35" s="38">
        <v>23418</v>
      </c>
      <c r="BH35" s="38">
        <v>2741</v>
      </c>
      <c r="BI35" s="38">
        <v>879407</v>
      </c>
      <c r="BJ35" s="38">
        <v>110159</v>
      </c>
      <c r="BK35" s="38">
        <v>4000</v>
      </c>
      <c r="BL35" s="38">
        <v>50000</v>
      </c>
      <c r="BM35" s="38">
        <v>0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2">
        <v>122844</v>
      </c>
      <c r="BT35" s="1">
        <v>0</v>
      </c>
      <c r="BU35" s="2">
        <v>0</v>
      </c>
      <c r="BV35" s="1">
        <v>6</v>
      </c>
      <c r="BW35" s="38">
        <v>0</v>
      </c>
      <c r="BX35" s="38">
        <v>0</v>
      </c>
      <c r="BY35" s="38">
        <v>437470</v>
      </c>
      <c r="BZ35" s="38">
        <v>0</v>
      </c>
      <c r="CA35" s="38">
        <v>0</v>
      </c>
      <c r="CB35" s="38">
        <v>13787</v>
      </c>
      <c r="CC35" s="2">
        <v>0</v>
      </c>
    </row>
    <row r="36" spans="1:81" x14ac:dyDescent="0.25">
      <c r="A36">
        <v>1994</v>
      </c>
      <c r="B36" s="1">
        <v>329</v>
      </c>
      <c r="C36" s="38">
        <v>492</v>
      </c>
      <c r="D36" s="2">
        <v>1035</v>
      </c>
      <c r="E36" s="1">
        <v>0</v>
      </c>
      <c r="F36" s="38">
        <v>0</v>
      </c>
      <c r="G36" s="38">
        <v>77536</v>
      </c>
      <c r="H36" s="38">
        <v>200</v>
      </c>
      <c r="I36" s="38">
        <v>0</v>
      </c>
      <c r="J36" s="38">
        <v>0</v>
      </c>
      <c r="K36" s="38">
        <v>0</v>
      </c>
      <c r="L36" s="38">
        <v>9422</v>
      </c>
      <c r="M36" s="2">
        <v>0</v>
      </c>
      <c r="N36" s="1">
        <v>22911</v>
      </c>
      <c r="O36" s="38">
        <v>20542</v>
      </c>
      <c r="P36" s="38">
        <v>6792</v>
      </c>
      <c r="Q36" s="38">
        <v>57115</v>
      </c>
      <c r="R36" s="2">
        <v>25256</v>
      </c>
      <c r="S36" s="1">
        <v>49153</v>
      </c>
      <c r="T36" s="38">
        <v>0</v>
      </c>
      <c r="U36" s="38">
        <v>785</v>
      </c>
      <c r="V36" s="38">
        <v>0</v>
      </c>
      <c r="W36" s="38">
        <v>1098</v>
      </c>
      <c r="X36" s="38">
        <v>0</v>
      </c>
      <c r="Y36" s="38">
        <v>16852</v>
      </c>
      <c r="Z36" s="38">
        <v>8418</v>
      </c>
      <c r="AA36" s="38">
        <v>0</v>
      </c>
      <c r="AB36" s="38">
        <v>0</v>
      </c>
      <c r="AC36" s="2">
        <v>0</v>
      </c>
      <c r="AD36" s="1">
        <v>0</v>
      </c>
      <c r="AE36" s="38">
        <v>0</v>
      </c>
      <c r="AF36" s="38">
        <v>3071</v>
      </c>
      <c r="AG36" s="38">
        <v>0</v>
      </c>
      <c r="AH36" s="2">
        <v>0</v>
      </c>
      <c r="AI36" s="1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2100</v>
      </c>
      <c r="AW36" s="2">
        <v>0</v>
      </c>
      <c r="AX36" s="1">
        <v>14102</v>
      </c>
      <c r="AY36" s="38">
        <v>23257</v>
      </c>
      <c r="AZ36" s="38">
        <v>331966</v>
      </c>
      <c r="BA36" s="38">
        <v>9135</v>
      </c>
      <c r="BB36" s="38">
        <v>15230</v>
      </c>
      <c r="BC36" s="2">
        <v>0</v>
      </c>
      <c r="BD36" s="1">
        <v>0</v>
      </c>
      <c r="BE36" s="38">
        <v>0</v>
      </c>
      <c r="BF36" s="38">
        <v>0</v>
      </c>
      <c r="BG36" s="38">
        <v>28793</v>
      </c>
      <c r="BH36" s="38">
        <v>1666</v>
      </c>
      <c r="BI36" s="38">
        <v>492484</v>
      </c>
      <c r="BJ36" s="38">
        <v>86939</v>
      </c>
      <c r="BK36" s="38">
        <v>2116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2">
        <v>62362</v>
      </c>
      <c r="BT36" s="1">
        <v>0</v>
      </c>
      <c r="BU36" s="2">
        <v>0</v>
      </c>
      <c r="BV36" s="1">
        <v>0</v>
      </c>
      <c r="BW36" s="38">
        <v>0</v>
      </c>
      <c r="BX36" s="38">
        <v>0</v>
      </c>
      <c r="BY36" s="38">
        <v>475900</v>
      </c>
      <c r="BZ36" s="38">
        <v>0</v>
      </c>
      <c r="CA36" s="38">
        <v>0</v>
      </c>
      <c r="CB36" s="38">
        <v>14919</v>
      </c>
      <c r="CC36" s="2">
        <v>0</v>
      </c>
    </row>
    <row r="37" spans="1:81" x14ac:dyDescent="0.25">
      <c r="A37">
        <v>1995</v>
      </c>
      <c r="B37" s="1">
        <v>203</v>
      </c>
      <c r="C37" s="38">
        <v>308</v>
      </c>
      <c r="D37" s="2">
        <v>910</v>
      </c>
      <c r="E37" s="1">
        <v>0</v>
      </c>
      <c r="F37" s="38">
        <v>0</v>
      </c>
      <c r="G37" s="38">
        <v>85050</v>
      </c>
      <c r="H37" s="38">
        <v>0</v>
      </c>
      <c r="I37" s="38">
        <v>0</v>
      </c>
      <c r="J37" s="38">
        <v>0</v>
      </c>
      <c r="K37" s="38">
        <v>0</v>
      </c>
      <c r="L37" s="38">
        <v>9486</v>
      </c>
      <c r="M37" s="2">
        <v>0</v>
      </c>
      <c r="N37" s="1">
        <v>17793</v>
      </c>
      <c r="O37" s="38">
        <v>30091</v>
      </c>
      <c r="P37" s="38">
        <v>5182</v>
      </c>
      <c r="Q37" s="38">
        <v>28756</v>
      </c>
      <c r="R37" s="2">
        <v>21345</v>
      </c>
      <c r="S37" s="1">
        <v>47286</v>
      </c>
      <c r="T37" s="38">
        <v>0</v>
      </c>
      <c r="U37" s="38">
        <v>409</v>
      </c>
      <c r="V37" s="38">
        <v>0</v>
      </c>
      <c r="W37" s="38">
        <v>480</v>
      </c>
      <c r="X37" s="38">
        <v>0</v>
      </c>
      <c r="Y37" s="38">
        <v>8722</v>
      </c>
      <c r="Z37" s="38">
        <v>6961</v>
      </c>
      <c r="AA37" s="38">
        <v>0</v>
      </c>
      <c r="AB37" s="38">
        <v>0</v>
      </c>
      <c r="AC37" s="2">
        <v>0</v>
      </c>
      <c r="AD37" s="1">
        <v>0</v>
      </c>
      <c r="AE37" s="38">
        <v>0</v>
      </c>
      <c r="AF37" s="38">
        <v>5169</v>
      </c>
      <c r="AG37" s="38">
        <v>0</v>
      </c>
      <c r="AH37" s="2">
        <v>0</v>
      </c>
      <c r="AI37" s="1">
        <v>0</v>
      </c>
      <c r="AJ37" s="38">
        <v>0</v>
      </c>
      <c r="AK37" s="38">
        <v>0</v>
      </c>
      <c r="AL37" s="38">
        <v>14446</v>
      </c>
      <c r="AM37" s="38">
        <v>0</v>
      </c>
      <c r="AN37" s="38">
        <v>49803</v>
      </c>
      <c r="AO37" s="38">
        <v>10875</v>
      </c>
      <c r="AP37" s="38">
        <v>0</v>
      </c>
      <c r="AQ37" s="38">
        <v>0</v>
      </c>
      <c r="AR37" s="38">
        <v>0</v>
      </c>
      <c r="AS37" s="38">
        <v>0</v>
      </c>
      <c r="AT37" s="38">
        <v>0</v>
      </c>
      <c r="AU37" s="38">
        <v>0</v>
      </c>
      <c r="AV37" s="38">
        <v>0</v>
      </c>
      <c r="AW37" s="2">
        <v>0</v>
      </c>
      <c r="AX37" s="1">
        <v>23100</v>
      </c>
      <c r="AY37" s="38">
        <v>38100</v>
      </c>
      <c r="AZ37" s="38">
        <v>246160</v>
      </c>
      <c r="BA37" s="38">
        <v>696</v>
      </c>
      <c r="BB37" s="38">
        <v>12922</v>
      </c>
      <c r="BC37" s="2">
        <v>0</v>
      </c>
      <c r="BD37" s="1">
        <v>0</v>
      </c>
      <c r="BE37" s="38">
        <v>0</v>
      </c>
      <c r="BF37" s="38">
        <v>0</v>
      </c>
      <c r="BG37" s="38">
        <v>46240</v>
      </c>
      <c r="BH37" s="38">
        <v>1631</v>
      </c>
      <c r="BI37" s="38">
        <v>881261</v>
      </c>
      <c r="BJ37" s="38">
        <v>124540</v>
      </c>
      <c r="BK37" s="38">
        <v>4000</v>
      </c>
      <c r="BL37" s="38">
        <v>50000</v>
      </c>
      <c r="BM37" s="38">
        <v>0</v>
      </c>
      <c r="BN37" s="38">
        <v>0</v>
      </c>
      <c r="BO37" s="38">
        <v>0</v>
      </c>
      <c r="BP37" s="38">
        <v>0</v>
      </c>
      <c r="BQ37" s="38">
        <v>0</v>
      </c>
      <c r="BR37" s="38">
        <v>0</v>
      </c>
      <c r="BS37" s="2">
        <v>101869</v>
      </c>
      <c r="BT37" s="1">
        <v>0</v>
      </c>
      <c r="BU37" s="2">
        <v>0</v>
      </c>
      <c r="BV37" s="1">
        <v>0</v>
      </c>
      <c r="BW37" s="38">
        <v>0</v>
      </c>
      <c r="BX37" s="38">
        <v>0</v>
      </c>
      <c r="BY37" s="38">
        <v>139882</v>
      </c>
      <c r="BZ37" s="38">
        <v>0</v>
      </c>
      <c r="CA37" s="38">
        <v>0</v>
      </c>
      <c r="CB37" s="38">
        <v>17747</v>
      </c>
      <c r="CC37" s="2">
        <v>0</v>
      </c>
    </row>
    <row r="38" spans="1:81" x14ac:dyDescent="0.25">
      <c r="A38">
        <v>1996</v>
      </c>
      <c r="B38" s="1">
        <v>257</v>
      </c>
      <c r="C38" s="38">
        <v>360</v>
      </c>
      <c r="D38" s="2">
        <v>820</v>
      </c>
      <c r="E38" s="1">
        <v>0</v>
      </c>
      <c r="F38" s="38">
        <v>0</v>
      </c>
      <c r="G38" s="38">
        <v>100578</v>
      </c>
      <c r="H38" s="38">
        <v>0</v>
      </c>
      <c r="I38" s="38">
        <v>0</v>
      </c>
      <c r="J38" s="38">
        <v>0</v>
      </c>
      <c r="K38" s="38">
        <v>0</v>
      </c>
      <c r="L38" s="38">
        <v>14052</v>
      </c>
      <c r="M38" s="2">
        <v>0</v>
      </c>
      <c r="N38" s="1">
        <v>13462</v>
      </c>
      <c r="O38" s="38">
        <v>18903</v>
      </c>
      <c r="P38" s="38">
        <v>4893</v>
      </c>
      <c r="Q38" s="38">
        <v>44850</v>
      </c>
      <c r="R38" s="2">
        <v>29999</v>
      </c>
      <c r="S38" s="1">
        <v>56356</v>
      </c>
      <c r="T38" s="38">
        <v>0</v>
      </c>
      <c r="U38" s="38">
        <v>485</v>
      </c>
      <c r="V38" s="38">
        <v>0</v>
      </c>
      <c r="W38" s="38">
        <v>494</v>
      </c>
      <c r="X38" s="38">
        <v>0</v>
      </c>
      <c r="Y38" s="38">
        <v>7427</v>
      </c>
      <c r="Z38" s="38">
        <v>11434</v>
      </c>
      <c r="AA38" s="38">
        <v>0</v>
      </c>
      <c r="AB38" s="38">
        <v>0</v>
      </c>
      <c r="AC38" s="2">
        <v>0</v>
      </c>
      <c r="AD38" s="1">
        <v>0</v>
      </c>
      <c r="AE38" s="38">
        <v>0</v>
      </c>
      <c r="AF38" s="38">
        <v>4904</v>
      </c>
      <c r="AG38" s="38">
        <v>0</v>
      </c>
      <c r="AH38" s="2">
        <v>0</v>
      </c>
      <c r="AI38" s="1">
        <v>0</v>
      </c>
      <c r="AJ38" s="38">
        <v>0</v>
      </c>
      <c r="AK38" s="38">
        <v>0</v>
      </c>
      <c r="AL38" s="38">
        <v>0</v>
      </c>
      <c r="AM38" s="38">
        <v>0</v>
      </c>
      <c r="AN38" s="38">
        <v>155373</v>
      </c>
      <c r="AO38" s="38">
        <v>5674</v>
      </c>
      <c r="AP38" s="38">
        <v>0</v>
      </c>
      <c r="AQ38" s="38">
        <v>0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2">
        <v>4000</v>
      </c>
      <c r="AX38" s="1">
        <v>62219</v>
      </c>
      <c r="AY38" s="38">
        <v>102622</v>
      </c>
      <c r="AZ38" s="38">
        <v>230762</v>
      </c>
      <c r="BA38" s="38">
        <v>6064</v>
      </c>
      <c r="BB38" s="38">
        <v>15989</v>
      </c>
      <c r="BC38" s="2">
        <v>0</v>
      </c>
      <c r="BD38" s="1">
        <v>0</v>
      </c>
      <c r="BE38" s="38">
        <v>6200</v>
      </c>
      <c r="BF38" s="38">
        <v>0</v>
      </c>
      <c r="BG38" s="38">
        <v>56948</v>
      </c>
      <c r="BH38" s="38">
        <v>1868</v>
      </c>
      <c r="BI38" s="38">
        <v>793458</v>
      </c>
      <c r="BJ38" s="38">
        <v>129980</v>
      </c>
      <c r="BK38" s="38">
        <v>4000</v>
      </c>
      <c r="BL38" s="38">
        <v>95000</v>
      </c>
      <c r="BM38" s="38">
        <v>0</v>
      </c>
      <c r="BN38" s="38">
        <v>0</v>
      </c>
      <c r="BO38" s="38">
        <v>100</v>
      </c>
      <c r="BP38" s="38">
        <v>0</v>
      </c>
      <c r="BQ38" s="38">
        <v>45000</v>
      </c>
      <c r="BR38" s="38">
        <v>0</v>
      </c>
      <c r="BS38" s="2">
        <v>232875</v>
      </c>
      <c r="BT38" s="1">
        <v>0</v>
      </c>
      <c r="BU38" s="2">
        <v>0</v>
      </c>
      <c r="BV38" s="1">
        <v>0</v>
      </c>
      <c r="BW38" s="38">
        <v>0</v>
      </c>
      <c r="BX38" s="38">
        <v>0</v>
      </c>
      <c r="BY38" s="38">
        <v>267618</v>
      </c>
      <c r="BZ38" s="38">
        <v>0</v>
      </c>
      <c r="CA38" s="38">
        <v>0</v>
      </c>
      <c r="CB38" s="38">
        <v>18448</v>
      </c>
      <c r="CC38" s="2">
        <v>0</v>
      </c>
    </row>
    <row r="39" spans="1:81" x14ac:dyDescent="0.25">
      <c r="A39">
        <v>1997</v>
      </c>
      <c r="B39" s="1">
        <v>185</v>
      </c>
      <c r="C39" s="38">
        <v>231</v>
      </c>
      <c r="D39" s="2">
        <v>1005</v>
      </c>
      <c r="E39" s="1">
        <v>0</v>
      </c>
      <c r="F39" s="38">
        <v>0</v>
      </c>
      <c r="G39" s="38">
        <v>97020</v>
      </c>
      <c r="H39" s="38">
        <v>0</v>
      </c>
      <c r="I39" s="38">
        <v>0</v>
      </c>
      <c r="J39" s="38">
        <v>1099</v>
      </c>
      <c r="K39" s="38">
        <v>7439</v>
      </c>
      <c r="L39" s="38">
        <v>4870</v>
      </c>
      <c r="M39" s="2">
        <v>0</v>
      </c>
      <c r="N39" s="1">
        <v>14063</v>
      </c>
      <c r="O39" s="38">
        <v>27522</v>
      </c>
      <c r="P39" s="38">
        <v>4341</v>
      </c>
      <c r="Q39" s="38">
        <v>60601</v>
      </c>
      <c r="R39" s="2">
        <v>33530</v>
      </c>
      <c r="S39" s="1">
        <v>62382</v>
      </c>
      <c r="T39" s="38">
        <v>0</v>
      </c>
      <c r="U39" s="38">
        <v>651</v>
      </c>
      <c r="V39" s="38">
        <v>0</v>
      </c>
      <c r="W39" s="38">
        <v>444</v>
      </c>
      <c r="X39" s="38">
        <v>0</v>
      </c>
      <c r="Y39" s="38">
        <v>10374</v>
      </c>
      <c r="Z39" s="38">
        <v>11861</v>
      </c>
      <c r="AA39" s="38">
        <v>0</v>
      </c>
      <c r="AB39" s="38">
        <v>0</v>
      </c>
      <c r="AC39" s="2">
        <v>0</v>
      </c>
      <c r="AD39" s="1">
        <v>0</v>
      </c>
      <c r="AE39" s="38">
        <v>0</v>
      </c>
      <c r="AF39" s="38">
        <v>5238</v>
      </c>
      <c r="AG39" s="38">
        <v>0</v>
      </c>
      <c r="AH39" s="2">
        <v>0</v>
      </c>
      <c r="AI39" s="1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187403</v>
      </c>
      <c r="AO39" s="38">
        <v>36159</v>
      </c>
      <c r="AP39" s="38">
        <v>0</v>
      </c>
      <c r="AQ39" s="38">
        <v>11100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2">
        <v>3500</v>
      </c>
      <c r="AX39" s="1">
        <v>58100</v>
      </c>
      <c r="AY39" s="38">
        <v>53100</v>
      </c>
      <c r="AZ39" s="38">
        <v>312845</v>
      </c>
      <c r="BA39" s="38">
        <v>9654</v>
      </c>
      <c r="BB39" s="38">
        <v>18175</v>
      </c>
      <c r="BC39" s="2">
        <v>0</v>
      </c>
      <c r="BD39" s="1">
        <v>0</v>
      </c>
      <c r="BE39" s="38">
        <v>10000</v>
      </c>
      <c r="BF39" s="38">
        <v>0</v>
      </c>
      <c r="BG39" s="38">
        <v>71308</v>
      </c>
      <c r="BH39" s="38">
        <v>0</v>
      </c>
      <c r="BI39" s="38">
        <v>703028</v>
      </c>
      <c r="BJ39" s="38">
        <v>84549</v>
      </c>
      <c r="BK39" s="38">
        <v>0</v>
      </c>
      <c r="BL39" s="38">
        <v>126486</v>
      </c>
      <c r="BM39" s="38">
        <v>0</v>
      </c>
      <c r="BN39" s="38">
        <v>0</v>
      </c>
      <c r="BO39" s="38">
        <v>100</v>
      </c>
      <c r="BP39" s="38">
        <v>0</v>
      </c>
      <c r="BQ39" s="38">
        <v>35000</v>
      </c>
      <c r="BR39" s="38">
        <v>0</v>
      </c>
      <c r="BS39" s="2">
        <v>18869</v>
      </c>
      <c r="BT39" s="1">
        <v>0</v>
      </c>
      <c r="BU39" s="2">
        <v>0</v>
      </c>
      <c r="BV39" s="1">
        <v>11</v>
      </c>
      <c r="BW39" s="38">
        <v>10240</v>
      </c>
      <c r="BX39" s="38">
        <v>16890</v>
      </c>
      <c r="BY39" s="38">
        <v>271379</v>
      </c>
      <c r="BZ39" s="38">
        <v>0</v>
      </c>
      <c r="CA39" s="38">
        <v>0</v>
      </c>
      <c r="CB39" s="38">
        <v>22842</v>
      </c>
      <c r="CC39" s="2">
        <v>1850</v>
      </c>
    </row>
    <row r="40" spans="1:81" x14ac:dyDescent="0.25">
      <c r="A40">
        <v>1998</v>
      </c>
      <c r="B40" s="1">
        <v>527</v>
      </c>
      <c r="C40" s="38">
        <v>0</v>
      </c>
      <c r="D40" s="2">
        <v>1054</v>
      </c>
      <c r="E40" s="1">
        <v>0</v>
      </c>
      <c r="F40" s="38">
        <v>0</v>
      </c>
      <c r="G40" s="38">
        <v>86879</v>
      </c>
      <c r="H40" s="38">
        <v>0</v>
      </c>
      <c r="I40" s="38">
        <v>0</v>
      </c>
      <c r="J40" s="38">
        <v>3592</v>
      </c>
      <c r="K40" s="38">
        <v>18618</v>
      </c>
      <c r="L40" s="38">
        <v>311</v>
      </c>
      <c r="M40" s="2">
        <v>0</v>
      </c>
      <c r="N40" s="1">
        <v>15295</v>
      </c>
      <c r="O40" s="38">
        <v>15971</v>
      </c>
      <c r="P40" s="38">
        <v>5359</v>
      </c>
      <c r="Q40" s="38">
        <v>39610</v>
      </c>
      <c r="R40" s="2">
        <v>29766</v>
      </c>
      <c r="S40" s="1">
        <v>52919</v>
      </c>
      <c r="T40" s="38">
        <v>0</v>
      </c>
      <c r="U40" s="38">
        <v>187</v>
      </c>
      <c r="V40" s="38">
        <v>0</v>
      </c>
      <c r="W40" s="38">
        <v>404</v>
      </c>
      <c r="X40" s="38">
        <v>0</v>
      </c>
      <c r="Y40" s="38">
        <v>3925</v>
      </c>
      <c r="Z40" s="38">
        <v>8752</v>
      </c>
      <c r="AA40" s="38">
        <v>0</v>
      </c>
      <c r="AB40" s="38">
        <v>0</v>
      </c>
      <c r="AC40" s="2">
        <v>0</v>
      </c>
      <c r="AD40" s="1">
        <v>0</v>
      </c>
      <c r="AE40" s="38">
        <v>0</v>
      </c>
      <c r="AF40" s="38">
        <v>4401</v>
      </c>
      <c r="AG40" s="38">
        <v>0</v>
      </c>
      <c r="AH40" s="2">
        <v>0</v>
      </c>
      <c r="AI40" s="1">
        <v>0</v>
      </c>
      <c r="AJ40" s="38">
        <v>0</v>
      </c>
      <c r="AK40" s="38">
        <v>0</v>
      </c>
      <c r="AL40" s="38">
        <v>200</v>
      </c>
      <c r="AM40" s="38">
        <v>0</v>
      </c>
      <c r="AN40" s="38">
        <v>95421</v>
      </c>
      <c r="AO40" s="38">
        <v>24398</v>
      </c>
      <c r="AP40" s="38">
        <v>0</v>
      </c>
      <c r="AQ40" s="38">
        <v>-11100</v>
      </c>
      <c r="AR40" s="38">
        <v>0</v>
      </c>
      <c r="AS40" s="38">
        <v>0</v>
      </c>
      <c r="AT40" s="38">
        <v>0</v>
      </c>
      <c r="AU40" s="38">
        <v>0</v>
      </c>
      <c r="AV40" s="38">
        <v>0</v>
      </c>
      <c r="AW40" s="2">
        <v>3000</v>
      </c>
      <c r="AX40" s="1">
        <v>85709</v>
      </c>
      <c r="AY40" s="38">
        <v>70647</v>
      </c>
      <c r="AZ40" s="38">
        <v>164654</v>
      </c>
      <c r="BA40" s="38">
        <v>1878</v>
      </c>
      <c r="BB40" s="38">
        <v>9310</v>
      </c>
      <c r="BC40" s="2">
        <v>0</v>
      </c>
      <c r="BD40" s="1">
        <v>0</v>
      </c>
      <c r="BE40" s="38">
        <v>3780</v>
      </c>
      <c r="BF40" s="38">
        <v>1970</v>
      </c>
      <c r="BG40" s="38">
        <v>55450</v>
      </c>
      <c r="BH40" s="38">
        <v>542</v>
      </c>
      <c r="BI40" s="38">
        <v>586525</v>
      </c>
      <c r="BJ40" s="38">
        <v>65367</v>
      </c>
      <c r="BK40" s="38">
        <v>15</v>
      </c>
      <c r="BL40" s="38">
        <v>69234</v>
      </c>
      <c r="BM40" s="38">
        <v>0</v>
      </c>
      <c r="BN40" s="38">
        <v>0</v>
      </c>
      <c r="BO40" s="38">
        <v>0</v>
      </c>
      <c r="BP40" s="38">
        <v>0</v>
      </c>
      <c r="BQ40" s="38">
        <v>23800</v>
      </c>
      <c r="BR40" s="38">
        <v>0</v>
      </c>
      <c r="BS40" s="2">
        <v>17677</v>
      </c>
      <c r="BT40" s="1">
        <v>0</v>
      </c>
      <c r="BU40" s="2">
        <v>0</v>
      </c>
      <c r="BV40" s="1">
        <v>7</v>
      </c>
      <c r="BW40" s="38">
        <v>0</v>
      </c>
      <c r="BX40" s="38">
        <v>0</v>
      </c>
      <c r="BY40" s="38">
        <v>187277</v>
      </c>
      <c r="BZ40" s="38">
        <v>0</v>
      </c>
      <c r="CA40" s="38">
        <v>0</v>
      </c>
      <c r="CB40" s="38">
        <v>19782</v>
      </c>
      <c r="CC40" s="2">
        <v>1850</v>
      </c>
    </row>
    <row r="41" spans="1:81" x14ac:dyDescent="0.25">
      <c r="A41">
        <v>1999</v>
      </c>
      <c r="B41" s="1">
        <v>286</v>
      </c>
      <c r="C41" s="38">
        <v>0</v>
      </c>
      <c r="D41" s="2">
        <v>1096</v>
      </c>
      <c r="E41" s="1">
        <v>0</v>
      </c>
      <c r="F41" s="38">
        <v>0</v>
      </c>
      <c r="G41" s="38">
        <v>92095</v>
      </c>
      <c r="H41" s="38">
        <v>0</v>
      </c>
      <c r="I41" s="38">
        <v>0</v>
      </c>
      <c r="J41" s="38">
        <v>3743</v>
      </c>
      <c r="K41" s="38">
        <v>20137</v>
      </c>
      <c r="L41" s="38">
        <v>4086</v>
      </c>
      <c r="M41" s="2">
        <v>0</v>
      </c>
      <c r="N41" s="1">
        <v>21552</v>
      </c>
      <c r="O41" s="38">
        <v>28000</v>
      </c>
      <c r="P41" s="38">
        <v>5304</v>
      </c>
      <c r="Q41" s="38">
        <v>52945</v>
      </c>
      <c r="R41" s="2">
        <v>34753</v>
      </c>
      <c r="S41" s="1">
        <v>69073</v>
      </c>
      <c r="T41" s="38">
        <v>0</v>
      </c>
      <c r="U41" s="38">
        <v>1132</v>
      </c>
      <c r="V41" s="38">
        <v>0</v>
      </c>
      <c r="W41" s="38">
        <v>342</v>
      </c>
      <c r="X41" s="38">
        <v>0</v>
      </c>
      <c r="Y41" s="38">
        <v>8144</v>
      </c>
      <c r="Z41" s="38">
        <v>13278</v>
      </c>
      <c r="AA41" s="38">
        <v>0</v>
      </c>
      <c r="AB41" s="38">
        <v>0</v>
      </c>
      <c r="AC41" s="2">
        <v>0</v>
      </c>
      <c r="AD41" s="1">
        <v>0</v>
      </c>
      <c r="AE41" s="38">
        <v>0</v>
      </c>
      <c r="AF41" s="38">
        <v>4871</v>
      </c>
      <c r="AG41" s="38">
        <v>0</v>
      </c>
      <c r="AH41" s="2">
        <v>0</v>
      </c>
      <c r="AI41" s="1">
        <v>0</v>
      </c>
      <c r="AJ41" s="38">
        <v>0</v>
      </c>
      <c r="AK41" s="38">
        <v>0</v>
      </c>
      <c r="AL41" s="38">
        <v>0</v>
      </c>
      <c r="AM41" s="38">
        <v>0</v>
      </c>
      <c r="AN41" s="38">
        <v>53276</v>
      </c>
      <c r="AO41" s="38">
        <v>7923</v>
      </c>
      <c r="AP41" s="38">
        <v>0</v>
      </c>
      <c r="AQ41" s="38">
        <v>33000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2">
        <v>36770</v>
      </c>
      <c r="AX41" s="1">
        <v>50480</v>
      </c>
      <c r="AY41" s="38">
        <v>58100</v>
      </c>
      <c r="AZ41" s="38">
        <v>354604</v>
      </c>
      <c r="BA41" s="38">
        <v>12874</v>
      </c>
      <c r="BB41" s="38">
        <v>21729</v>
      </c>
      <c r="BC41" s="2">
        <v>0</v>
      </c>
      <c r="BD41" s="1">
        <v>0</v>
      </c>
      <c r="BE41" s="38">
        <v>16100</v>
      </c>
      <c r="BF41" s="38">
        <v>22910</v>
      </c>
      <c r="BG41" s="38">
        <v>59697</v>
      </c>
      <c r="BH41" s="38">
        <v>3176</v>
      </c>
      <c r="BI41" s="38">
        <v>894614</v>
      </c>
      <c r="BJ41" s="38">
        <v>130230</v>
      </c>
      <c r="BK41" s="38">
        <v>4000</v>
      </c>
      <c r="BL41" s="38">
        <v>138012</v>
      </c>
      <c r="BM41" s="38">
        <v>0</v>
      </c>
      <c r="BN41" s="38">
        <v>0</v>
      </c>
      <c r="BO41" s="38">
        <v>0</v>
      </c>
      <c r="BP41" s="38">
        <v>0</v>
      </c>
      <c r="BQ41" s="38">
        <v>30000</v>
      </c>
      <c r="BR41" s="38">
        <v>0</v>
      </c>
      <c r="BS41" s="2">
        <v>252965</v>
      </c>
      <c r="BT41" s="1">
        <v>0</v>
      </c>
      <c r="BU41" s="2">
        <v>0</v>
      </c>
      <c r="BV41" s="1">
        <v>0</v>
      </c>
      <c r="BW41" s="38">
        <v>0</v>
      </c>
      <c r="BX41" s="38">
        <v>0</v>
      </c>
      <c r="BY41" s="38">
        <v>327001</v>
      </c>
      <c r="BZ41" s="38">
        <v>0</v>
      </c>
      <c r="CA41" s="38">
        <v>0</v>
      </c>
      <c r="CB41" s="38">
        <v>28813</v>
      </c>
      <c r="CC41" s="2">
        <v>1850</v>
      </c>
    </row>
    <row r="42" spans="1:81" x14ac:dyDescent="0.25">
      <c r="A42">
        <v>2000</v>
      </c>
      <c r="B42" s="1">
        <v>586</v>
      </c>
      <c r="C42" s="38">
        <v>0</v>
      </c>
      <c r="D42" s="2">
        <v>901</v>
      </c>
      <c r="E42" s="1">
        <v>0</v>
      </c>
      <c r="F42" s="38">
        <v>0</v>
      </c>
      <c r="G42" s="38">
        <v>85215</v>
      </c>
      <c r="H42" s="38">
        <v>0</v>
      </c>
      <c r="I42" s="38">
        <v>0</v>
      </c>
      <c r="J42" s="38">
        <v>3962</v>
      </c>
      <c r="K42" s="38">
        <v>22741</v>
      </c>
      <c r="L42" s="38">
        <v>8395</v>
      </c>
      <c r="M42" s="2">
        <v>0</v>
      </c>
      <c r="N42" s="1">
        <v>22598</v>
      </c>
      <c r="O42" s="38">
        <v>34677</v>
      </c>
      <c r="P42" s="38">
        <v>4958</v>
      </c>
      <c r="Q42" s="38">
        <v>78258</v>
      </c>
      <c r="R42" s="2">
        <v>37015</v>
      </c>
      <c r="S42" s="1">
        <v>83577</v>
      </c>
      <c r="T42" s="38">
        <v>0</v>
      </c>
      <c r="U42" s="38">
        <v>1194</v>
      </c>
      <c r="V42" s="38">
        <v>0</v>
      </c>
      <c r="W42" s="38">
        <v>0</v>
      </c>
      <c r="X42" s="38">
        <v>0</v>
      </c>
      <c r="Y42" s="38">
        <v>11380</v>
      </c>
      <c r="Z42" s="38">
        <v>9060</v>
      </c>
      <c r="AA42" s="38">
        <v>0</v>
      </c>
      <c r="AB42" s="38">
        <v>0</v>
      </c>
      <c r="AC42" s="2">
        <v>0</v>
      </c>
      <c r="AD42" s="1">
        <v>0</v>
      </c>
      <c r="AE42" s="38">
        <v>0</v>
      </c>
      <c r="AF42" s="38">
        <v>4508</v>
      </c>
      <c r="AG42" s="38">
        <v>0</v>
      </c>
      <c r="AH42" s="2">
        <v>0</v>
      </c>
      <c r="AI42" s="1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208469</v>
      </c>
      <c r="AO42" s="38">
        <v>14424</v>
      </c>
      <c r="AP42" s="38">
        <v>0</v>
      </c>
      <c r="AQ42" s="38">
        <v>20000</v>
      </c>
      <c r="AR42" s="38">
        <v>0</v>
      </c>
      <c r="AS42" s="38">
        <v>0</v>
      </c>
      <c r="AT42" s="38">
        <v>0</v>
      </c>
      <c r="AU42" s="38">
        <v>0</v>
      </c>
      <c r="AV42" s="38">
        <v>1200</v>
      </c>
      <c r="AW42" s="2">
        <v>23500</v>
      </c>
      <c r="AX42" s="1">
        <v>42323</v>
      </c>
      <c r="AY42" s="38">
        <v>58234</v>
      </c>
      <c r="AZ42" s="38">
        <v>719690</v>
      </c>
      <c r="BA42" s="38">
        <v>18399</v>
      </c>
      <c r="BB42" s="38">
        <v>15140</v>
      </c>
      <c r="BC42" s="2">
        <v>0</v>
      </c>
      <c r="BD42" s="1">
        <v>0</v>
      </c>
      <c r="BE42" s="38">
        <v>13380</v>
      </c>
      <c r="BF42" s="38">
        <v>23940</v>
      </c>
      <c r="BG42" s="38">
        <v>60539</v>
      </c>
      <c r="BH42" s="38">
        <v>1799</v>
      </c>
      <c r="BI42" s="38">
        <v>889756</v>
      </c>
      <c r="BJ42" s="38">
        <v>26273</v>
      </c>
      <c r="BK42" s="38">
        <v>3600</v>
      </c>
      <c r="BL42" s="38">
        <v>149731</v>
      </c>
      <c r="BM42" s="38">
        <v>0</v>
      </c>
      <c r="BN42" s="38">
        <v>0</v>
      </c>
      <c r="BO42" s="38">
        <v>0</v>
      </c>
      <c r="BP42" s="38">
        <v>0</v>
      </c>
      <c r="BQ42" s="38">
        <v>23730</v>
      </c>
      <c r="BR42" s="38">
        <v>0</v>
      </c>
      <c r="BS42" s="2">
        <v>177794</v>
      </c>
      <c r="BT42" s="1">
        <v>0</v>
      </c>
      <c r="BU42" s="2">
        <v>0</v>
      </c>
      <c r="BV42" s="1">
        <v>0</v>
      </c>
      <c r="BW42" s="38">
        <v>0</v>
      </c>
      <c r="BX42" s="38">
        <v>0</v>
      </c>
      <c r="BY42" s="38">
        <v>632991</v>
      </c>
      <c r="BZ42" s="38">
        <v>0</v>
      </c>
      <c r="CA42" s="38">
        <v>0</v>
      </c>
      <c r="CB42" s="38">
        <v>31085</v>
      </c>
      <c r="CC42" s="2">
        <v>4050</v>
      </c>
    </row>
    <row r="43" spans="1:81" x14ac:dyDescent="0.25">
      <c r="A43">
        <v>2001</v>
      </c>
      <c r="B43" s="1">
        <v>513</v>
      </c>
      <c r="C43" s="38">
        <v>0</v>
      </c>
      <c r="D43" s="2">
        <v>1065</v>
      </c>
      <c r="E43" s="1">
        <v>0</v>
      </c>
      <c r="F43" s="38">
        <v>0</v>
      </c>
      <c r="G43" s="38">
        <v>63448</v>
      </c>
      <c r="H43" s="38">
        <v>0</v>
      </c>
      <c r="I43" s="38">
        <v>0</v>
      </c>
      <c r="J43" s="38">
        <v>4283</v>
      </c>
      <c r="K43" s="38">
        <v>18946</v>
      </c>
      <c r="L43" s="38">
        <v>1238</v>
      </c>
      <c r="M43" s="2">
        <v>0</v>
      </c>
      <c r="N43" s="1">
        <v>18004</v>
      </c>
      <c r="O43" s="38">
        <v>29409</v>
      </c>
      <c r="P43" s="38">
        <v>9345</v>
      </c>
      <c r="Q43" s="38">
        <v>47922</v>
      </c>
      <c r="R43" s="2">
        <v>34586</v>
      </c>
      <c r="S43" s="1">
        <v>62857</v>
      </c>
      <c r="T43" s="38">
        <v>0</v>
      </c>
      <c r="U43" s="38">
        <v>1057</v>
      </c>
      <c r="V43" s="38">
        <v>0</v>
      </c>
      <c r="W43" s="38">
        <v>0</v>
      </c>
      <c r="X43" s="38">
        <v>0</v>
      </c>
      <c r="Y43" s="38">
        <v>4433</v>
      </c>
      <c r="Z43" s="38">
        <v>10427</v>
      </c>
      <c r="AA43" s="38">
        <v>0</v>
      </c>
      <c r="AB43" s="38">
        <v>0</v>
      </c>
      <c r="AC43" s="2">
        <v>0</v>
      </c>
      <c r="AD43" s="1">
        <v>0</v>
      </c>
      <c r="AE43" s="38">
        <v>638</v>
      </c>
      <c r="AF43" s="38">
        <v>3592</v>
      </c>
      <c r="AG43" s="38">
        <v>0</v>
      </c>
      <c r="AH43" s="2">
        <v>0</v>
      </c>
      <c r="AI43" s="1">
        <v>0</v>
      </c>
      <c r="AJ43" s="38">
        <v>0</v>
      </c>
      <c r="AK43" s="38">
        <v>0</v>
      </c>
      <c r="AL43" s="38">
        <v>0</v>
      </c>
      <c r="AM43" s="38">
        <v>0</v>
      </c>
      <c r="AN43" s="38">
        <v>140242</v>
      </c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30000</v>
      </c>
      <c r="AV43" s="38">
        <v>0</v>
      </c>
      <c r="AW43" s="2">
        <v>3057</v>
      </c>
      <c r="AX43" s="1">
        <v>9100</v>
      </c>
      <c r="AY43" s="38">
        <v>15010</v>
      </c>
      <c r="AZ43" s="38">
        <v>578405</v>
      </c>
      <c r="BA43" s="38">
        <v>26488</v>
      </c>
      <c r="BB43" s="38">
        <v>2360</v>
      </c>
      <c r="BC43" s="2">
        <v>0</v>
      </c>
      <c r="BD43" s="1">
        <v>0</v>
      </c>
      <c r="BE43" s="38">
        <v>0</v>
      </c>
      <c r="BF43" s="38">
        <v>5000</v>
      </c>
      <c r="BG43" s="38">
        <v>41902</v>
      </c>
      <c r="BH43" s="38">
        <v>1360</v>
      </c>
      <c r="BI43" s="38">
        <v>446847</v>
      </c>
      <c r="BJ43" s="38">
        <v>3116</v>
      </c>
      <c r="BK43" s="38">
        <v>1560</v>
      </c>
      <c r="BL43" s="38">
        <v>0</v>
      </c>
      <c r="BM43" s="38">
        <v>0</v>
      </c>
      <c r="BN43" s="38">
        <v>0</v>
      </c>
      <c r="BO43" s="38">
        <v>0</v>
      </c>
      <c r="BP43" s="38">
        <v>0</v>
      </c>
      <c r="BQ43" s="38">
        <v>0</v>
      </c>
      <c r="BR43" s="38">
        <v>0</v>
      </c>
      <c r="BS43" s="2">
        <v>81669</v>
      </c>
      <c r="BT43" s="1">
        <v>0</v>
      </c>
      <c r="BU43" s="2">
        <v>0</v>
      </c>
      <c r="BV43" s="1">
        <v>0</v>
      </c>
      <c r="BW43" s="38">
        <v>0</v>
      </c>
      <c r="BX43" s="38">
        <v>0</v>
      </c>
      <c r="BY43" s="38">
        <v>444764</v>
      </c>
      <c r="BZ43" s="38">
        <v>0</v>
      </c>
      <c r="CA43" s="38">
        <v>0</v>
      </c>
      <c r="CB43" s="38">
        <v>30701</v>
      </c>
      <c r="CC43" s="2">
        <v>1850</v>
      </c>
    </row>
    <row r="44" spans="1:81" x14ac:dyDescent="0.25">
      <c r="A44">
        <v>2002</v>
      </c>
      <c r="B44" s="1">
        <v>419</v>
      </c>
      <c r="C44" s="38">
        <v>0</v>
      </c>
      <c r="D44" s="2">
        <v>1181</v>
      </c>
      <c r="E44" s="1">
        <v>0</v>
      </c>
      <c r="F44" s="38">
        <v>0</v>
      </c>
      <c r="G44" s="38">
        <v>65055</v>
      </c>
      <c r="H44" s="38">
        <v>0</v>
      </c>
      <c r="I44" s="38">
        <v>0</v>
      </c>
      <c r="J44" s="38">
        <v>4355</v>
      </c>
      <c r="K44" s="38">
        <v>27636</v>
      </c>
      <c r="L44" s="38">
        <v>2737</v>
      </c>
      <c r="M44" s="2">
        <v>0</v>
      </c>
      <c r="N44" s="1">
        <v>25728</v>
      </c>
      <c r="O44" s="38">
        <v>38974</v>
      </c>
      <c r="P44" s="38">
        <v>6875</v>
      </c>
      <c r="Q44" s="38">
        <v>58875</v>
      </c>
      <c r="R44" s="2">
        <v>38560</v>
      </c>
      <c r="S44" s="1">
        <v>58171</v>
      </c>
      <c r="T44" s="38">
        <v>0</v>
      </c>
      <c r="U44" s="38">
        <v>2189</v>
      </c>
      <c r="V44" s="38">
        <v>0</v>
      </c>
      <c r="W44" s="38">
        <v>0</v>
      </c>
      <c r="X44" s="38">
        <v>0</v>
      </c>
      <c r="Y44" s="38">
        <v>4346</v>
      </c>
      <c r="Z44" s="38">
        <v>18496</v>
      </c>
      <c r="AA44" s="38">
        <v>0</v>
      </c>
      <c r="AB44" s="38">
        <v>0</v>
      </c>
      <c r="AC44" s="2">
        <v>0</v>
      </c>
      <c r="AD44" s="1">
        <v>0</v>
      </c>
      <c r="AE44" s="38">
        <v>773</v>
      </c>
      <c r="AF44" s="38">
        <v>4885</v>
      </c>
      <c r="AG44" s="38">
        <v>0</v>
      </c>
      <c r="AH44" s="2">
        <v>0</v>
      </c>
      <c r="AI44" s="1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62024</v>
      </c>
      <c r="AO44" s="38">
        <v>6000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2">
        <v>15067</v>
      </c>
      <c r="AX44" s="1">
        <v>16755</v>
      </c>
      <c r="AY44" s="38">
        <v>27640</v>
      </c>
      <c r="AZ44" s="38">
        <v>685314</v>
      </c>
      <c r="BA44" s="38">
        <v>63468</v>
      </c>
      <c r="BB44" s="38">
        <v>24851</v>
      </c>
      <c r="BC44" s="2">
        <v>0</v>
      </c>
      <c r="BD44" s="1">
        <v>0</v>
      </c>
      <c r="BE44" s="38">
        <v>2083</v>
      </c>
      <c r="BF44" s="38">
        <v>14287</v>
      </c>
      <c r="BG44" s="38">
        <v>48915</v>
      </c>
      <c r="BH44" s="38">
        <v>1405</v>
      </c>
      <c r="BI44" s="38">
        <v>685018</v>
      </c>
      <c r="BJ44" s="38">
        <v>6589</v>
      </c>
      <c r="BK44" s="38">
        <v>2854</v>
      </c>
      <c r="BL44" s="38">
        <v>0</v>
      </c>
      <c r="BM44" s="38">
        <v>0</v>
      </c>
      <c r="BN44" s="38">
        <v>0</v>
      </c>
      <c r="BO44" s="38">
        <v>0</v>
      </c>
      <c r="BP44" s="38">
        <v>0</v>
      </c>
      <c r="BQ44" s="38">
        <v>3311</v>
      </c>
      <c r="BR44" s="38">
        <v>24000</v>
      </c>
      <c r="BS44" s="2">
        <v>81435</v>
      </c>
      <c r="BT44" s="1">
        <v>0</v>
      </c>
      <c r="BU44" s="2">
        <v>0</v>
      </c>
      <c r="BV44" s="1">
        <v>0</v>
      </c>
      <c r="BW44" s="38">
        <v>0</v>
      </c>
      <c r="BX44" s="38">
        <v>0</v>
      </c>
      <c r="BY44" s="38">
        <v>723605</v>
      </c>
      <c r="BZ44" s="38">
        <v>8601</v>
      </c>
      <c r="CA44" s="38">
        <v>0</v>
      </c>
      <c r="CB44" s="38">
        <v>42080</v>
      </c>
      <c r="CC44" s="2">
        <v>4998</v>
      </c>
    </row>
    <row r="45" spans="1:81" x14ac:dyDescent="0.25">
      <c r="A45">
        <v>2003</v>
      </c>
      <c r="B45" s="1">
        <v>551</v>
      </c>
      <c r="C45" s="38">
        <v>0</v>
      </c>
      <c r="D45" s="2">
        <v>1324</v>
      </c>
      <c r="E45" s="1">
        <v>0</v>
      </c>
      <c r="F45" s="38">
        <v>0</v>
      </c>
      <c r="G45" s="38">
        <v>65691</v>
      </c>
      <c r="H45" s="38">
        <v>0</v>
      </c>
      <c r="I45" s="38">
        <v>0</v>
      </c>
      <c r="J45" s="38">
        <v>4453</v>
      </c>
      <c r="K45" s="38">
        <v>26968</v>
      </c>
      <c r="L45" s="38">
        <v>4001</v>
      </c>
      <c r="M45" s="2">
        <v>0</v>
      </c>
      <c r="N45" s="1">
        <v>17790</v>
      </c>
      <c r="O45" s="38">
        <v>38943</v>
      </c>
      <c r="P45" s="38">
        <v>7646</v>
      </c>
      <c r="Q45" s="38">
        <v>75981</v>
      </c>
      <c r="R45" s="2">
        <v>33951</v>
      </c>
      <c r="S45" s="1">
        <v>60029</v>
      </c>
      <c r="T45" s="38">
        <v>0</v>
      </c>
      <c r="U45" s="38">
        <v>1563</v>
      </c>
      <c r="V45" s="38">
        <v>0</v>
      </c>
      <c r="W45" s="38">
        <v>0</v>
      </c>
      <c r="X45" s="38">
        <v>24874</v>
      </c>
      <c r="Y45" s="38">
        <v>14435</v>
      </c>
      <c r="Z45" s="38">
        <v>11547</v>
      </c>
      <c r="AA45" s="38">
        <v>0</v>
      </c>
      <c r="AB45" s="38">
        <v>0</v>
      </c>
      <c r="AC45" s="2">
        <v>0</v>
      </c>
      <c r="AD45" s="1">
        <v>7</v>
      </c>
      <c r="AE45" s="38">
        <v>917</v>
      </c>
      <c r="AF45" s="38">
        <v>4266</v>
      </c>
      <c r="AG45" s="38">
        <v>0</v>
      </c>
      <c r="AH45" s="2">
        <v>0</v>
      </c>
      <c r="AI45" s="1">
        <v>0</v>
      </c>
      <c r="AJ45" s="38">
        <v>0</v>
      </c>
      <c r="AK45" s="38">
        <v>0</v>
      </c>
      <c r="AL45" s="38">
        <v>0</v>
      </c>
      <c r="AM45" s="38">
        <v>0</v>
      </c>
      <c r="AN45" s="38">
        <v>152395</v>
      </c>
      <c r="AO45" s="38">
        <v>0</v>
      </c>
      <c r="AP45" s="38">
        <v>0</v>
      </c>
      <c r="AQ45" s="38">
        <v>29596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2">
        <v>19003</v>
      </c>
      <c r="AX45" s="1">
        <v>14443</v>
      </c>
      <c r="AY45" s="38">
        <v>23819</v>
      </c>
      <c r="AZ45" s="38">
        <v>836476</v>
      </c>
      <c r="BA45" s="38">
        <v>26113</v>
      </c>
      <c r="BB45" s="38">
        <v>21934</v>
      </c>
      <c r="BC45" s="2">
        <v>116</v>
      </c>
      <c r="BD45" s="1">
        <v>0</v>
      </c>
      <c r="BE45" s="38">
        <v>18800</v>
      </c>
      <c r="BF45" s="38">
        <v>6500</v>
      </c>
      <c r="BG45" s="38">
        <v>46082</v>
      </c>
      <c r="BH45" s="38">
        <v>1436</v>
      </c>
      <c r="BI45" s="38">
        <v>698157</v>
      </c>
      <c r="BJ45" s="38">
        <v>47070</v>
      </c>
      <c r="BK45" s="38">
        <v>3692</v>
      </c>
      <c r="BL45" s="38">
        <v>131705</v>
      </c>
      <c r="BM45" s="38">
        <v>0</v>
      </c>
      <c r="BN45" s="38">
        <v>0</v>
      </c>
      <c r="BO45" s="38">
        <v>0</v>
      </c>
      <c r="BP45" s="38">
        <v>0</v>
      </c>
      <c r="BQ45" s="38">
        <v>33000</v>
      </c>
      <c r="BR45" s="38">
        <v>0</v>
      </c>
      <c r="BS45" s="2">
        <v>86838</v>
      </c>
      <c r="BT45" s="1">
        <v>0</v>
      </c>
      <c r="BU45" s="2">
        <v>0</v>
      </c>
      <c r="BV45" s="1">
        <v>0</v>
      </c>
      <c r="BW45" s="38">
        <v>0</v>
      </c>
      <c r="BX45" s="38">
        <v>0</v>
      </c>
      <c r="BY45" s="38">
        <v>678964</v>
      </c>
      <c r="BZ45" s="38">
        <v>0</v>
      </c>
      <c r="CA45" s="38">
        <v>0</v>
      </c>
      <c r="CB45" s="38">
        <v>51735</v>
      </c>
      <c r="CC45" s="2">
        <v>5000</v>
      </c>
    </row>
    <row r="46" spans="1:81" x14ac:dyDescent="0.25">
      <c r="A46">
        <v>2004</v>
      </c>
      <c r="B46" s="1">
        <v>1440</v>
      </c>
      <c r="C46" s="38">
        <v>0</v>
      </c>
      <c r="D46" s="2">
        <v>1434</v>
      </c>
      <c r="E46" s="1">
        <v>0</v>
      </c>
      <c r="F46" s="38">
        <v>0</v>
      </c>
      <c r="G46" s="38">
        <v>66498</v>
      </c>
      <c r="H46" s="38">
        <v>0</v>
      </c>
      <c r="I46" s="38">
        <v>0</v>
      </c>
      <c r="J46" s="38">
        <v>4165</v>
      </c>
      <c r="K46" s="38">
        <v>29705</v>
      </c>
      <c r="L46" s="38">
        <v>3776</v>
      </c>
      <c r="M46" s="2">
        <v>0</v>
      </c>
      <c r="N46" s="1">
        <v>19884</v>
      </c>
      <c r="O46" s="38">
        <v>46586</v>
      </c>
      <c r="P46" s="38">
        <v>8134</v>
      </c>
      <c r="Q46" s="38">
        <v>59458</v>
      </c>
      <c r="R46" s="2">
        <v>43002</v>
      </c>
      <c r="S46" s="1">
        <v>59731</v>
      </c>
      <c r="T46" s="38">
        <v>0</v>
      </c>
      <c r="U46" s="38">
        <v>2006</v>
      </c>
      <c r="V46" s="38">
        <v>0</v>
      </c>
      <c r="W46" s="38">
        <v>0</v>
      </c>
      <c r="X46" s="38">
        <v>0</v>
      </c>
      <c r="Y46" s="38">
        <v>13176</v>
      </c>
      <c r="Z46" s="38">
        <v>12162</v>
      </c>
      <c r="AA46" s="38">
        <v>0</v>
      </c>
      <c r="AB46" s="38">
        <v>0</v>
      </c>
      <c r="AC46" s="2">
        <v>0</v>
      </c>
      <c r="AD46" s="1">
        <v>38</v>
      </c>
      <c r="AE46" s="38">
        <v>786</v>
      </c>
      <c r="AF46" s="38">
        <v>4629</v>
      </c>
      <c r="AG46" s="38">
        <v>0</v>
      </c>
      <c r="AH46" s="2">
        <v>0</v>
      </c>
      <c r="AI46" s="1">
        <v>0</v>
      </c>
      <c r="AJ46" s="38">
        <v>0</v>
      </c>
      <c r="AK46" s="38">
        <v>0</v>
      </c>
      <c r="AL46" s="38">
        <v>0</v>
      </c>
      <c r="AM46" s="38">
        <v>0</v>
      </c>
      <c r="AN46" s="38">
        <v>44877</v>
      </c>
      <c r="AO46" s="38">
        <v>0</v>
      </c>
      <c r="AP46" s="38">
        <v>3250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2">
        <v>3850</v>
      </c>
      <c r="AX46" s="1">
        <v>15465</v>
      </c>
      <c r="AY46" s="38">
        <v>21190</v>
      </c>
      <c r="AZ46" s="38">
        <v>927086</v>
      </c>
      <c r="BA46" s="38">
        <v>57030</v>
      </c>
      <c r="BB46" s="38">
        <v>12541</v>
      </c>
      <c r="BC46" s="2">
        <v>841</v>
      </c>
      <c r="BD46" s="1">
        <v>0</v>
      </c>
      <c r="BE46" s="38">
        <v>8000</v>
      </c>
      <c r="BF46" s="38">
        <v>5740</v>
      </c>
      <c r="BG46" s="38">
        <v>49080</v>
      </c>
      <c r="BH46" s="38">
        <v>3562</v>
      </c>
      <c r="BI46" s="38">
        <v>600032</v>
      </c>
      <c r="BJ46" s="38">
        <v>126933</v>
      </c>
      <c r="BK46" s="38">
        <v>5803</v>
      </c>
      <c r="BL46" s="38">
        <v>0</v>
      </c>
      <c r="BM46" s="38">
        <v>0</v>
      </c>
      <c r="BN46" s="38">
        <v>0</v>
      </c>
      <c r="BO46" s="38">
        <v>0</v>
      </c>
      <c r="BP46" s="38">
        <v>0</v>
      </c>
      <c r="BQ46" s="38">
        <v>0</v>
      </c>
      <c r="BR46" s="38">
        <v>32522</v>
      </c>
      <c r="BS46" s="2">
        <v>86171</v>
      </c>
      <c r="BT46" s="1">
        <v>0</v>
      </c>
      <c r="BU46" s="2">
        <v>0</v>
      </c>
      <c r="BV46" s="1">
        <v>0</v>
      </c>
      <c r="BW46" s="38">
        <v>0</v>
      </c>
      <c r="BX46" s="38">
        <v>0</v>
      </c>
      <c r="BY46" s="38">
        <v>797294</v>
      </c>
      <c r="BZ46" s="38">
        <v>0</v>
      </c>
      <c r="CA46" s="38">
        <v>0</v>
      </c>
      <c r="CB46" s="38">
        <v>47463</v>
      </c>
      <c r="CC46" s="2">
        <v>5250</v>
      </c>
    </row>
    <row r="47" spans="1:81" x14ac:dyDescent="0.25">
      <c r="A47">
        <v>2005</v>
      </c>
      <c r="B47" s="1">
        <v>527</v>
      </c>
      <c r="C47" s="38">
        <v>0</v>
      </c>
      <c r="D47" s="2">
        <v>1894</v>
      </c>
      <c r="E47" s="1">
        <v>0</v>
      </c>
      <c r="F47" s="38">
        <v>4684</v>
      </c>
      <c r="G47" s="38">
        <v>68190</v>
      </c>
      <c r="H47" s="38">
        <v>0</v>
      </c>
      <c r="I47" s="38">
        <v>0</v>
      </c>
      <c r="J47" s="38">
        <v>4251</v>
      </c>
      <c r="K47" s="38">
        <v>23344</v>
      </c>
      <c r="L47" s="38">
        <v>2709</v>
      </c>
      <c r="M47" s="2">
        <v>0</v>
      </c>
      <c r="N47" s="1">
        <v>14299</v>
      </c>
      <c r="O47" s="38">
        <v>41473</v>
      </c>
      <c r="P47" s="38">
        <v>7669</v>
      </c>
      <c r="Q47" s="38">
        <v>52364</v>
      </c>
      <c r="R47" s="2">
        <v>37819</v>
      </c>
      <c r="S47" s="1">
        <v>59831</v>
      </c>
      <c r="T47" s="38">
        <v>0</v>
      </c>
      <c r="U47" s="38">
        <v>807</v>
      </c>
      <c r="V47" s="38">
        <v>0</v>
      </c>
      <c r="W47" s="38">
        <v>0</v>
      </c>
      <c r="X47" s="38">
        <v>20000</v>
      </c>
      <c r="Y47" s="38">
        <v>13561</v>
      </c>
      <c r="Z47" s="38">
        <v>11712</v>
      </c>
      <c r="AA47" s="38">
        <v>0</v>
      </c>
      <c r="AB47" s="38">
        <v>0</v>
      </c>
      <c r="AC47" s="2">
        <v>0</v>
      </c>
      <c r="AD47" s="1">
        <v>299</v>
      </c>
      <c r="AE47" s="38">
        <v>1046</v>
      </c>
      <c r="AF47" s="38">
        <v>4194</v>
      </c>
      <c r="AG47" s="38">
        <v>0</v>
      </c>
      <c r="AH47" s="2">
        <v>0</v>
      </c>
      <c r="AI47" s="1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116712</v>
      </c>
      <c r="AO47" s="38">
        <v>0</v>
      </c>
      <c r="AP47" s="38">
        <v>13858</v>
      </c>
      <c r="AQ47" s="38">
        <v>50000</v>
      </c>
      <c r="AR47" s="38">
        <v>0</v>
      </c>
      <c r="AS47" s="38">
        <v>0</v>
      </c>
      <c r="AT47" s="38">
        <v>0</v>
      </c>
      <c r="AU47" s="38">
        <v>8804</v>
      </c>
      <c r="AV47" s="38">
        <v>0</v>
      </c>
      <c r="AW47" s="2">
        <v>5277</v>
      </c>
      <c r="AX47" s="1">
        <v>42519</v>
      </c>
      <c r="AY47" s="38">
        <v>49089</v>
      </c>
      <c r="AZ47" s="38">
        <v>872420</v>
      </c>
      <c r="BA47" s="38">
        <v>31493</v>
      </c>
      <c r="BB47" s="38">
        <v>13984</v>
      </c>
      <c r="BC47" s="2">
        <v>749</v>
      </c>
      <c r="BD47" s="1">
        <v>0</v>
      </c>
      <c r="BE47" s="38">
        <v>30300</v>
      </c>
      <c r="BF47" s="38">
        <v>5740</v>
      </c>
      <c r="BG47" s="38">
        <v>74321</v>
      </c>
      <c r="BH47" s="38">
        <v>3834</v>
      </c>
      <c r="BI47" s="38">
        <v>1142439</v>
      </c>
      <c r="BJ47" s="38">
        <v>69594</v>
      </c>
      <c r="BK47" s="38">
        <v>5948</v>
      </c>
      <c r="BL47" s="38">
        <v>46786</v>
      </c>
      <c r="BM47" s="38">
        <v>0</v>
      </c>
      <c r="BN47" s="38">
        <v>0</v>
      </c>
      <c r="BO47" s="38">
        <v>0</v>
      </c>
      <c r="BP47" s="38">
        <v>0</v>
      </c>
      <c r="BQ47" s="38">
        <v>67081</v>
      </c>
      <c r="BR47" s="38">
        <v>20000</v>
      </c>
      <c r="BS47" s="2">
        <v>135002</v>
      </c>
      <c r="BT47" s="1">
        <v>0</v>
      </c>
      <c r="BU47" s="2">
        <v>0</v>
      </c>
      <c r="BV47" s="1">
        <v>0</v>
      </c>
      <c r="BW47" s="38">
        <v>0</v>
      </c>
      <c r="BX47" s="38">
        <v>0</v>
      </c>
      <c r="BY47" s="38">
        <v>538839</v>
      </c>
      <c r="BZ47" s="38">
        <v>0</v>
      </c>
      <c r="CA47" s="38">
        <v>0</v>
      </c>
      <c r="CB47" s="38">
        <v>36747</v>
      </c>
      <c r="CC47" s="2">
        <v>1665</v>
      </c>
    </row>
    <row r="48" spans="1:81" x14ac:dyDescent="0.25">
      <c r="A48">
        <v>2006</v>
      </c>
      <c r="B48" s="1">
        <v>468</v>
      </c>
      <c r="C48" s="38">
        <v>0</v>
      </c>
      <c r="D48" s="2">
        <v>5342</v>
      </c>
      <c r="E48" s="1">
        <v>0</v>
      </c>
      <c r="F48" s="38">
        <v>0</v>
      </c>
      <c r="G48" s="38">
        <v>85214</v>
      </c>
      <c r="H48" s="38">
        <v>0</v>
      </c>
      <c r="I48" s="38">
        <v>0</v>
      </c>
      <c r="J48" s="38">
        <v>4209</v>
      </c>
      <c r="K48" s="38">
        <v>23275</v>
      </c>
      <c r="L48" s="38">
        <v>2735</v>
      </c>
      <c r="M48" s="2">
        <v>0</v>
      </c>
      <c r="N48" s="1">
        <v>15632</v>
      </c>
      <c r="O48" s="38">
        <v>38466</v>
      </c>
      <c r="P48" s="38">
        <v>7789</v>
      </c>
      <c r="Q48" s="38">
        <v>64174</v>
      </c>
      <c r="R48" s="2">
        <v>35516</v>
      </c>
      <c r="S48" s="1">
        <v>80384</v>
      </c>
      <c r="T48" s="38">
        <v>0</v>
      </c>
      <c r="U48" s="38">
        <v>641</v>
      </c>
      <c r="V48" s="38">
        <v>0</v>
      </c>
      <c r="W48" s="38">
        <v>0</v>
      </c>
      <c r="X48" s="38">
        <v>0</v>
      </c>
      <c r="Y48" s="38">
        <v>34014</v>
      </c>
      <c r="Z48" s="38">
        <v>12492</v>
      </c>
      <c r="AA48" s="38">
        <v>0</v>
      </c>
      <c r="AB48" s="38">
        <v>0</v>
      </c>
      <c r="AC48" s="2">
        <v>0</v>
      </c>
      <c r="AD48" s="1">
        <v>321</v>
      </c>
      <c r="AE48" s="38">
        <v>1103</v>
      </c>
      <c r="AF48" s="38">
        <v>4242</v>
      </c>
      <c r="AG48" s="38">
        <v>0</v>
      </c>
      <c r="AH48" s="2">
        <v>0</v>
      </c>
      <c r="AI48" s="1">
        <v>0</v>
      </c>
      <c r="AJ48" s="38">
        <v>0</v>
      </c>
      <c r="AK48" s="38">
        <v>0</v>
      </c>
      <c r="AL48" s="38">
        <v>0</v>
      </c>
      <c r="AM48" s="38">
        <v>0</v>
      </c>
      <c r="AN48" s="38">
        <v>19575</v>
      </c>
      <c r="AO48" s="38">
        <v>0</v>
      </c>
      <c r="AP48" s="38">
        <v>5159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8">
        <v>0</v>
      </c>
      <c r="AW48" s="2">
        <v>9000</v>
      </c>
      <c r="AX48" s="1">
        <v>121100</v>
      </c>
      <c r="AY48" s="38">
        <v>50000</v>
      </c>
      <c r="AZ48" s="38">
        <v>927002</v>
      </c>
      <c r="BA48" s="38">
        <v>35172</v>
      </c>
      <c r="BB48" s="38">
        <v>16284</v>
      </c>
      <c r="BC48" s="2">
        <v>4437</v>
      </c>
      <c r="BD48" s="1">
        <v>0</v>
      </c>
      <c r="BE48" s="38">
        <v>27447</v>
      </c>
      <c r="BF48" s="38">
        <v>15740</v>
      </c>
      <c r="BG48" s="38">
        <v>72080</v>
      </c>
      <c r="BH48" s="38">
        <v>3282</v>
      </c>
      <c r="BI48" s="38">
        <v>1058779</v>
      </c>
      <c r="BJ48" s="38">
        <v>98199</v>
      </c>
      <c r="BK48" s="38">
        <v>4371</v>
      </c>
      <c r="BL48" s="38">
        <v>10505</v>
      </c>
      <c r="BM48" s="38">
        <v>0</v>
      </c>
      <c r="BN48" s="38">
        <v>0</v>
      </c>
      <c r="BO48" s="38">
        <v>0</v>
      </c>
      <c r="BP48" s="38">
        <v>0</v>
      </c>
      <c r="BQ48" s="38">
        <v>64036</v>
      </c>
      <c r="BR48" s="38">
        <v>20000</v>
      </c>
      <c r="BS48" s="2">
        <v>99207</v>
      </c>
      <c r="BT48" s="1">
        <v>0</v>
      </c>
      <c r="BU48" s="2">
        <v>0</v>
      </c>
      <c r="BV48" s="1">
        <v>0</v>
      </c>
      <c r="BW48" s="38">
        <v>0</v>
      </c>
      <c r="BX48" s="38">
        <v>0</v>
      </c>
      <c r="BY48" s="38">
        <v>574679</v>
      </c>
      <c r="BZ48" s="38">
        <v>0</v>
      </c>
      <c r="CA48" s="38">
        <v>0</v>
      </c>
      <c r="CB48" s="38">
        <v>40017</v>
      </c>
      <c r="CC48" s="2">
        <v>1850</v>
      </c>
    </row>
    <row r="49" spans="1:81" x14ac:dyDescent="0.25">
      <c r="A49">
        <v>2007</v>
      </c>
      <c r="B49" s="1">
        <v>956</v>
      </c>
      <c r="C49" s="38">
        <v>0</v>
      </c>
      <c r="D49" s="2">
        <v>2327</v>
      </c>
      <c r="E49" s="1">
        <v>0</v>
      </c>
      <c r="F49" s="38">
        <v>0</v>
      </c>
      <c r="G49" s="38">
        <v>93954</v>
      </c>
      <c r="H49" s="38">
        <v>0</v>
      </c>
      <c r="I49" s="38">
        <v>49</v>
      </c>
      <c r="J49" s="38">
        <v>3776</v>
      </c>
      <c r="K49" s="38">
        <v>27740</v>
      </c>
      <c r="L49" s="38">
        <v>6071</v>
      </c>
      <c r="M49" s="2">
        <v>0</v>
      </c>
      <c r="N49" s="1">
        <v>23362</v>
      </c>
      <c r="O49" s="38">
        <v>39120</v>
      </c>
      <c r="P49" s="38">
        <v>10957</v>
      </c>
      <c r="Q49" s="38">
        <v>71690</v>
      </c>
      <c r="R49" s="2">
        <v>47300</v>
      </c>
      <c r="S49" s="1">
        <v>80203</v>
      </c>
      <c r="T49" s="38">
        <v>0</v>
      </c>
      <c r="U49" s="38">
        <v>1768</v>
      </c>
      <c r="V49" s="38">
        <v>0</v>
      </c>
      <c r="W49" s="38">
        <v>0</v>
      </c>
      <c r="X49" s="38">
        <v>0</v>
      </c>
      <c r="Y49" s="38">
        <v>46109</v>
      </c>
      <c r="Z49" s="38">
        <v>19634</v>
      </c>
      <c r="AA49" s="38">
        <v>710</v>
      </c>
      <c r="AB49" s="38">
        <v>0</v>
      </c>
      <c r="AC49" s="2">
        <v>0</v>
      </c>
      <c r="AD49" s="1">
        <v>320</v>
      </c>
      <c r="AE49" s="38">
        <v>1031</v>
      </c>
      <c r="AF49" s="38">
        <v>3567</v>
      </c>
      <c r="AG49" s="38">
        <v>0</v>
      </c>
      <c r="AH49" s="2">
        <v>0</v>
      </c>
      <c r="AI49" s="1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132486</v>
      </c>
      <c r="AO49" s="38">
        <v>71567</v>
      </c>
      <c r="AP49" s="38">
        <v>3119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2">
        <v>6145</v>
      </c>
      <c r="AX49" s="1">
        <v>73228</v>
      </c>
      <c r="AY49" s="38">
        <v>30234</v>
      </c>
      <c r="AZ49" s="38">
        <v>785976</v>
      </c>
      <c r="BA49" s="38">
        <v>56287</v>
      </c>
      <c r="BB49" s="38">
        <v>4024</v>
      </c>
      <c r="BC49" s="2">
        <v>4054</v>
      </c>
      <c r="BD49" s="1">
        <v>0</v>
      </c>
      <c r="BE49" s="38">
        <v>1029</v>
      </c>
      <c r="BF49" s="38">
        <v>717</v>
      </c>
      <c r="BG49" s="38">
        <v>45135</v>
      </c>
      <c r="BH49" s="38">
        <v>2084</v>
      </c>
      <c r="BI49" s="38">
        <v>722130</v>
      </c>
      <c r="BJ49" s="38">
        <v>7577</v>
      </c>
      <c r="BK49" s="38">
        <v>2578</v>
      </c>
      <c r="BL49" s="38">
        <v>1881</v>
      </c>
      <c r="BM49" s="38">
        <v>0</v>
      </c>
      <c r="BN49" s="38">
        <v>0</v>
      </c>
      <c r="BO49" s="38">
        <v>0</v>
      </c>
      <c r="BP49" s="38">
        <v>0</v>
      </c>
      <c r="BQ49" s="38">
        <v>3692</v>
      </c>
      <c r="BR49" s="38">
        <v>8200</v>
      </c>
      <c r="BS49" s="2">
        <v>80938</v>
      </c>
      <c r="BT49" s="1">
        <v>0</v>
      </c>
      <c r="BU49" s="2">
        <v>0</v>
      </c>
      <c r="BV49" s="1">
        <v>0</v>
      </c>
      <c r="BW49" s="38">
        <v>0</v>
      </c>
      <c r="BX49" s="38">
        <v>0</v>
      </c>
      <c r="BY49" s="38">
        <v>711831</v>
      </c>
      <c r="BZ49" s="38">
        <v>0</v>
      </c>
      <c r="CA49" s="38">
        <v>0</v>
      </c>
      <c r="CB49" s="38">
        <v>45919</v>
      </c>
      <c r="CC49" s="2">
        <v>3000</v>
      </c>
    </row>
    <row r="50" spans="1:81" x14ac:dyDescent="0.25">
      <c r="A50">
        <v>2008</v>
      </c>
      <c r="B50" s="1">
        <v>451</v>
      </c>
      <c r="C50" s="38">
        <v>243</v>
      </c>
      <c r="D50" s="2">
        <v>1923</v>
      </c>
      <c r="E50" s="1">
        <v>0</v>
      </c>
      <c r="F50" s="38">
        <v>0</v>
      </c>
      <c r="G50" s="38">
        <v>68385</v>
      </c>
      <c r="H50" s="38">
        <v>17059</v>
      </c>
      <c r="I50" s="38">
        <v>0</v>
      </c>
      <c r="J50" s="38">
        <v>3402</v>
      </c>
      <c r="K50" s="38">
        <v>18393</v>
      </c>
      <c r="L50" s="38">
        <v>0</v>
      </c>
      <c r="M50" s="2">
        <v>0</v>
      </c>
      <c r="N50" s="1">
        <v>22902</v>
      </c>
      <c r="O50" s="38">
        <v>41130</v>
      </c>
      <c r="P50" s="38">
        <v>13292</v>
      </c>
      <c r="Q50" s="38">
        <v>52530</v>
      </c>
      <c r="R50" s="2">
        <v>41320</v>
      </c>
      <c r="S50" s="1">
        <v>48563</v>
      </c>
      <c r="T50" s="38">
        <v>0</v>
      </c>
      <c r="U50" s="38">
        <v>848</v>
      </c>
      <c r="V50" s="38">
        <v>0</v>
      </c>
      <c r="W50" s="38">
        <v>25</v>
      </c>
      <c r="X50" s="38">
        <v>0</v>
      </c>
      <c r="Y50" s="38">
        <v>25396</v>
      </c>
      <c r="Z50" s="38">
        <v>14255</v>
      </c>
      <c r="AA50" s="38">
        <v>411</v>
      </c>
      <c r="AB50" s="38">
        <v>0</v>
      </c>
      <c r="AC50" s="2">
        <v>0</v>
      </c>
      <c r="AD50" s="1">
        <v>56</v>
      </c>
      <c r="AE50" s="38">
        <v>10629</v>
      </c>
      <c r="AF50" s="38">
        <v>1985</v>
      </c>
      <c r="AG50" s="38">
        <v>0</v>
      </c>
      <c r="AH50" s="2">
        <v>0</v>
      </c>
      <c r="AI50" s="1">
        <v>5873</v>
      </c>
      <c r="AJ50" s="38">
        <v>0</v>
      </c>
      <c r="AK50" s="38">
        <v>0</v>
      </c>
      <c r="AL50" s="38">
        <v>400</v>
      </c>
      <c r="AM50" s="38">
        <v>0</v>
      </c>
      <c r="AN50" s="38">
        <v>107281</v>
      </c>
      <c r="AO50" s="38">
        <v>0</v>
      </c>
      <c r="AP50" s="38">
        <v>3489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2">
        <v>2855</v>
      </c>
      <c r="AX50" s="1">
        <v>46791</v>
      </c>
      <c r="AY50" s="38">
        <v>26428</v>
      </c>
      <c r="AZ50" s="38">
        <v>413157</v>
      </c>
      <c r="BA50" s="38">
        <v>34447</v>
      </c>
      <c r="BB50" s="38">
        <v>7212</v>
      </c>
      <c r="BC50" s="2">
        <v>5192</v>
      </c>
      <c r="BD50" s="1">
        <v>0</v>
      </c>
      <c r="BE50" s="38">
        <v>0</v>
      </c>
      <c r="BF50" s="38">
        <v>0</v>
      </c>
      <c r="BG50" s="38">
        <v>21774</v>
      </c>
      <c r="BH50" s="38">
        <v>947</v>
      </c>
      <c r="BI50" s="38">
        <v>515804</v>
      </c>
      <c r="BJ50" s="38">
        <v>7513</v>
      </c>
      <c r="BK50" s="38">
        <v>347</v>
      </c>
      <c r="BL50" s="38">
        <v>0</v>
      </c>
      <c r="BM50" s="38">
        <v>0</v>
      </c>
      <c r="BN50" s="38">
        <v>0</v>
      </c>
      <c r="BO50" s="38">
        <v>0</v>
      </c>
      <c r="BP50" s="38">
        <v>0</v>
      </c>
      <c r="BQ50" s="38">
        <v>6630</v>
      </c>
      <c r="BR50" s="38">
        <v>0</v>
      </c>
      <c r="BS50" s="2">
        <v>31049</v>
      </c>
      <c r="BT50" s="1">
        <v>0</v>
      </c>
      <c r="BU50" s="2">
        <v>0</v>
      </c>
      <c r="BV50" s="1">
        <v>0</v>
      </c>
      <c r="BW50" s="38">
        <v>0</v>
      </c>
      <c r="BX50" s="38">
        <v>0</v>
      </c>
      <c r="BY50" s="38">
        <v>485156</v>
      </c>
      <c r="BZ50" s="38">
        <v>0</v>
      </c>
      <c r="CA50" s="38">
        <v>0</v>
      </c>
      <c r="CB50" s="38">
        <v>42878</v>
      </c>
      <c r="CC50" s="2">
        <v>3798</v>
      </c>
    </row>
    <row r="51" spans="1:81" x14ac:dyDescent="0.25">
      <c r="A51">
        <v>2009</v>
      </c>
      <c r="B51" s="1">
        <v>581</v>
      </c>
      <c r="C51" s="38">
        <v>200</v>
      </c>
      <c r="D51" s="2">
        <v>2114</v>
      </c>
      <c r="E51" s="1">
        <v>0</v>
      </c>
      <c r="F51" s="38">
        <v>0</v>
      </c>
      <c r="G51" s="38">
        <v>83255</v>
      </c>
      <c r="H51" s="38">
        <v>0</v>
      </c>
      <c r="I51" s="38">
        <v>0</v>
      </c>
      <c r="J51" s="38">
        <v>3801</v>
      </c>
      <c r="K51" s="38">
        <v>15452</v>
      </c>
      <c r="L51" s="38">
        <v>1</v>
      </c>
      <c r="M51" s="2">
        <v>0</v>
      </c>
      <c r="N51" s="1">
        <v>19496</v>
      </c>
      <c r="O51" s="38">
        <v>31087</v>
      </c>
      <c r="P51" s="38">
        <v>10904</v>
      </c>
      <c r="Q51" s="38">
        <v>66364</v>
      </c>
      <c r="R51" s="2">
        <v>30950</v>
      </c>
      <c r="S51" s="1">
        <v>45670</v>
      </c>
      <c r="T51" s="38">
        <v>0</v>
      </c>
      <c r="U51" s="38">
        <v>894</v>
      </c>
      <c r="V51" s="38">
        <v>0</v>
      </c>
      <c r="W51" s="38">
        <v>42</v>
      </c>
      <c r="X51" s="38">
        <v>0</v>
      </c>
      <c r="Y51" s="38">
        <v>29047</v>
      </c>
      <c r="Z51" s="38">
        <v>15339</v>
      </c>
      <c r="AA51" s="38">
        <v>149</v>
      </c>
      <c r="AB51" s="38">
        <v>0</v>
      </c>
      <c r="AC51" s="2">
        <v>0</v>
      </c>
      <c r="AD51" s="1">
        <v>0</v>
      </c>
      <c r="AE51" s="38">
        <v>1169</v>
      </c>
      <c r="AF51" s="38">
        <v>1993</v>
      </c>
      <c r="AG51" s="38">
        <v>0</v>
      </c>
      <c r="AH51" s="2">
        <v>0</v>
      </c>
      <c r="AI51" s="1">
        <v>0</v>
      </c>
      <c r="AJ51" s="38">
        <v>0</v>
      </c>
      <c r="AK51" s="38">
        <v>0</v>
      </c>
      <c r="AL51" s="38">
        <v>1400</v>
      </c>
      <c r="AM51" s="38">
        <v>870</v>
      </c>
      <c r="AN51" s="38">
        <v>164653</v>
      </c>
      <c r="AO51" s="38">
        <v>0</v>
      </c>
      <c r="AP51" s="38">
        <v>1779</v>
      </c>
      <c r="AQ51" s="38">
        <v>52933</v>
      </c>
      <c r="AR51" s="38">
        <v>0</v>
      </c>
      <c r="AS51" s="38">
        <v>0</v>
      </c>
      <c r="AT51" s="38">
        <v>0</v>
      </c>
      <c r="AU51" s="38">
        <v>9999</v>
      </c>
      <c r="AV51" s="38">
        <v>3300</v>
      </c>
      <c r="AW51" s="2">
        <v>4190</v>
      </c>
      <c r="AX51" s="1">
        <v>46022</v>
      </c>
      <c r="AY51" s="38">
        <v>18263</v>
      </c>
      <c r="AZ51" s="38">
        <v>288644</v>
      </c>
      <c r="BA51" s="38">
        <v>38923</v>
      </c>
      <c r="BB51" s="38">
        <v>11520</v>
      </c>
      <c r="BC51" s="2">
        <v>6671</v>
      </c>
      <c r="BD51" s="1">
        <v>0</v>
      </c>
      <c r="BE51" s="38">
        <v>0</v>
      </c>
      <c r="BF51" s="38">
        <v>0</v>
      </c>
      <c r="BG51" s="38">
        <v>19837</v>
      </c>
      <c r="BH51" s="38">
        <v>164</v>
      </c>
      <c r="BI51" s="38">
        <v>530749</v>
      </c>
      <c r="BJ51" s="38">
        <v>2912</v>
      </c>
      <c r="BK51" s="38">
        <v>1612</v>
      </c>
      <c r="BL51" s="38">
        <v>0</v>
      </c>
      <c r="BM51" s="38">
        <v>0</v>
      </c>
      <c r="BN51" s="38">
        <v>0</v>
      </c>
      <c r="BO51" s="38">
        <v>0</v>
      </c>
      <c r="BP51" s="38">
        <v>0</v>
      </c>
      <c r="BQ51" s="38">
        <v>0</v>
      </c>
      <c r="BR51" s="38">
        <v>0</v>
      </c>
      <c r="BS51" s="2">
        <v>32646</v>
      </c>
      <c r="BT51" s="1">
        <v>0</v>
      </c>
      <c r="BU51" s="2">
        <v>0</v>
      </c>
      <c r="BV51" s="1">
        <v>0</v>
      </c>
      <c r="BW51" s="38">
        <v>0</v>
      </c>
      <c r="BX51" s="38">
        <v>0</v>
      </c>
      <c r="BY51" s="38">
        <v>589294</v>
      </c>
      <c r="BZ51" s="38">
        <v>0</v>
      </c>
      <c r="CA51" s="38">
        <v>0</v>
      </c>
      <c r="CB51" s="38">
        <v>38784</v>
      </c>
      <c r="CC51" s="2">
        <v>3891</v>
      </c>
    </row>
    <row r="52" spans="1:81" x14ac:dyDescent="0.25">
      <c r="A52">
        <v>2010</v>
      </c>
      <c r="B52" s="1">
        <v>807</v>
      </c>
      <c r="C52" s="38">
        <v>243</v>
      </c>
      <c r="D52" s="2">
        <v>2331</v>
      </c>
      <c r="E52" s="1">
        <v>0</v>
      </c>
      <c r="F52" s="38">
        <v>2967</v>
      </c>
      <c r="G52" s="38">
        <v>81047</v>
      </c>
      <c r="H52" s="38">
        <v>0</v>
      </c>
      <c r="I52" s="38">
        <v>276</v>
      </c>
      <c r="J52" s="38">
        <v>3757</v>
      </c>
      <c r="K52" s="38">
        <v>17775</v>
      </c>
      <c r="L52" s="38">
        <v>768</v>
      </c>
      <c r="M52" s="2">
        <v>0</v>
      </c>
      <c r="N52" s="1">
        <v>15571</v>
      </c>
      <c r="O52" s="38">
        <v>34343</v>
      </c>
      <c r="P52" s="38">
        <v>12417</v>
      </c>
      <c r="Q52" s="38">
        <v>45888</v>
      </c>
      <c r="R52" s="2">
        <v>30816</v>
      </c>
      <c r="S52" s="1">
        <v>58489</v>
      </c>
      <c r="T52" s="38">
        <v>0</v>
      </c>
      <c r="U52" s="38">
        <v>357</v>
      </c>
      <c r="V52" s="38">
        <v>0</v>
      </c>
      <c r="W52" s="38">
        <v>0</v>
      </c>
      <c r="X52" s="38">
        <v>0</v>
      </c>
      <c r="Y52" s="38">
        <v>38152</v>
      </c>
      <c r="Z52" s="38">
        <v>10969</v>
      </c>
      <c r="AA52" s="38">
        <v>26</v>
      </c>
      <c r="AB52" s="38">
        <v>0</v>
      </c>
      <c r="AC52" s="2">
        <v>0</v>
      </c>
      <c r="AD52" s="1">
        <v>0</v>
      </c>
      <c r="AE52" s="38">
        <v>1124</v>
      </c>
      <c r="AF52" s="38">
        <v>2906</v>
      </c>
      <c r="AG52" s="38">
        <v>0</v>
      </c>
      <c r="AH52" s="2">
        <v>0</v>
      </c>
      <c r="AI52" s="1">
        <v>0</v>
      </c>
      <c r="AJ52" s="38">
        <v>0</v>
      </c>
      <c r="AK52" s="38">
        <v>0</v>
      </c>
      <c r="AL52" s="38">
        <v>0</v>
      </c>
      <c r="AM52" s="38">
        <v>431</v>
      </c>
      <c r="AN52" s="38">
        <v>35896</v>
      </c>
      <c r="AO52" s="38">
        <v>0</v>
      </c>
      <c r="AP52" s="38">
        <v>2477</v>
      </c>
      <c r="AQ52" s="38">
        <v>124543</v>
      </c>
      <c r="AR52" s="38">
        <v>0</v>
      </c>
      <c r="AS52" s="38">
        <v>0</v>
      </c>
      <c r="AT52" s="38">
        <v>0</v>
      </c>
      <c r="AU52" s="38">
        <v>9993</v>
      </c>
      <c r="AV52" s="38">
        <v>0</v>
      </c>
      <c r="AW52" s="2">
        <v>3850</v>
      </c>
      <c r="AX52" s="1">
        <v>85592</v>
      </c>
      <c r="AY52" s="38">
        <v>31183</v>
      </c>
      <c r="AZ52" s="38">
        <v>658238</v>
      </c>
      <c r="BA52" s="38">
        <v>49230</v>
      </c>
      <c r="BB52" s="38">
        <v>19180</v>
      </c>
      <c r="BC52" s="2">
        <v>8363</v>
      </c>
      <c r="BD52" s="1">
        <v>0</v>
      </c>
      <c r="BE52" s="38">
        <v>7000</v>
      </c>
      <c r="BF52" s="38">
        <v>13000</v>
      </c>
      <c r="BG52" s="38">
        <v>25000</v>
      </c>
      <c r="BH52" s="38">
        <v>2828</v>
      </c>
      <c r="BI52" s="38">
        <v>571850</v>
      </c>
      <c r="BJ52" s="38">
        <v>8183</v>
      </c>
      <c r="BK52" s="38">
        <v>1926</v>
      </c>
      <c r="BL52" s="38">
        <v>260673</v>
      </c>
      <c r="BM52" s="38">
        <v>0</v>
      </c>
      <c r="BN52" s="38">
        <v>0</v>
      </c>
      <c r="BO52" s="38">
        <v>0</v>
      </c>
      <c r="BP52" s="38">
        <v>0</v>
      </c>
      <c r="BQ52" s="38">
        <v>51990</v>
      </c>
      <c r="BR52" s="38">
        <v>25844</v>
      </c>
      <c r="BS52" s="2">
        <v>66388</v>
      </c>
      <c r="BT52" s="1">
        <v>0</v>
      </c>
      <c r="BU52" s="2">
        <v>0</v>
      </c>
      <c r="BV52" s="1">
        <v>0</v>
      </c>
      <c r="BW52" s="38">
        <v>0</v>
      </c>
      <c r="BX52" s="38">
        <v>0</v>
      </c>
      <c r="BY52" s="38">
        <v>376877</v>
      </c>
      <c r="BZ52" s="38">
        <v>0</v>
      </c>
      <c r="CA52" s="38">
        <v>0</v>
      </c>
      <c r="CB52" s="38">
        <v>31288</v>
      </c>
      <c r="CC52" s="2">
        <v>4075</v>
      </c>
    </row>
    <row r="53" spans="1:81" x14ac:dyDescent="0.25">
      <c r="A53">
        <v>2011</v>
      </c>
      <c r="B53" s="1">
        <v>1092</v>
      </c>
      <c r="C53" s="38">
        <v>98</v>
      </c>
      <c r="D53" s="2">
        <v>2297</v>
      </c>
      <c r="E53" s="1">
        <v>0</v>
      </c>
      <c r="F53" s="38">
        <v>200</v>
      </c>
      <c r="G53" s="38">
        <v>86594</v>
      </c>
      <c r="H53" s="38">
        <v>0</v>
      </c>
      <c r="I53" s="38">
        <v>238</v>
      </c>
      <c r="J53" s="38">
        <v>3819</v>
      </c>
      <c r="K53" s="38">
        <v>21050</v>
      </c>
      <c r="L53" s="38">
        <v>1746</v>
      </c>
      <c r="M53" s="2">
        <v>0</v>
      </c>
      <c r="N53" s="1">
        <v>15210</v>
      </c>
      <c r="O53" s="38">
        <v>36981</v>
      </c>
      <c r="P53" s="38">
        <v>11314</v>
      </c>
      <c r="Q53" s="38">
        <v>60761</v>
      </c>
      <c r="R53" s="2">
        <v>27995</v>
      </c>
      <c r="S53" s="1">
        <v>94046</v>
      </c>
      <c r="T53" s="38">
        <v>0</v>
      </c>
      <c r="U53" s="38">
        <v>474</v>
      </c>
      <c r="V53" s="38">
        <v>0</v>
      </c>
      <c r="W53" s="38">
        <v>0</v>
      </c>
      <c r="X53" s="38">
        <v>45048</v>
      </c>
      <c r="Y53" s="38">
        <v>5099</v>
      </c>
      <c r="Z53" s="38">
        <v>9881</v>
      </c>
      <c r="AA53" s="38">
        <v>31</v>
      </c>
      <c r="AB53" s="38">
        <v>0</v>
      </c>
      <c r="AC53" s="2">
        <v>0</v>
      </c>
      <c r="AD53" s="1">
        <v>0</v>
      </c>
      <c r="AE53" s="38">
        <v>1112</v>
      </c>
      <c r="AF53" s="38">
        <v>2715</v>
      </c>
      <c r="AG53" s="38">
        <v>0</v>
      </c>
      <c r="AH53" s="2">
        <v>0</v>
      </c>
      <c r="AI53" s="1">
        <v>0</v>
      </c>
      <c r="AJ53" s="38">
        <v>0</v>
      </c>
      <c r="AK53" s="38">
        <v>0</v>
      </c>
      <c r="AL53" s="38">
        <v>0</v>
      </c>
      <c r="AM53" s="38">
        <v>400</v>
      </c>
      <c r="AN53" s="38">
        <v>0</v>
      </c>
      <c r="AO53" s="38">
        <v>0</v>
      </c>
      <c r="AP53" s="38">
        <v>2964</v>
      </c>
      <c r="AQ53" s="38">
        <v>78324</v>
      </c>
      <c r="AR53" s="38">
        <v>0</v>
      </c>
      <c r="AS53" s="38">
        <v>0</v>
      </c>
      <c r="AT53" s="38">
        <v>0</v>
      </c>
      <c r="AU53" s="38">
        <v>1825</v>
      </c>
      <c r="AV53" s="38">
        <v>0</v>
      </c>
      <c r="AW53" s="2">
        <v>2500</v>
      </c>
      <c r="AX53" s="1">
        <v>90279</v>
      </c>
      <c r="AY53" s="38">
        <v>36379</v>
      </c>
      <c r="AZ53" s="38">
        <v>875307</v>
      </c>
      <c r="BA53" s="38">
        <v>29920</v>
      </c>
      <c r="BB53" s="38">
        <v>23591</v>
      </c>
      <c r="BC53" s="2">
        <v>10612</v>
      </c>
      <c r="BD53" s="1">
        <v>0</v>
      </c>
      <c r="BE53" s="38">
        <v>21400</v>
      </c>
      <c r="BF53" s="38">
        <v>15745</v>
      </c>
      <c r="BG53" s="38">
        <v>60360</v>
      </c>
      <c r="BH53" s="38">
        <v>1515</v>
      </c>
      <c r="BI53" s="38">
        <v>1069630</v>
      </c>
      <c r="BJ53" s="38">
        <v>37112</v>
      </c>
      <c r="BK53" s="38">
        <v>3354</v>
      </c>
      <c r="BL53" s="38">
        <v>311970</v>
      </c>
      <c r="BM53" s="38">
        <v>7000</v>
      </c>
      <c r="BN53" s="38">
        <v>8066</v>
      </c>
      <c r="BO53" s="38">
        <v>0</v>
      </c>
      <c r="BP53" s="38">
        <v>11895</v>
      </c>
      <c r="BQ53" s="38">
        <v>66476</v>
      </c>
      <c r="BR53" s="38">
        <v>0</v>
      </c>
      <c r="BS53" s="2">
        <v>60641</v>
      </c>
      <c r="BT53" s="1">
        <v>0</v>
      </c>
      <c r="BU53" s="2">
        <v>0</v>
      </c>
      <c r="BV53" s="1">
        <v>0</v>
      </c>
      <c r="BW53" s="38">
        <v>0</v>
      </c>
      <c r="BX53" s="38">
        <v>0</v>
      </c>
      <c r="BY53" s="38">
        <v>375921</v>
      </c>
      <c r="BZ53" s="38">
        <v>0</v>
      </c>
      <c r="CA53" s="38">
        <v>0</v>
      </c>
      <c r="CB53" s="38">
        <v>31445</v>
      </c>
      <c r="CC53" s="2">
        <v>4000</v>
      </c>
    </row>
    <row r="54" spans="1:81" x14ac:dyDescent="0.25">
      <c r="A54">
        <v>2012</v>
      </c>
      <c r="B54" s="1">
        <v>1374</v>
      </c>
      <c r="C54" s="38">
        <v>79</v>
      </c>
      <c r="D54" s="2">
        <v>2695</v>
      </c>
      <c r="E54" s="1">
        <v>33511</v>
      </c>
      <c r="F54" s="38">
        <v>0</v>
      </c>
      <c r="G54" s="38">
        <v>50050</v>
      </c>
      <c r="H54" s="38">
        <v>0</v>
      </c>
      <c r="I54" s="38">
        <v>0</v>
      </c>
      <c r="J54" s="38">
        <v>3944</v>
      </c>
      <c r="K54" s="38">
        <v>19474</v>
      </c>
      <c r="L54" s="38">
        <v>2404</v>
      </c>
      <c r="M54" s="2">
        <v>0</v>
      </c>
      <c r="N54" s="1">
        <v>13331</v>
      </c>
      <c r="O54" s="38">
        <v>34931</v>
      </c>
      <c r="P54" s="38">
        <v>9907</v>
      </c>
      <c r="Q54" s="38">
        <v>63794</v>
      </c>
      <c r="R54" s="2">
        <v>29347</v>
      </c>
      <c r="S54" s="1">
        <v>77672</v>
      </c>
      <c r="T54" s="38">
        <v>0</v>
      </c>
      <c r="U54" s="38">
        <v>624</v>
      </c>
      <c r="V54" s="38">
        <v>0</v>
      </c>
      <c r="W54" s="38">
        <v>0</v>
      </c>
      <c r="X54" s="38">
        <v>15019</v>
      </c>
      <c r="Y54" s="38">
        <v>11244</v>
      </c>
      <c r="Z54" s="38">
        <v>16397</v>
      </c>
      <c r="AA54" s="38">
        <v>0</v>
      </c>
      <c r="AB54" s="38">
        <v>0</v>
      </c>
      <c r="AC54" s="2">
        <v>0</v>
      </c>
      <c r="AD54" s="1">
        <v>0</v>
      </c>
      <c r="AE54" s="38">
        <v>1258</v>
      </c>
      <c r="AF54" s="38">
        <v>3208</v>
      </c>
      <c r="AG54" s="38">
        <v>0</v>
      </c>
      <c r="AH54" s="2">
        <v>0</v>
      </c>
      <c r="AI54" s="1">
        <v>0</v>
      </c>
      <c r="AJ54" s="38">
        <v>0</v>
      </c>
      <c r="AK54" s="38">
        <v>0</v>
      </c>
      <c r="AL54" s="38">
        <v>6068</v>
      </c>
      <c r="AM54" s="38">
        <v>963</v>
      </c>
      <c r="AN54" s="38">
        <v>23401</v>
      </c>
      <c r="AO54" s="38">
        <v>0</v>
      </c>
      <c r="AP54" s="38">
        <v>4706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2">
        <v>3300</v>
      </c>
      <c r="AX54" s="1">
        <v>117587</v>
      </c>
      <c r="AY54" s="38">
        <v>45101</v>
      </c>
      <c r="AZ54" s="38">
        <v>485188</v>
      </c>
      <c r="BA54" s="38">
        <v>90874</v>
      </c>
      <c r="BB54" s="38">
        <v>22058</v>
      </c>
      <c r="BC54" s="2">
        <v>11174</v>
      </c>
      <c r="BD54" s="1">
        <v>0</v>
      </c>
      <c r="BE54" s="38">
        <v>7500</v>
      </c>
      <c r="BF54" s="38">
        <v>20308</v>
      </c>
      <c r="BG54" s="38">
        <v>24382</v>
      </c>
      <c r="BH54" s="38">
        <v>1279</v>
      </c>
      <c r="BI54" s="38">
        <v>704863</v>
      </c>
      <c r="BJ54" s="38">
        <v>27500</v>
      </c>
      <c r="BK54" s="38">
        <v>2699</v>
      </c>
      <c r="BL54" s="38">
        <v>171456</v>
      </c>
      <c r="BM54" s="38">
        <v>2500</v>
      </c>
      <c r="BN54" s="38">
        <v>21934</v>
      </c>
      <c r="BO54" s="38">
        <v>0</v>
      </c>
      <c r="BP54" s="38">
        <v>0</v>
      </c>
      <c r="BQ54" s="38">
        <v>0</v>
      </c>
      <c r="BR54" s="38">
        <v>11916</v>
      </c>
      <c r="BS54" s="2">
        <v>92417</v>
      </c>
      <c r="BT54" s="1">
        <v>0</v>
      </c>
      <c r="BU54" s="2">
        <v>0</v>
      </c>
      <c r="BV54" s="1">
        <v>24</v>
      </c>
      <c r="BW54" s="38">
        <v>0</v>
      </c>
      <c r="BX54" s="38">
        <v>0</v>
      </c>
      <c r="BY54" s="38">
        <v>553244</v>
      </c>
      <c r="BZ54" s="38">
        <v>0</v>
      </c>
      <c r="CA54" s="38">
        <v>0</v>
      </c>
      <c r="CB54" s="38">
        <v>36153</v>
      </c>
      <c r="CC54" s="2">
        <v>4353</v>
      </c>
    </row>
    <row r="55" spans="1:81" x14ac:dyDescent="0.25">
      <c r="A55">
        <v>2013</v>
      </c>
      <c r="B55" s="1">
        <v>908</v>
      </c>
      <c r="C55" s="38">
        <v>366</v>
      </c>
      <c r="D55" s="2">
        <v>4850</v>
      </c>
      <c r="E55" s="1">
        <v>0</v>
      </c>
      <c r="F55" s="38">
        <v>0</v>
      </c>
      <c r="G55" s="38">
        <v>82887</v>
      </c>
      <c r="H55" s="38">
        <v>0</v>
      </c>
      <c r="I55" s="38">
        <v>0</v>
      </c>
      <c r="J55" s="38">
        <v>3681</v>
      </c>
      <c r="K55" s="38">
        <v>18018</v>
      </c>
      <c r="L55" s="38">
        <v>6128</v>
      </c>
      <c r="M55" s="2">
        <v>0</v>
      </c>
      <c r="N55" s="1">
        <v>23640</v>
      </c>
      <c r="O55" s="38">
        <v>44856</v>
      </c>
      <c r="P55" s="38">
        <v>12538</v>
      </c>
      <c r="Q55" s="38">
        <v>78623</v>
      </c>
      <c r="R55" s="2">
        <v>35869</v>
      </c>
      <c r="S55" s="1">
        <v>50975</v>
      </c>
      <c r="T55" s="38">
        <v>0</v>
      </c>
      <c r="U55" s="38">
        <v>1368</v>
      </c>
      <c r="V55" s="38">
        <v>0</v>
      </c>
      <c r="W55" s="38">
        <v>0</v>
      </c>
      <c r="X55" s="38">
        <v>0</v>
      </c>
      <c r="Y55" s="38">
        <v>7483</v>
      </c>
      <c r="Z55" s="38">
        <v>10567</v>
      </c>
      <c r="AA55" s="38">
        <v>0</v>
      </c>
      <c r="AB55" s="38">
        <v>0</v>
      </c>
      <c r="AC55" s="2">
        <v>0</v>
      </c>
      <c r="AD55" s="1">
        <v>0</v>
      </c>
      <c r="AE55" s="38">
        <v>1156</v>
      </c>
      <c r="AF55" s="38">
        <v>2820</v>
      </c>
      <c r="AG55" s="38">
        <v>0</v>
      </c>
      <c r="AH55" s="2">
        <v>0</v>
      </c>
      <c r="AI55" s="1">
        <v>0</v>
      </c>
      <c r="AJ55" s="38">
        <v>0</v>
      </c>
      <c r="AK55" s="38">
        <v>0</v>
      </c>
      <c r="AL55" s="38">
        <v>500</v>
      </c>
      <c r="AM55" s="38">
        <v>972</v>
      </c>
      <c r="AN55" s="38">
        <v>72917</v>
      </c>
      <c r="AO55" s="38">
        <v>0</v>
      </c>
      <c r="AP55" s="38">
        <v>2666</v>
      </c>
      <c r="AQ55" s="38">
        <v>0</v>
      </c>
      <c r="AR55" s="38">
        <v>0</v>
      </c>
      <c r="AS55" s="38">
        <v>0</v>
      </c>
      <c r="AT55" s="38">
        <v>0</v>
      </c>
      <c r="AU55" s="38">
        <v>6000</v>
      </c>
      <c r="AV55" s="38">
        <v>6000</v>
      </c>
      <c r="AW55" s="2">
        <v>7630</v>
      </c>
      <c r="AX55" s="1">
        <v>66539</v>
      </c>
      <c r="AY55" s="38">
        <v>20791</v>
      </c>
      <c r="AZ55" s="38">
        <v>320109</v>
      </c>
      <c r="BA55" s="38">
        <v>31905</v>
      </c>
      <c r="BB55" s="38">
        <v>9252</v>
      </c>
      <c r="BC55" s="2">
        <v>9625</v>
      </c>
      <c r="BD55" s="1">
        <v>0</v>
      </c>
      <c r="BE55" s="38">
        <v>0</v>
      </c>
      <c r="BF55" s="38">
        <v>0</v>
      </c>
      <c r="BG55" s="38">
        <v>26546</v>
      </c>
      <c r="BH55" s="38">
        <v>595</v>
      </c>
      <c r="BI55" s="38">
        <v>554880</v>
      </c>
      <c r="BJ55" s="38">
        <v>33497</v>
      </c>
      <c r="BK55" s="38">
        <v>1979</v>
      </c>
      <c r="BL55" s="38">
        <v>6592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5500</v>
      </c>
      <c r="BS55" s="2">
        <v>40731</v>
      </c>
      <c r="BT55" s="1">
        <v>0</v>
      </c>
      <c r="BU55" s="2">
        <v>4</v>
      </c>
      <c r="BV55" s="1">
        <v>47</v>
      </c>
      <c r="BW55" s="38">
        <v>0</v>
      </c>
      <c r="BX55" s="38">
        <v>0</v>
      </c>
      <c r="BY55" s="38">
        <v>565849</v>
      </c>
      <c r="BZ55" s="38">
        <v>0</v>
      </c>
      <c r="CA55" s="38">
        <v>0</v>
      </c>
      <c r="CB55" s="38">
        <v>44126</v>
      </c>
      <c r="CC55" s="2">
        <v>2890</v>
      </c>
    </row>
    <row r="56" spans="1:81" x14ac:dyDescent="0.25">
      <c r="A56">
        <v>2014</v>
      </c>
      <c r="B56" s="1">
        <v>1617</v>
      </c>
      <c r="C56" s="38">
        <v>251</v>
      </c>
      <c r="D56" s="2">
        <v>4237</v>
      </c>
      <c r="E56" s="1">
        <v>0</v>
      </c>
      <c r="F56" s="38">
        <v>0</v>
      </c>
      <c r="G56" s="38">
        <v>74406</v>
      </c>
      <c r="H56" s="38">
        <v>0</v>
      </c>
      <c r="I56" s="38">
        <v>0</v>
      </c>
      <c r="J56" s="38">
        <v>3206</v>
      </c>
      <c r="K56" s="38">
        <v>16757</v>
      </c>
      <c r="L56" s="38">
        <v>0</v>
      </c>
      <c r="M56" s="2">
        <v>0</v>
      </c>
      <c r="N56" s="1">
        <v>22658</v>
      </c>
      <c r="O56" s="38">
        <v>28488</v>
      </c>
      <c r="P56" s="38">
        <v>14164</v>
      </c>
      <c r="Q56" s="38">
        <v>39970</v>
      </c>
      <c r="R56" s="2">
        <v>19679</v>
      </c>
      <c r="S56" s="1">
        <v>18532</v>
      </c>
      <c r="T56" s="38">
        <v>0</v>
      </c>
      <c r="U56" s="38">
        <v>1233</v>
      </c>
      <c r="V56" s="38">
        <v>0</v>
      </c>
      <c r="W56" s="38">
        <v>0</v>
      </c>
      <c r="X56" s="38">
        <v>0</v>
      </c>
      <c r="Y56" s="38">
        <v>3581</v>
      </c>
      <c r="Z56" s="38">
        <v>8406</v>
      </c>
      <c r="AA56" s="38">
        <v>202</v>
      </c>
      <c r="AB56" s="38">
        <v>0</v>
      </c>
      <c r="AC56" s="2">
        <v>0</v>
      </c>
      <c r="AD56" s="1">
        <v>0</v>
      </c>
      <c r="AE56" s="38">
        <v>609</v>
      </c>
      <c r="AF56" s="38">
        <v>1520</v>
      </c>
      <c r="AG56" s="38">
        <v>0</v>
      </c>
      <c r="AH56" s="2">
        <v>0</v>
      </c>
      <c r="AI56" s="1">
        <v>0</v>
      </c>
      <c r="AJ56" s="38">
        <v>7408</v>
      </c>
      <c r="AK56" s="38">
        <v>5808</v>
      </c>
      <c r="AL56" s="38">
        <v>16789</v>
      </c>
      <c r="AM56" s="38">
        <v>341</v>
      </c>
      <c r="AN56" s="38">
        <v>104689</v>
      </c>
      <c r="AO56" s="38">
        <v>0</v>
      </c>
      <c r="AP56" s="38">
        <v>1109</v>
      </c>
      <c r="AQ56" s="38">
        <v>15000</v>
      </c>
      <c r="AR56" s="38">
        <v>0</v>
      </c>
      <c r="AS56" s="38">
        <v>0</v>
      </c>
      <c r="AT56" s="38">
        <v>0</v>
      </c>
      <c r="AU56" s="38">
        <v>27476</v>
      </c>
      <c r="AV56" s="38">
        <v>0</v>
      </c>
      <c r="AW56" s="2">
        <v>936</v>
      </c>
      <c r="AX56" s="1">
        <v>12870</v>
      </c>
      <c r="AY56" s="38">
        <v>3049</v>
      </c>
      <c r="AZ56" s="38">
        <v>96400</v>
      </c>
      <c r="BA56" s="38">
        <v>10652</v>
      </c>
      <c r="BB56" s="38">
        <v>1200</v>
      </c>
      <c r="BC56" s="2">
        <v>5146</v>
      </c>
      <c r="BD56" s="1">
        <v>0</v>
      </c>
      <c r="BE56" s="38">
        <v>0</v>
      </c>
      <c r="BF56" s="38">
        <v>0</v>
      </c>
      <c r="BG56" s="38">
        <v>23746</v>
      </c>
      <c r="BH56" s="38">
        <v>175</v>
      </c>
      <c r="BI56" s="38">
        <v>336297</v>
      </c>
      <c r="BJ56" s="38">
        <v>0</v>
      </c>
      <c r="BK56" s="38">
        <v>147</v>
      </c>
      <c r="BL56" s="38">
        <v>0</v>
      </c>
      <c r="BM56" s="38">
        <v>0</v>
      </c>
      <c r="BN56" s="38">
        <v>0</v>
      </c>
      <c r="BO56" s="38">
        <v>0</v>
      </c>
      <c r="BP56" s="38">
        <v>0</v>
      </c>
      <c r="BQ56" s="38">
        <v>0</v>
      </c>
      <c r="BR56" s="38">
        <v>0</v>
      </c>
      <c r="BS56" s="2">
        <v>7998</v>
      </c>
      <c r="BT56" s="1">
        <v>0</v>
      </c>
      <c r="BU56" s="2">
        <v>1</v>
      </c>
      <c r="BV56" s="1">
        <v>0</v>
      </c>
      <c r="BW56" s="38">
        <v>0</v>
      </c>
      <c r="BX56" s="38">
        <v>0</v>
      </c>
      <c r="BY56" s="38">
        <v>275992</v>
      </c>
      <c r="BZ56" s="38">
        <v>0</v>
      </c>
      <c r="CA56" s="38">
        <v>0</v>
      </c>
      <c r="CB56" s="38">
        <v>29448</v>
      </c>
      <c r="CC56" s="2">
        <v>93</v>
      </c>
    </row>
    <row r="57" spans="1:81" x14ac:dyDescent="0.25">
      <c r="A57">
        <v>2015</v>
      </c>
      <c r="B57" s="1">
        <v>2763</v>
      </c>
      <c r="C57" s="38">
        <v>285</v>
      </c>
      <c r="D57" s="2">
        <v>3004</v>
      </c>
      <c r="E57" s="1">
        <v>0</v>
      </c>
      <c r="F57" s="38">
        <v>7500</v>
      </c>
      <c r="G57" s="38">
        <v>71616</v>
      </c>
      <c r="H57" s="38">
        <v>0</v>
      </c>
      <c r="I57" s="38">
        <v>0</v>
      </c>
      <c r="J57" s="38">
        <v>3438</v>
      </c>
      <c r="K57" s="38">
        <v>11673</v>
      </c>
      <c r="L57" s="38">
        <v>0</v>
      </c>
      <c r="M57" s="2">
        <v>0</v>
      </c>
      <c r="N57" s="1">
        <v>21227</v>
      </c>
      <c r="O57" s="38">
        <v>30072</v>
      </c>
      <c r="P57" s="38">
        <v>11199</v>
      </c>
      <c r="Q57" s="38">
        <v>65773</v>
      </c>
      <c r="R57" s="2">
        <v>23836</v>
      </c>
      <c r="S57" s="1">
        <v>14308</v>
      </c>
      <c r="T57" s="38">
        <v>0</v>
      </c>
      <c r="U57" s="38">
        <v>1253</v>
      </c>
      <c r="V57" s="38">
        <v>0</v>
      </c>
      <c r="W57" s="38">
        <v>0</v>
      </c>
      <c r="X57" s="38">
        <v>0</v>
      </c>
      <c r="Y57" s="38">
        <v>8830</v>
      </c>
      <c r="Z57" s="38">
        <v>5836</v>
      </c>
      <c r="AA57" s="38">
        <v>0</v>
      </c>
      <c r="AB57" s="38">
        <v>0</v>
      </c>
      <c r="AC57" s="2">
        <v>0</v>
      </c>
      <c r="AD57" s="1">
        <v>0</v>
      </c>
      <c r="AE57" s="38">
        <v>718</v>
      </c>
      <c r="AF57" s="38">
        <v>1077</v>
      </c>
      <c r="AG57" s="38">
        <v>0</v>
      </c>
      <c r="AH57" s="2">
        <v>0</v>
      </c>
      <c r="AI57" s="1">
        <v>0</v>
      </c>
      <c r="AJ57" s="38">
        <v>6032</v>
      </c>
      <c r="AK57" s="38">
        <v>2360</v>
      </c>
      <c r="AL57" s="38">
        <v>15310</v>
      </c>
      <c r="AM57" s="38">
        <v>262</v>
      </c>
      <c r="AN57" s="38">
        <v>110176</v>
      </c>
      <c r="AO57" s="38">
        <v>0</v>
      </c>
      <c r="AP57" s="38">
        <v>391</v>
      </c>
      <c r="AQ57" s="38">
        <v>0</v>
      </c>
      <c r="AR57" s="38">
        <v>0</v>
      </c>
      <c r="AS57" s="38">
        <v>0</v>
      </c>
      <c r="AT57" s="38">
        <v>0</v>
      </c>
      <c r="AU57" s="38">
        <v>17115</v>
      </c>
      <c r="AV57" s="38">
        <v>0</v>
      </c>
      <c r="AW57" s="2">
        <v>15742</v>
      </c>
      <c r="AX57" s="1">
        <v>37596</v>
      </c>
      <c r="AY57" s="38">
        <v>11217</v>
      </c>
      <c r="AZ57" s="38">
        <v>137634</v>
      </c>
      <c r="BA57" s="38">
        <v>23926</v>
      </c>
      <c r="BB57" s="38">
        <v>5760</v>
      </c>
      <c r="BC57" s="2">
        <v>3935</v>
      </c>
      <c r="BD57" s="1">
        <v>0</v>
      </c>
      <c r="BE57" s="38">
        <v>0</v>
      </c>
      <c r="BF57" s="38">
        <v>0</v>
      </c>
      <c r="BG57" s="38">
        <v>18923</v>
      </c>
      <c r="BH57" s="38">
        <v>362</v>
      </c>
      <c r="BI57" s="38">
        <v>326332</v>
      </c>
      <c r="BJ57" s="38">
        <v>11976</v>
      </c>
      <c r="BK57" s="38">
        <v>838</v>
      </c>
      <c r="BL57" s="38">
        <v>0</v>
      </c>
      <c r="BM57" s="38">
        <v>0</v>
      </c>
      <c r="BN57" s="38">
        <v>0</v>
      </c>
      <c r="BO57" s="38">
        <v>0</v>
      </c>
      <c r="BP57" s="38">
        <v>0</v>
      </c>
      <c r="BQ57" s="38">
        <v>0</v>
      </c>
      <c r="BR57" s="38">
        <v>0</v>
      </c>
      <c r="BS57" s="2">
        <v>1594</v>
      </c>
      <c r="BT57" s="1">
        <v>0</v>
      </c>
      <c r="BU57" s="2">
        <v>0</v>
      </c>
      <c r="BV57" s="1">
        <v>0</v>
      </c>
      <c r="BW57" s="38">
        <v>0</v>
      </c>
      <c r="BX57" s="38">
        <v>0</v>
      </c>
      <c r="BY57" s="38">
        <v>435892</v>
      </c>
      <c r="BZ57" s="38">
        <v>0</v>
      </c>
      <c r="CA57" s="38">
        <v>0</v>
      </c>
      <c r="CB57" s="38">
        <v>29189</v>
      </c>
      <c r="CC57" s="2">
        <v>1000</v>
      </c>
    </row>
    <row r="58" spans="1:81" x14ac:dyDescent="0.25">
      <c r="A58">
        <v>2016</v>
      </c>
      <c r="B58" s="1">
        <v>2518</v>
      </c>
      <c r="C58" s="38">
        <v>387</v>
      </c>
      <c r="D58" s="2">
        <v>1229</v>
      </c>
      <c r="E58" s="1">
        <v>1489</v>
      </c>
      <c r="F58" s="38">
        <v>0</v>
      </c>
      <c r="G58" s="38">
        <v>86363</v>
      </c>
      <c r="H58" s="38">
        <v>0</v>
      </c>
      <c r="I58" s="38">
        <v>0</v>
      </c>
      <c r="J58" s="38">
        <v>4199</v>
      </c>
      <c r="K58" s="38">
        <v>27182</v>
      </c>
      <c r="L58" s="38">
        <v>0</v>
      </c>
      <c r="M58" s="2">
        <v>0</v>
      </c>
      <c r="N58" s="1">
        <v>9085</v>
      </c>
      <c r="O58" s="38">
        <v>41484</v>
      </c>
      <c r="P58" s="38">
        <v>8993</v>
      </c>
      <c r="Q58" s="38">
        <v>68652</v>
      </c>
      <c r="R58" s="2">
        <v>23605</v>
      </c>
      <c r="S58" s="1">
        <v>39867</v>
      </c>
      <c r="T58" s="38">
        <v>0</v>
      </c>
      <c r="U58" s="38">
        <v>1084</v>
      </c>
      <c r="V58" s="38">
        <v>0</v>
      </c>
      <c r="W58" s="38">
        <v>0</v>
      </c>
      <c r="X58" s="38">
        <v>14</v>
      </c>
      <c r="Y58" s="38">
        <v>22283</v>
      </c>
      <c r="Z58" s="38">
        <v>10516</v>
      </c>
      <c r="AA58" s="38">
        <v>120</v>
      </c>
      <c r="AB58" s="38">
        <v>1125</v>
      </c>
      <c r="AC58" s="2">
        <v>0</v>
      </c>
      <c r="AD58" s="1">
        <v>0</v>
      </c>
      <c r="AE58" s="38">
        <v>677</v>
      </c>
      <c r="AF58" s="38">
        <v>1855</v>
      </c>
      <c r="AG58" s="38">
        <v>0</v>
      </c>
      <c r="AH58" s="2">
        <v>0</v>
      </c>
      <c r="AI58" s="1">
        <v>0</v>
      </c>
      <c r="AJ58" s="38">
        <v>0</v>
      </c>
      <c r="AK58" s="38">
        <v>0</v>
      </c>
      <c r="AL58" s="38">
        <v>0</v>
      </c>
      <c r="AM58" s="38">
        <v>871</v>
      </c>
      <c r="AN58" s="38">
        <v>62847</v>
      </c>
      <c r="AO58" s="38">
        <v>0</v>
      </c>
      <c r="AP58" s="38">
        <v>1009</v>
      </c>
      <c r="AQ58" s="38">
        <v>37283</v>
      </c>
      <c r="AR58" s="38">
        <v>0</v>
      </c>
      <c r="AS58" s="38">
        <v>0</v>
      </c>
      <c r="AT58" s="38">
        <v>7230</v>
      </c>
      <c r="AU58" s="38">
        <v>28878</v>
      </c>
      <c r="AV58" s="38">
        <v>5940</v>
      </c>
      <c r="AW58" s="2">
        <v>39406</v>
      </c>
      <c r="AX58" s="1">
        <v>69422</v>
      </c>
      <c r="AY58" s="38">
        <v>21893</v>
      </c>
      <c r="AZ58" s="38">
        <v>531259</v>
      </c>
      <c r="BA58" s="38">
        <v>61529</v>
      </c>
      <c r="BB58" s="38">
        <v>16088</v>
      </c>
      <c r="BC58" s="2">
        <v>11463</v>
      </c>
      <c r="BD58" s="1">
        <v>0</v>
      </c>
      <c r="BE58" s="38">
        <v>18272</v>
      </c>
      <c r="BF58" s="38">
        <v>12000</v>
      </c>
      <c r="BG58" s="38">
        <v>20908</v>
      </c>
      <c r="BH58" s="38">
        <v>951</v>
      </c>
      <c r="BI58" s="38">
        <v>484762</v>
      </c>
      <c r="BJ58" s="38">
        <v>9633</v>
      </c>
      <c r="BK58" s="38">
        <v>2651</v>
      </c>
      <c r="BL58" s="38">
        <v>5761</v>
      </c>
      <c r="BM58" s="38">
        <v>0</v>
      </c>
      <c r="BN58" s="38">
        <v>0</v>
      </c>
      <c r="BO58" s="38">
        <v>0</v>
      </c>
      <c r="BP58" s="38">
        <v>0</v>
      </c>
      <c r="BQ58" s="38">
        <v>9634</v>
      </c>
      <c r="BR58" s="38">
        <v>0</v>
      </c>
      <c r="BS58" s="2">
        <v>2981</v>
      </c>
      <c r="BT58" s="1">
        <v>0</v>
      </c>
      <c r="BU58" s="2">
        <v>0</v>
      </c>
      <c r="BV58" s="1">
        <v>0</v>
      </c>
      <c r="BW58" s="38">
        <v>0</v>
      </c>
      <c r="BX58" s="38">
        <v>0</v>
      </c>
      <c r="BY58" s="38">
        <v>509583</v>
      </c>
      <c r="BZ58" s="38">
        <v>0</v>
      </c>
      <c r="CA58" s="38">
        <v>0</v>
      </c>
      <c r="CB58" s="38">
        <v>31888</v>
      </c>
      <c r="CC58" s="2">
        <v>3000</v>
      </c>
    </row>
    <row r="59" spans="1:81" x14ac:dyDescent="0.25">
      <c r="A59">
        <v>2017</v>
      </c>
      <c r="B59" s="1">
        <v>2320</v>
      </c>
      <c r="C59" s="38">
        <v>363</v>
      </c>
      <c r="D59" s="2">
        <v>1746</v>
      </c>
      <c r="E59" s="1">
        <v>0</v>
      </c>
      <c r="F59" s="38">
        <v>500</v>
      </c>
      <c r="G59" s="38">
        <v>94876</v>
      </c>
      <c r="H59" s="38">
        <v>0</v>
      </c>
      <c r="I59" s="38">
        <v>1704</v>
      </c>
      <c r="J59" s="38">
        <v>2845</v>
      </c>
      <c r="K59" s="38">
        <v>29740</v>
      </c>
      <c r="L59" s="38">
        <v>370</v>
      </c>
      <c r="M59" s="2">
        <v>2159</v>
      </c>
      <c r="N59" s="1">
        <v>9734</v>
      </c>
      <c r="O59" s="38">
        <v>26458</v>
      </c>
      <c r="P59" s="38">
        <v>8225</v>
      </c>
      <c r="Q59" s="38">
        <v>44995</v>
      </c>
      <c r="R59" s="2">
        <v>28265</v>
      </c>
      <c r="S59" s="1">
        <v>89131</v>
      </c>
      <c r="T59" s="38">
        <v>0</v>
      </c>
      <c r="U59" s="38">
        <v>897</v>
      </c>
      <c r="V59" s="38">
        <v>0</v>
      </c>
      <c r="W59" s="38">
        <v>0</v>
      </c>
      <c r="X59" s="38">
        <v>10026</v>
      </c>
      <c r="Y59" s="38">
        <v>34815</v>
      </c>
      <c r="Z59" s="38">
        <v>13858</v>
      </c>
      <c r="AA59" s="38">
        <v>219</v>
      </c>
      <c r="AB59" s="38">
        <v>5781</v>
      </c>
      <c r="AC59" s="2">
        <v>7500</v>
      </c>
      <c r="AD59" s="1">
        <v>0</v>
      </c>
      <c r="AE59" s="38">
        <v>738</v>
      </c>
      <c r="AF59" s="38">
        <v>2893</v>
      </c>
      <c r="AG59" s="38">
        <v>0</v>
      </c>
      <c r="AH59" s="2">
        <v>0</v>
      </c>
      <c r="AI59" s="1">
        <v>0</v>
      </c>
      <c r="AJ59" s="38">
        <v>0</v>
      </c>
      <c r="AK59" s="38">
        <v>0</v>
      </c>
      <c r="AL59" s="38">
        <v>0</v>
      </c>
      <c r="AM59" s="38">
        <v>100</v>
      </c>
      <c r="AN59" s="38">
        <v>0</v>
      </c>
      <c r="AO59" s="38">
        <v>0</v>
      </c>
      <c r="AP59" s="38">
        <v>1902</v>
      </c>
      <c r="AQ59" s="38">
        <v>15946</v>
      </c>
      <c r="AR59" s="38">
        <v>0</v>
      </c>
      <c r="AS59" s="38">
        <v>0</v>
      </c>
      <c r="AT59" s="38">
        <v>15584</v>
      </c>
      <c r="AU59" s="38">
        <v>3497</v>
      </c>
      <c r="AV59" s="38">
        <v>30000</v>
      </c>
      <c r="AW59" s="2">
        <v>3000</v>
      </c>
      <c r="AX59" s="1">
        <v>83908</v>
      </c>
      <c r="AY59" s="38">
        <v>31636</v>
      </c>
      <c r="AZ59" s="38">
        <v>1066329</v>
      </c>
      <c r="BA59" s="38">
        <v>77379</v>
      </c>
      <c r="BB59" s="38">
        <v>22056</v>
      </c>
      <c r="BC59" s="2">
        <v>15844</v>
      </c>
      <c r="BD59" s="1">
        <v>34643</v>
      </c>
      <c r="BE59" s="38">
        <v>19302</v>
      </c>
      <c r="BF59" s="38">
        <v>30000</v>
      </c>
      <c r="BG59" s="38">
        <v>63745</v>
      </c>
      <c r="BH59" s="38">
        <v>1598</v>
      </c>
      <c r="BI59" s="38">
        <v>1064308</v>
      </c>
      <c r="BJ59" s="38">
        <v>35965</v>
      </c>
      <c r="BK59" s="38">
        <v>3039</v>
      </c>
      <c r="BL59" s="38">
        <v>179655</v>
      </c>
      <c r="BM59" s="38">
        <v>352</v>
      </c>
      <c r="BN59" s="38">
        <v>0</v>
      </c>
      <c r="BO59" s="38">
        <v>0</v>
      </c>
      <c r="BP59" s="38">
        <v>0</v>
      </c>
      <c r="BQ59" s="38">
        <v>71163</v>
      </c>
      <c r="BR59" s="38">
        <v>5340</v>
      </c>
      <c r="BS59" s="2">
        <v>56761</v>
      </c>
      <c r="BT59" s="1">
        <v>0</v>
      </c>
      <c r="BU59" s="2">
        <v>0</v>
      </c>
      <c r="BV59" s="1">
        <v>510</v>
      </c>
      <c r="BW59" s="38">
        <v>0</v>
      </c>
      <c r="BX59" s="38">
        <v>0</v>
      </c>
      <c r="BY59" s="38">
        <v>354401</v>
      </c>
      <c r="BZ59" s="38">
        <v>0</v>
      </c>
      <c r="CA59" s="38">
        <v>0</v>
      </c>
      <c r="CB59" s="38">
        <v>47912</v>
      </c>
      <c r="CC59" s="2">
        <v>14251</v>
      </c>
    </row>
    <row r="60" spans="1:81" x14ac:dyDescent="0.25">
      <c r="A60">
        <v>2018</v>
      </c>
      <c r="B60" s="1">
        <v>3029</v>
      </c>
      <c r="C60" s="38">
        <v>508</v>
      </c>
      <c r="D60" s="2">
        <v>1715</v>
      </c>
      <c r="E60" s="1">
        <v>0</v>
      </c>
      <c r="F60" s="38">
        <v>2542</v>
      </c>
      <c r="G60" s="38">
        <v>86401</v>
      </c>
      <c r="H60" s="38">
        <v>0</v>
      </c>
      <c r="I60" s="38">
        <v>0</v>
      </c>
      <c r="J60" s="38">
        <v>2427</v>
      </c>
      <c r="K60" s="38">
        <v>27448</v>
      </c>
      <c r="L60" s="38">
        <v>62</v>
      </c>
      <c r="M60" s="2">
        <v>0</v>
      </c>
      <c r="N60" s="1">
        <v>18161</v>
      </c>
      <c r="O60" s="38">
        <v>39523</v>
      </c>
      <c r="P60" s="38">
        <v>11682</v>
      </c>
      <c r="Q60" s="38">
        <v>77136</v>
      </c>
      <c r="R60" s="2">
        <v>35072</v>
      </c>
      <c r="S60" s="1">
        <v>51452</v>
      </c>
      <c r="T60" s="38">
        <v>0</v>
      </c>
      <c r="U60" s="38">
        <v>1193</v>
      </c>
      <c r="V60" s="38">
        <v>0</v>
      </c>
      <c r="W60" s="38">
        <v>0</v>
      </c>
      <c r="X60" s="38">
        <v>5460</v>
      </c>
      <c r="Y60" s="38">
        <v>5471</v>
      </c>
      <c r="Z60" s="38">
        <v>10210</v>
      </c>
      <c r="AA60" s="38">
        <v>237</v>
      </c>
      <c r="AB60" s="38">
        <v>0</v>
      </c>
      <c r="AC60" s="2">
        <v>0</v>
      </c>
      <c r="AD60" s="1">
        <v>0</v>
      </c>
      <c r="AE60" s="38">
        <v>735</v>
      </c>
      <c r="AF60" s="38">
        <v>2289</v>
      </c>
      <c r="AG60" s="38">
        <v>0</v>
      </c>
      <c r="AH60" s="2">
        <v>0</v>
      </c>
      <c r="AI60" s="1">
        <v>0</v>
      </c>
      <c r="AJ60" s="38">
        <v>0</v>
      </c>
      <c r="AK60" s="38">
        <v>0</v>
      </c>
      <c r="AL60" s="38">
        <v>7885</v>
      </c>
      <c r="AM60" s="38">
        <v>301</v>
      </c>
      <c r="AN60" s="38">
        <v>23607</v>
      </c>
      <c r="AO60" s="38">
        <v>0</v>
      </c>
      <c r="AP60" s="38">
        <v>2450</v>
      </c>
      <c r="AQ60" s="38">
        <v>0</v>
      </c>
      <c r="AR60" s="38">
        <v>0</v>
      </c>
      <c r="AS60" s="38">
        <v>0</v>
      </c>
      <c r="AT60" s="38">
        <v>0</v>
      </c>
      <c r="AU60" s="38">
        <v>2000</v>
      </c>
      <c r="AV60" s="38">
        <v>0</v>
      </c>
      <c r="AW60" s="2">
        <v>2210</v>
      </c>
      <c r="AX60" s="1">
        <v>139088</v>
      </c>
      <c r="AY60" s="38">
        <v>47746</v>
      </c>
      <c r="AZ60" s="38">
        <v>325414</v>
      </c>
      <c r="BA60" s="38">
        <v>43261</v>
      </c>
      <c r="BB60" s="38">
        <v>17055</v>
      </c>
      <c r="BC60" s="2">
        <v>13175</v>
      </c>
      <c r="BD60" s="1">
        <v>20889</v>
      </c>
      <c r="BE60" s="38">
        <v>0</v>
      </c>
      <c r="BF60" s="38">
        <v>0</v>
      </c>
      <c r="BG60" s="38">
        <v>30579</v>
      </c>
      <c r="BH60" s="38">
        <v>1290</v>
      </c>
      <c r="BI60" s="38">
        <v>497408</v>
      </c>
      <c r="BJ60" s="38">
        <v>4207</v>
      </c>
      <c r="BK60" s="38">
        <v>1263</v>
      </c>
      <c r="BL60" s="38">
        <v>22263</v>
      </c>
      <c r="BM60" s="38">
        <v>0</v>
      </c>
      <c r="BN60" s="38">
        <v>0</v>
      </c>
      <c r="BO60" s="38">
        <v>0</v>
      </c>
      <c r="BP60" s="38">
        <v>900</v>
      </c>
      <c r="BQ60" s="38">
        <v>42600</v>
      </c>
      <c r="BR60" s="38">
        <v>0</v>
      </c>
      <c r="BS60" s="2">
        <v>49241</v>
      </c>
      <c r="BT60" s="1">
        <v>0</v>
      </c>
      <c r="BU60" s="2">
        <v>0</v>
      </c>
      <c r="BV60" s="1">
        <v>0</v>
      </c>
      <c r="BW60" s="38">
        <v>0</v>
      </c>
      <c r="BX60" s="38">
        <v>0</v>
      </c>
      <c r="BY60" s="38">
        <v>326408</v>
      </c>
      <c r="BZ60" s="38">
        <v>0</v>
      </c>
      <c r="CA60" s="38">
        <v>0</v>
      </c>
      <c r="CB60" s="38">
        <v>42835</v>
      </c>
      <c r="CC60" s="2">
        <v>1750</v>
      </c>
    </row>
    <row r="61" spans="1:81" x14ac:dyDescent="0.25">
      <c r="A61">
        <v>2019</v>
      </c>
      <c r="B61" s="1">
        <v>2955</v>
      </c>
      <c r="C61" s="38">
        <v>436</v>
      </c>
      <c r="D61" s="2">
        <v>1655</v>
      </c>
      <c r="E61" s="1">
        <v>3648</v>
      </c>
      <c r="F61" s="38">
        <v>0</v>
      </c>
      <c r="G61" s="38">
        <v>73993</v>
      </c>
      <c r="H61" s="38">
        <v>0</v>
      </c>
      <c r="I61" s="38">
        <v>347</v>
      </c>
      <c r="J61" s="38">
        <v>2642</v>
      </c>
      <c r="K61" s="38">
        <v>18138</v>
      </c>
      <c r="L61" s="38">
        <v>382</v>
      </c>
      <c r="M61" s="2">
        <v>11606</v>
      </c>
      <c r="N61" s="1">
        <v>8460</v>
      </c>
      <c r="O61" s="38">
        <v>33396</v>
      </c>
      <c r="P61" s="38">
        <v>11285</v>
      </c>
      <c r="Q61" s="38">
        <v>40533</v>
      </c>
      <c r="R61" s="2">
        <v>31482</v>
      </c>
      <c r="S61" s="1">
        <v>60561</v>
      </c>
      <c r="T61" s="38">
        <v>0</v>
      </c>
      <c r="U61" s="38">
        <v>403</v>
      </c>
      <c r="V61" s="38">
        <v>0</v>
      </c>
      <c r="W61" s="38">
        <v>434</v>
      </c>
      <c r="X61" s="38">
        <v>20001</v>
      </c>
      <c r="Y61" s="38">
        <v>21930</v>
      </c>
      <c r="Z61" s="38">
        <v>12066</v>
      </c>
      <c r="AA61" s="38">
        <v>0</v>
      </c>
      <c r="AB61" s="38">
        <v>1319</v>
      </c>
      <c r="AC61" s="2">
        <v>0</v>
      </c>
      <c r="AD61" s="1">
        <v>0</v>
      </c>
      <c r="AE61" s="38">
        <v>659</v>
      </c>
      <c r="AF61" s="38">
        <v>2184</v>
      </c>
      <c r="AG61" s="38">
        <v>0</v>
      </c>
      <c r="AH61" s="2">
        <v>0</v>
      </c>
      <c r="AI61" s="1">
        <v>0</v>
      </c>
      <c r="AJ61" s="38">
        <v>0</v>
      </c>
      <c r="AK61" s="38">
        <v>0</v>
      </c>
      <c r="AL61" s="38">
        <v>0</v>
      </c>
      <c r="AM61" s="38">
        <v>449</v>
      </c>
      <c r="AN61" s="38">
        <v>27009</v>
      </c>
      <c r="AO61" s="38">
        <v>0</v>
      </c>
      <c r="AP61" s="38">
        <v>2060</v>
      </c>
      <c r="AQ61" s="38">
        <v>0</v>
      </c>
      <c r="AR61" s="38">
        <v>0</v>
      </c>
      <c r="AS61" s="38">
        <v>0</v>
      </c>
      <c r="AT61" s="38">
        <v>0</v>
      </c>
      <c r="AU61" s="38">
        <v>852</v>
      </c>
      <c r="AV61" s="38">
        <v>0</v>
      </c>
      <c r="AW61" s="2">
        <v>1500</v>
      </c>
      <c r="AX61" s="1">
        <v>34588</v>
      </c>
      <c r="AY61" s="38">
        <v>13938</v>
      </c>
      <c r="AZ61" s="38">
        <v>899799</v>
      </c>
      <c r="BA61" s="38">
        <v>78463</v>
      </c>
      <c r="BB61" s="38">
        <v>23220</v>
      </c>
      <c r="BC61" s="2">
        <v>14329</v>
      </c>
      <c r="BD61" s="1">
        <v>13806</v>
      </c>
      <c r="BE61" s="38">
        <v>13271</v>
      </c>
      <c r="BF61" s="38">
        <v>18900</v>
      </c>
      <c r="BG61" s="38">
        <v>33030</v>
      </c>
      <c r="BH61" s="38">
        <v>1489</v>
      </c>
      <c r="BI61" s="38">
        <v>868826</v>
      </c>
      <c r="BJ61" s="38">
        <v>10197</v>
      </c>
      <c r="BK61" s="38">
        <v>2522</v>
      </c>
      <c r="BL61" s="38">
        <v>145475</v>
      </c>
      <c r="BM61" s="38">
        <v>0</v>
      </c>
      <c r="BN61" s="38">
        <v>0</v>
      </c>
      <c r="BO61" s="38">
        <v>0</v>
      </c>
      <c r="BP61" s="38">
        <v>1100</v>
      </c>
      <c r="BQ61" s="38">
        <v>63600</v>
      </c>
      <c r="BR61" s="38">
        <v>5002</v>
      </c>
      <c r="BS61" s="2">
        <v>80167</v>
      </c>
      <c r="BT61" s="1">
        <v>0</v>
      </c>
      <c r="BU61" s="2">
        <v>0</v>
      </c>
      <c r="BV61" s="1">
        <v>0</v>
      </c>
      <c r="BW61" s="38">
        <v>0</v>
      </c>
      <c r="BX61" s="38">
        <v>0</v>
      </c>
      <c r="BY61" s="38">
        <v>281887</v>
      </c>
      <c r="BZ61" s="38">
        <v>0</v>
      </c>
      <c r="CA61" s="38">
        <v>0</v>
      </c>
      <c r="CB61" s="38">
        <v>42961</v>
      </c>
      <c r="CC61" s="2">
        <v>19538</v>
      </c>
    </row>
    <row r="62" spans="1:81" x14ac:dyDescent="0.25">
      <c r="A62">
        <v>2020</v>
      </c>
      <c r="B62" s="1">
        <v>3186</v>
      </c>
      <c r="C62" s="38">
        <v>406</v>
      </c>
      <c r="D62" s="2">
        <v>1812</v>
      </c>
      <c r="E62" s="1">
        <v>0</v>
      </c>
      <c r="F62" s="38">
        <v>5000</v>
      </c>
      <c r="G62" s="38">
        <v>84476</v>
      </c>
      <c r="H62" s="38">
        <v>0</v>
      </c>
      <c r="I62" s="38">
        <v>0</v>
      </c>
      <c r="J62" s="38">
        <v>2684</v>
      </c>
      <c r="K62" s="38">
        <v>12175</v>
      </c>
      <c r="L62" s="38">
        <v>0</v>
      </c>
      <c r="M62" s="2">
        <v>0</v>
      </c>
      <c r="N62" s="1">
        <v>23029</v>
      </c>
      <c r="O62" s="38">
        <v>26180</v>
      </c>
      <c r="P62" s="38">
        <v>12089</v>
      </c>
      <c r="Q62" s="38">
        <v>52930</v>
      </c>
      <c r="R62" s="2">
        <v>37664</v>
      </c>
      <c r="S62" s="1">
        <v>36720</v>
      </c>
      <c r="T62" s="38">
        <v>0</v>
      </c>
      <c r="U62" s="38">
        <v>715</v>
      </c>
      <c r="V62" s="38">
        <v>0</v>
      </c>
      <c r="W62" s="38">
        <v>1525</v>
      </c>
      <c r="X62" s="38">
        <v>9</v>
      </c>
      <c r="Y62" s="38">
        <v>3352</v>
      </c>
      <c r="Z62" s="38">
        <v>7016</v>
      </c>
      <c r="AA62" s="38">
        <v>0</v>
      </c>
      <c r="AB62" s="38">
        <v>0</v>
      </c>
      <c r="AC62" s="2">
        <v>0</v>
      </c>
      <c r="AD62" s="1">
        <v>0</v>
      </c>
      <c r="AE62" s="38">
        <v>663</v>
      </c>
      <c r="AF62" s="38">
        <v>2140</v>
      </c>
      <c r="AG62" s="38">
        <v>0</v>
      </c>
      <c r="AH62" s="2">
        <v>0</v>
      </c>
      <c r="AI62" s="1">
        <v>0</v>
      </c>
      <c r="AJ62" s="38">
        <v>500</v>
      </c>
      <c r="AK62" s="38">
        <v>0</v>
      </c>
      <c r="AL62" s="38">
        <v>8450</v>
      </c>
      <c r="AM62" s="38">
        <v>284</v>
      </c>
      <c r="AN62" s="38">
        <v>73244</v>
      </c>
      <c r="AO62" s="38">
        <v>0</v>
      </c>
      <c r="AP62" s="38">
        <v>2301</v>
      </c>
      <c r="AQ62" s="38">
        <v>0</v>
      </c>
      <c r="AR62" s="38">
        <v>0</v>
      </c>
      <c r="AS62" s="38">
        <v>0</v>
      </c>
      <c r="AT62" s="38">
        <v>0</v>
      </c>
      <c r="AU62" s="38">
        <v>3864</v>
      </c>
      <c r="AV62" s="38">
        <v>1714</v>
      </c>
      <c r="AW62" s="2">
        <v>2716</v>
      </c>
      <c r="AX62" s="1">
        <v>116818</v>
      </c>
      <c r="AY62" s="38">
        <v>39192</v>
      </c>
      <c r="AZ62" s="38">
        <v>83591</v>
      </c>
      <c r="BA62" s="38">
        <v>23504</v>
      </c>
      <c r="BB62" s="38">
        <v>7893</v>
      </c>
      <c r="BC62" s="2">
        <v>11459</v>
      </c>
      <c r="BD62" s="1">
        <v>7000</v>
      </c>
      <c r="BE62" s="38">
        <v>0</v>
      </c>
      <c r="BF62" s="38">
        <v>0</v>
      </c>
      <c r="BG62" s="38">
        <v>20643</v>
      </c>
      <c r="BH62" s="38">
        <v>964</v>
      </c>
      <c r="BI62" s="38">
        <v>438031</v>
      </c>
      <c r="BJ62" s="38">
        <v>5133</v>
      </c>
      <c r="BK62" s="38">
        <v>868</v>
      </c>
      <c r="BL62" s="38">
        <v>350</v>
      </c>
      <c r="BM62" s="38">
        <v>0</v>
      </c>
      <c r="BN62" s="38">
        <v>0</v>
      </c>
      <c r="BO62" s="38">
        <v>0</v>
      </c>
      <c r="BP62" s="38">
        <v>0</v>
      </c>
      <c r="BQ62" s="38">
        <v>0</v>
      </c>
      <c r="BR62" s="38">
        <v>0</v>
      </c>
      <c r="BS62" s="2">
        <v>23334</v>
      </c>
      <c r="BT62" s="1">
        <v>0</v>
      </c>
      <c r="BU62" s="2">
        <v>0</v>
      </c>
      <c r="BV62" s="1">
        <v>0</v>
      </c>
      <c r="BW62" s="38">
        <v>0</v>
      </c>
      <c r="BX62" s="38">
        <v>0</v>
      </c>
      <c r="BY62" s="38">
        <v>347809</v>
      </c>
      <c r="BZ62" s="38">
        <v>0</v>
      </c>
      <c r="CA62" s="38">
        <v>0</v>
      </c>
      <c r="CB62" s="38">
        <v>48828</v>
      </c>
      <c r="CC62" s="2">
        <v>6995</v>
      </c>
    </row>
    <row r="63" spans="1:81" ht="15.75" thickBot="1" x14ac:dyDescent="0.3">
      <c r="A63">
        <v>2021</v>
      </c>
      <c r="B63" s="3">
        <v>3067</v>
      </c>
      <c r="C63" s="4">
        <v>379</v>
      </c>
      <c r="D63" s="5">
        <v>1389</v>
      </c>
      <c r="E63" s="3">
        <v>0</v>
      </c>
      <c r="F63" s="4">
        <v>0</v>
      </c>
      <c r="G63" s="4">
        <v>87946</v>
      </c>
      <c r="H63" s="4">
        <v>0</v>
      </c>
      <c r="I63" s="4">
        <v>0</v>
      </c>
      <c r="J63" s="4">
        <v>3664</v>
      </c>
      <c r="K63" s="4">
        <v>10608</v>
      </c>
      <c r="L63" s="4">
        <v>0</v>
      </c>
      <c r="M63" s="5">
        <v>0</v>
      </c>
      <c r="N63" s="3">
        <v>15955</v>
      </c>
      <c r="O63" s="4">
        <v>26681</v>
      </c>
      <c r="P63" s="4">
        <v>13018</v>
      </c>
      <c r="Q63" s="4">
        <v>51293</v>
      </c>
      <c r="R63" s="5">
        <v>29906</v>
      </c>
      <c r="S63" s="3">
        <v>19333</v>
      </c>
      <c r="T63" s="4">
        <v>0</v>
      </c>
      <c r="U63" s="4">
        <v>1444</v>
      </c>
      <c r="V63" s="4">
        <v>0</v>
      </c>
      <c r="W63" s="4">
        <v>856</v>
      </c>
      <c r="X63" s="4">
        <v>0</v>
      </c>
      <c r="Y63" s="4">
        <v>2238</v>
      </c>
      <c r="Z63" s="4">
        <v>9336</v>
      </c>
      <c r="AA63" s="4">
        <v>142</v>
      </c>
      <c r="AB63" s="4">
        <v>0</v>
      </c>
      <c r="AC63" s="5">
        <v>0</v>
      </c>
      <c r="AD63" s="3">
        <v>0</v>
      </c>
      <c r="AE63" s="4">
        <v>326</v>
      </c>
      <c r="AF63" s="4">
        <v>1600</v>
      </c>
      <c r="AG63" s="4">
        <v>0</v>
      </c>
      <c r="AH63" s="5">
        <v>0</v>
      </c>
      <c r="AI63" s="3">
        <v>0</v>
      </c>
      <c r="AJ63" s="4">
        <v>5002</v>
      </c>
      <c r="AK63" s="4">
        <v>1506</v>
      </c>
      <c r="AL63" s="4">
        <v>10910</v>
      </c>
      <c r="AM63" s="4">
        <v>58</v>
      </c>
      <c r="AN63" s="4">
        <v>154673</v>
      </c>
      <c r="AO63" s="4">
        <v>0</v>
      </c>
      <c r="AP63" s="4">
        <v>5671</v>
      </c>
      <c r="AQ63" s="4">
        <v>38168</v>
      </c>
      <c r="AR63" s="4">
        <v>0</v>
      </c>
      <c r="AS63" s="4">
        <v>358</v>
      </c>
      <c r="AT63" s="4">
        <v>0</v>
      </c>
      <c r="AU63" s="4">
        <v>33470</v>
      </c>
      <c r="AV63" s="4">
        <v>4995</v>
      </c>
      <c r="AW63" s="5">
        <v>1121</v>
      </c>
      <c r="AX63" s="3">
        <v>17297</v>
      </c>
      <c r="AY63" s="4">
        <v>3522</v>
      </c>
      <c r="AZ63" s="4">
        <v>109557</v>
      </c>
      <c r="BA63" s="4">
        <v>16523</v>
      </c>
      <c r="BB63" s="4">
        <v>1628</v>
      </c>
      <c r="BC63" s="5">
        <v>2514</v>
      </c>
      <c r="BD63" s="3">
        <v>818</v>
      </c>
      <c r="BE63" s="4">
        <v>0</v>
      </c>
      <c r="BF63" s="4">
        <v>0</v>
      </c>
      <c r="BG63" s="4">
        <v>13860</v>
      </c>
      <c r="BH63" s="4">
        <v>92</v>
      </c>
      <c r="BI63" s="4">
        <v>344028</v>
      </c>
      <c r="BJ63" s="4">
        <v>1577</v>
      </c>
      <c r="BK63" s="4">
        <v>436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5">
        <v>11193</v>
      </c>
      <c r="BT63" s="3">
        <v>0</v>
      </c>
      <c r="BU63" s="5">
        <v>0</v>
      </c>
      <c r="BV63" s="3">
        <v>0</v>
      </c>
      <c r="BW63" s="4">
        <v>0</v>
      </c>
      <c r="BX63" s="4">
        <v>0</v>
      </c>
      <c r="BY63" s="4">
        <v>261925</v>
      </c>
      <c r="BZ63" s="4">
        <v>0</v>
      </c>
      <c r="CA63" s="4">
        <v>0</v>
      </c>
      <c r="CB63" s="4">
        <v>41942</v>
      </c>
      <c r="CC63" s="5">
        <v>3876</v>
      </c>
    </row>
    <row r="64" spans="1:81" x14ac:dyDescent="0.25">
      <c r="A64">
        <v>2022</v>
      </c>
      <c r="B64">
        <v>2760</v>
      </c>
      <c r="C64">
        <v>445</v>
      </c>
      <c r="D64">
        <v>1204</v>
      </c>
      <c r="E64">
        <v>0</v>
      </c>
      <c r="F64">
        <v>0</v>
      </c>
      <c r="G64">
        <v>79544</v>
      </c>
      <c r="H64">
        <v>0</v>
      </c>
      <c r="I64">
        <v>0</v>
      </c>
      <c r="J64">
        <v>3970</v>
      </c>
      <c r="K64">
        <v>7548</v>
      </c>
      <c r="L64">
        <v>0</v>
      </c>
      <c r="M64">
        <v>0</v>
      </c>
      <c r="N64">
        <v>10374</v>
      </c>
      <c r="O64">
        <v>18467</v>
      </c>
      <c r="P64">
        <v>10511</v>
      </c>
      <c r="Q64">
        <v>73211</v>
      </c>
      <c r="R64">
        <v>25227</v>
      </c>
      <c r="S64">
        <v>14368</v>
      </c>
      <c r="T64">
        <v>0</v>
      </c>
      <c r="U64">
        <v>810</v>
      </c>
      <c r="V64">
        <v>0</v>
      </c>
      <c r="W64">
        <v>8</v>
      </c>
      <c r="X64">
        <v>3</v>
      </c>
      <c r="Y64">
        <v>4363</v>
      </c>
      <c r="Z64">
        <v>4205</v>
      </c>
      <c r="AA64">
        <v>0</v>
      </c>
      <c r="AB64">
        <v>0</v>
      </c>
      <c r="AC64">
        <v>0</v>
      </c>
      <c r="AD64">
        <v>0</v>
      </c>
      <c r="AE64">
        <v>295</v>
      </c>
      <c r="AF64">
        <v>482</v>
      </c>
      <c r="AG64">
        <v>0</v>
      </c>
      <c r="AH64">
        <v>0</v>
      </c>
      <c r="AI64">
        <v>0</v>
      </c>
      <c r="AJ64">
        <v>6421</v>
      </c>
      <c r="AK64">
        <v>10880</v>
      </c>
      <c r="AL64">
        <v>5893</v>
      </c>
      <c r="AM64">
        <v>51</v>
      </c>
      <c r="AN64">
        <v>124972</v>
      </c>
      <c r="AO64">
        <v>0</v>
      </c>
      <c r="AP64">
        <v>1124</v>
      </c>
      <c r="AQ64">
        <v>62233</v>
      </c>
      <c r="AR64">
        <v>0</v>
      </c>
      <c r="AS64">
        <v>808</v>
      </c>
      <c r="AT64">
        <v>0</v>
      </c>
      <c r="AU64">
        <v>49569</v>
      </c>
      <c r="AV64">
        <v>6982</v>
      </c>
      <c r="AW64">
        <v>347</v>
      </c>
      <c r="AX64">
        <v>8007</v>
      </c>
      <c r="AY64">
        <v>3227</v>
      </c>
      <c r="AZ64">
        <v>80090</v>
      </c>
      <c r="BA64">
        <v>12548</v>
      </c>
      <c r="BB64">
        <v>1405</v>
      </c>
      <c r="BC64">
        <v>2027</v>
      </c>
      <c r="BD64">
        <v>0</v>
      </c>
      <c r="BE64">
        <v>0</v>
      </c>
      <c r="BF64">
        <v>0</v>
      </c>
      <c r="BG64">
        <v>14296</v>
      </c>
      <c r="BH64">
        <v>99</v>
      </c>
      <c r="BI64">
        <v>289780</v>
      </c>
      <c r="BJ64">
        <v>1047</v>
      </c>
      <c r="BK64">
        <v>434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7109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282376</v>
      </c>
      <c r="BZ64">
        <v>0</v>
      </c>
      <c r="CA64">
        <v>0</v>
      </c>
      <c r="CB64">
        <v>38219</v>
      </c>
      <c r="CC64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7C4-CF31-457B-9541-F28097F08CF5}">
  <dimension ref="A1:AJ63"/>
  <sheetViews>
    <sheetView topLeftCell="B1" workbookViewId="0">
      <selection activeCell="P2" sqref="P2"/>
    </sheetView>
  </sheetViews>
  <sheetFormatPr defaultRowHeight="15" x14ac:dyDescent="0.25"/>
  <cols>
    <col min="35" max="36" width="9.140625" style="38"/>
  </cols>
  <sheetData>
    <row r="1" spans="1:34" x14ac:dyDescent="0.25">
      <c r="B1" t="s">
        <v>72</v>
      </c>
      <c r="C1" s="35" t="s">
        <v>85</v>
      </c>
      <c r="D1" s="36" t="s">
        <v>85</v>
      </c>
      <c r="E1" s="36" t="s">
        <v>85</v>
      </c>
      <c r="F1" s="37" t="s">
        <v>85</v>
      </c>
      <c r="G1" s="16" t="s">
        <v>109</v>
      </c>
      <c r="H1" s="35" t="s">
        <v>83</v>
      </c>
      <c r="I1" s="36" t="s">
        <v>83</v>
      </c>
      <c r="J1" s="36" t="s">
        <v>83</v>
      </c>
      <c r="K1" s="36" t="s">
        <v>83</v>
      </c>
      <c r="L1" s="36" t="s">
        <v>83</v>
      </c>
      <c r="M1" s="35" t="s">
        <v>35</v>
      </c>
      <c r="N1" s="36" t="s">
        <v>35</v>
      </c>
      <c r="O1" s="37" t="s">
        <v>35</v>
      </c>
      <c r="P1" s="35" t="s">
        <v>36</v>
      </c>
      <c r="Q1" s="36" t="s">
        <v>36</v>
      </c>
      <c r="R1" s="36" t="s">
        <v>36</v>
      </c>
      <c r="S1" s="36" t="s">
        <v>36</v>
      </c>
      <c r="T1" s="36" t="s">
        <v>36</v>
      </c>
      <c r="U1" s="36" t="s">
        <v>36</v>
      </c>
      <c r="V1" s="37" t="s">
        <v>36</v>
      </c>
      <c r="W1" s="35" t="s">
        <v>110</v>
      </c>
      <c r="X1" s="37" t="s">
        <v>110</v>
      </c>
      <c r="Y1" s="35" t="s">
        <v>37</v>
      </c>
      <c r="Z1" s="36" t="s">
        <v>37</v>
      </c>
      <c r="AA1" s="36" t="s">
        <v>37</v>
      </c>
      <c r="AB1" s="36" t="s">
        <v>37</v>
      </c>
      <c r="AC1" s="37" t="s">
        <v>37</v>
      </c>
      <c r="AD1" s="36" t="s">
        <v>106</v>
      </c>
      <c r="AE1" s="35" t="s">
        <v>84</v>
      </c>
      <c r="AF1" s="36" t="s">
        <v>84</v>
      </c>
      <c r="AG1" s="36" t="s">
        <v>84</v>
      </c>
      <c r="AH1" s="37" t="s">
        <v>84</v>
      </c>
    </row>
    <row r="2" spans="1:34" x14ac:dyDescent="0.25">
      <c r="B2" t="s">
        <v>142</v>
      </c>
      <c r="C2" s="1" t="s">
        <v>136</v>
      </c>
      <c r="D2" s="38" t="s">
        <v>123</v>
      </c>
      <c r="E2" s="38" t="s">
        <v>127</v>
      </c>
      <c r="F2" s="2" t="s">
        <v>132</v>
      </c>
      <c r="G2" s="7" t="s">
        <v>129</v>
      </c>
      <c r="H2" s="1" t="s">
        <v>136</v>
      </c>
      <c r="I2" s="38" t="s">
        <v>141</v>
      </c>
      <c r="J2" s="38" t="s">
        <v>129</v>
      </c>
      <c r="K2" s="38" t="s">
        <v>123</v>
      </c>
      <c r="L2" s="38" t="s">
        <v>127</v>
      </c>
      <c r="M2" s="1" t="s">
        <v>129</v>
      </c>
      <c r="N2" s="38" t="s">
        <v>144</v>
      </c>
      <c r="O2" s="2" t="s">
        <v>132</v>
      </c>
      <c r="P2" s="1" t="s">
        <v>136</v>
      </c>
      <c r="Q2" s="38" t="s">
        <v>141</v>
      </c>
      <c r="R2" s="38" t="s">
        <v>129</v>
      </c>
      <c r="S2" s="38" t="s">
        <v>144</v>
      </c>
      <c r="T2" s="38" t="s">
        <v>123</v>
      </c>
      <c r="U2" s="38" t="s">
        <v>127</v>
      </c>
      <c r="V2" s="2" t="s">
        <v>132</v>
      </c>
      <c r="W2" s="1" t="s">
        <v>141</v>
      </c>
      <c r="X2" s="2" t="s">
        <v>123</v>
      </c>
      <c r="Y2" s="1" t="s">
        <v>136</v>
      </c>
      <c r="Z2" s="38" t="s">
        <v>129</v>
      </c>
      <c r="AA2" s="38" t="s">
        <v>123</v>
      </c>
      <c r="AB2" s="38" t="s">
        <v>127</v>
      </c>
      <c r="AC2" s="2" t="s">
        <v>132</v>
      </c>
      <c r="AD2" s="38" t="s">
        <v>132</v>
      </c>
      <c r="AE2" s="1" t="s">
        <v>136</v>
      </c>
      <c r="AF2" s="38" t="s">
        <v>141</v>
      </c>
      <c r="AG2" s="38" t="s">
        <v>123</v>
      </c>
      <c r="AH2" s="2" t="s">
        <v>127</v>
      </c>
    </row>
    <row r="3" spans="1:34" x14ac:dyDescent="0.25">
      <c r="A3">
        <v>1962</v>
      </c>
      <c r="B3">
        <v>0</v>
      </c>
      <c r="C3" s="1">
        <v>0</v>
      </c>
      <c r="D3" s="38">
        <v>0</v>
      </c>
      <c r="E3" s="38">
        <v>0</v>
      </c>
      <c r="F3" s="2">
        <v>0</v>
      </c>
      <c r="G3" s="7">
        <v>8906</v>
      </c>
      <c r="H3" s="1">
        <v>0</v>
      </c>
      <c r="I3" s="38">
        <v>0</v>
      </c>
      <c r="J3" s="38">
        <v>0</v>
      </c>
      <c r="K3" s="38">
        <v>0</v>
      </c>
      <c r="L3" s="38">
        <v>0</v>
      </c>
      <c r="M3" s="1">
        <v>0</v>
      </c>
      <c r="N3" s="38">
        <v>0</v>
      </c>
      <c r="O3" s="2">
        <v>0</v>
      </c>
      <c r="P3" s="1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2">
        <v>0</v>
      </c>
      <c r="W3" s="1">
        <v>0</v>
      </c>
      <c r="X3" s="2">
        <v>0</v>
      </c>
      <c r="Y3" s="1">
        <v>0</v>
      </c>
      <c r="Z3" s="38">
        <v>0</v>
      </c>
      <c r="AA3" s="38">
        <v>0</v>
      </c>
      <c r="AB3" s="38">
        <v>0</v>
      </c>
      <c r="AC3" s="2">
        <v>0</v>
      </c>
      <c r="AD3" s="38">
        <v>0</v>
      </c>
      <c r="AE3" s="1">
        <v>0</v>
      </c>
      <c r="AF3" s="38">
        <v>0</v>
      </c>
      <c r="AG3" s="38">
        <v>0</v>
      </c>
      <c r="AH3" s="2">
        <v>0</v>
      </c>
    </row>
    <row r="4" spans="1:34" x14ac:dyDescent="0.25">
      <c r="A4">
        <v>1963</v>
      </c>
      <c r="B4">
        <v>0</v>
      </c>
      <c r="C4" s="1">
        <v>0</v>
      </c>
      <c r="D4" s="38">
        <v>0</v>
      </c>
      <c r="E4" s="38">
        <v>0</v>
      </c>
      <c r="F4" s="2">
        <v>0</v>
      </c>
      <c r="G4" s="7">
        <v>12645</v>
      </c>
      <c r="H4" s="1">
        <v>0</v>
      </c>
      <c r="I4" s="38">
        <v>0</v>
      </c>
      <c r="J4" s="38">
        <v>0</v>
      </c>
      <c r="K4" s="38">
        <v>0</v>
      </c>
      <c r="L4" s="38">
        <v>0</v>
      </c>
      <c r="M4" s="1">
        <v>0</v>
      </c>
      <c r="N4" s="38">
        <v>0</v>
      </c>
      <c r="O4" s="2">
        <v>0</v>
      </c>
      <c r="P4" s="1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2">
        <v>0</v>
      </c>
      <c r="W4" s="1">
        <v>0</v>
      </c>
      <c r="X4" s="2">
        <v>0</v>
      </c>
      <c r="Y4" s="1">
        <v>0</v>
      </c>
      <c r="Z4" s="38">
        <v>0</v>
      </c>
      <c r="AA4" s="38">
        <v>0</v>
      </c>
      <c r="AB4" s="38">
        <v>0</v>
      </c>
      <c r="AC4" s="2">
        <v>0</v>
      </c>
      <c r="AD4" s="38">
        <v>0</v>
      </c>
      <c r="AE4" s="1">
        <v>0</v>
      </c>
      <c r="AF4" s="38">
        <v>0</v>
      </c>
      <c r="AG4" s="38">
        <v>0</v>
      </c>
      <c r="AH4" s="2">
        <v>0</v>
      </c>
    </row>
    <row r="5" spans="1:34" x14ac:dyDescent="0.25">
      <c r="A5">
        <v>1964</v>
      </c>
      <c r="B5">
        <v>0</v>
      </c>
      <c r="C5" s="1">
        <v>0</v>
      </c>
      <c r="D5" s="38">
        <v>0</v>
      </c>
      <c r="E5" s="38">
        <v>0</v>
      </c>
      <c r="F5" s="2">
        <v>0</v>
      </c>
      <c r="G5" s="7">
        <v>20911</v>
      </c>
      <c r="H5" s="1">
        <v>0</v>
      </c>
      <c r="I5" s="38">
        <v>0</v>
      </c>
      <c r="J5" s="38">
        <v>0</v>
      </c>
      <c r="K5" s="38">
        <v>0</v>
      </c>
      <c r="L5" s="38">
        <v>0</v>
      </c>
      <c r="M5" s="1">
        <v>0</v>
      </c>
      <c r="N5" s="38">
        <v>0</v>
      </c>
      <c r="O5" s="2">
        <v>0</v>
      </c>
      <c r="P5" s="1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2">
        <v>0</v>
      </c>
      <c r="W5" s="1">
        <v>0</v>
      </c>
      <c r="X5" s="2">
        <v>0</v>
      </c>
      <c r="Y5" s="1">
        <v>0</v>
      </c>
      <c r="Z5" s="38">
        <v>0</v>
      </c>
      <c r="AA5" s="38">
        <v>0</v>
      </c>
      <c r="AB5" s="38">
        <v>0</v>
      </c>
      <c r="AC5" s="2">
        <v>0</v>
      </c>
      <c r="AD5" s="38">
        <v>0</v>
      </c>
      <c r="AE5" s="1">
        <v>0</v>
      </c>
      <c r="AF5" s="38">
        <v>0</v>
      </c>
      <c r="AG5" s="38">
        <v>0</v>
      </c>
      <c r="AH5" s="2">
        <v>0</v>
      </c>
    </row>
    <row r="6" spans="1:34" x14ac:dyDescent="0.25">
      <c r="A6">
        <v>1965</v>
      </c>
      <c r="B6">
        <v>0</v>
      </c>
      <c r="C6" s="1">
        <v>0</v>
      </c>
      <c r="D6" s="38">
        <v>0</v>
      </c>
      <c r="E6" s="38">
        <v>0</v>
      </c>
      <c r="F6" s="2">
        <v>0</v>
      </c>
      <c r="G6" s="7">
        <v>34026</v>
      </c>
      <c r="H6" s="1">
        <v>0</v>
      </c>
      <c r="I6" s="38">
        <v>0</v>
      </c>
      <c r="J6" s="38">
        <v>0</v>
      </c>
      <c r="K6" s="38">
        <v>0</v>
      </c>
      <c r="L6" s="38">
        <v>0</v>
      </c>
      <c r="M6" s="1">
        <v>0</v>
      </c>
      <c r="N6" s="38">
        <v>0</v>
      </c>
      <c r="O6" s="2">
        <v>0</v>
      </c>
      <c r="P6" s="1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2">
        <v>0</v>
      </c>
      <c r="W6" s="1">
        <v>0</v>
      </c>
      <c r="X6" s="2">
        <v>0</v>
      </c>
      <c r="Y6" s="1">
        <v>0</v>
      </c>
      <c r="Z6" s="38">
        <v>0</v>
      </c>
      <c r="AA6" s="38">
        <v>0</v>
      </c>
      <c r="AB6" s="38">
        <v>0</v>
      </c>
      <c r="AC6" s="2">
        <v>0</v>
      </c>
      <c r="AD6" s="38">
        <v>0</v>
      </c>
      <c r="AE6" s="1">
        <v>0</v>
      </c>
      <c r="AF6" s="38">
        <v>0</v>
      </c>
      <c r="AG6" s="38">
        <v>0</v>
      </c>
      <c r="AH6" s="2">
        <v>0</v>
      </c>
    </row>
    <row r="7" spans="1:34" x14ac:dyDescent="0.25">
      <c r="A7">
        <v>1966</v>
      </c>
      <c r="B7">
        <v>0</v>
      </c>
      <c r="C7" s="1">
        <v>0</v>
      </c>
      <c r="D7" s="38">
        <v>0</v>
      </c>
      <c r="E7" s="38">
        <v>0</v>
      </c>
      <c r="F7" s="2">
        <v>0</v>
      </c>
      <c r="G7" s="7">
        <v>54913</v>
      </c>
      <c r="H7" s="1">
        <v>0</v>
      </c>
      <c r="I7" s="38">
        <v>0</v>
      </c>
      <c r="J7" s="38">
        <v>0</v>
      </c>
      <c r="K7" s="38">
        <v>0</v>
      </c>
      <c r="L7" s="38">
        <v>0</v>
      </c>
      <c r="M7" s="1">
        <v>0</v>
      </c>
      <c r="N7" s="38">
        <v>0</v>
      </c>
      <c r="O7" s="2">
        <v>0</v>
      </c>
      <c r="P7" s="1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2">
        <v>0</v>
      </c>
      <c r="W7" s="1">
        <v>0</v>
      </c>
      <c r="X7" s="2">
        <v>0</v>
      </c>
      <c r="Y7" s="1">
        <v>0</v>
      </c>
      <c r="Z7" s="38">
        <v>0</v>
      </c>
      <c r="AA7" s="38">
        <v>0</v>
      </c>
      <c r="AB7" s="38">
        <v>0</v>
      </c>
      <c r="AC7" s="2">
        <v>0</v>
      </c>
      <c r="AD7" s="38">
        <v>0</v>
      </c>
      <c r="AE7" s="1">
        <v>0</v>
      </c>
      <c r="AF7" s="38">
        <v>0</v>
      </c>
      <c r="AG7" s="38">
        <v>0</v>
      </c>
      <c r="AH7" s="2">
        <v>0</v>
      </c>
    </row>
    <row r="8" spans="1:34" x14ac:dyDescent="0.25">
      <c r="A8">
        <v>1967</v>
      </c>
      <c r="B8">
        <v>0</v>
      </c>
      <c r="C8" s="1">
        <v>0</v>
      </c>
      <c r="D8" s="38">
        <v>0</v>
      </c>
      <c r="E8" s="38">
        <v>0</v>
      </c>
      <c r="F8" s="2">
        <v>0</v>
      </c>
      <c r="G8" s="7">
        <v>56763</v>
      </c>
      <c r="H8" s="1">
        <v>0</v>
      </c>
      <c r="I8" s="38">
        <v>0</v>
      </c>
      <c r="J8" s="38">
        <v>0</v>
      </c>
      <c r="K8" s="38">
        <v>0</v>
      </c>
      <c r="L8" s="38">
        <v>0</v>
      </c>
      <c r="M8" s="1">
        <v>0</v>
      </c>
      <c r="N8" s="38">
        <v>0</v>
      </c>
      <c r="O8" s="2">
        <v>0</v>
      </c>
      <c r="P8" s="1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2">
        <v>0</v>
      </c>
      <c r="W8" s="1">
        <v>0</v>
      </c>
      <c r="X8" s="2">
        <v>0</v>
      </c>
      <c r="Y8" s="1">
        <v>0</v>
      </c>
      <c r="Z8" s="38">
        <v>0</v>
      </c>
      <c r="AA8" s="38">
        <v>0</v>
      </c>
      <c r="AB8" s="38">
        <v>0</v>
      </c>
      <c r="AC8" s="2">
        <v>0</v>
      </c>
      <c r="AD8" s="38">
        <v>0</v>
      </c>
      <c r="AE8" s="1">
        <v>0</v>
      </c>
      <c r="AF8" s="38">
        <v>0</v>
      </c>
      <c r="AG8" s="38">
        <v>0</v>
      </c>
      <c r="AH8" s="2">
        <v>0</v>
      </c>
    </row>
    <row r="9" spans="1:34" x14ac:dyDescent="0.25">
      <c r="A9">
        <v>1968</v>
      </c>
      <c r="B9">
        <v>0</v>
      </c>
      <c r="C9" s="1">
        <v>0</v>
      </c>
      <c r="D9" s="38">
        <v>7382</v>
      </c>
      <c r="E9" s="38">
        <v>0</v>
      </c>
      <c r="F9" s="2">
        <v>71657</v>
      </c>
      <c r="G9" s="7">
        <v>102269</v>
      </c>
      <c r="H9" s="1">
        <v>0</v>
      </c>
      <c r="I9" s="38">
        <v>0</v>
      </c>
      <c r="J9" s="38">
        <v>0</v>
      </c>
      <c r="K9" s="38">
        <v>0</v>
      </c>
      <c r="L9" s="38">
        <v>0</v>
      </c>
      <c r="M9" s="1">
        <v>0</v>
      </c>
      <c r="N9" s="38">
        <v>3084</v>
      </c>
      <c r="O9" s="2">
        <v>0</v>
      </c>
      <c r="P9" s="1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2">
        <v>0</v>
      </c>
      <c r="W9" s="1">
        <v>0</v>
      </c>
      <c r="X9" s="2">
        <v>0</v>
      </c>
      <c r="Y9" s="1">
        <v>0</v>
      </c>
      <c r="Z9" s="38">
        <v>0</v>
      </c>
      <c r="AA9" s="38">
        <v>0</v>
      </c>
      <c r="AB9" s="38">
        <v>0</v>
      </c>
      <c r="AC9" s="2">
        <v>110065</v>
      </c>
      <c r="AD9" s="38">
        <v>0</v>
      </c>
      <c r="AE9" s="1">
        <v>0</v>
      </c>
      <c r="AF9" s="38">
        <v>0</v>
      </c>
      <c r="AG9" s="38">
        <v>0</v>
      </c>
      <c r="AH9" s="2">
        <v>0</v>
      </c>
    </row>
    <row r="10" spans="1:34" x14ac:dyDescent="0.25">
      <c r="A10">
        <v>1969</v>
      </c>
      <c r="B10">
        <v>0</v>
      </c>
      <c r="C10" s="1">
        <v>0</v>
      </c>
      <c r="D10" s="38">
        <v>9970</v>
      </c>
      <c r="E10" s="38">
        <v>0</v>
      </c>
      <c r="F10" s="2">
        <v>52094</v>
      </c>
      <c r="G10" s="7">
        <v>72399</v>
      </c>
      <c r="H10" s="1">
        <v>0</v>
      </c>
      <c r="I10" s="38">
        <v>0</v>
      </c>
      <c r="J10" s="38">
        <v>0</v>
      </c>
      <c r="K10" s="38">
        <v>0</v>
      </c>
      <c r="L10" s="38">
        <v>0</v>
      </c>
      <c r="M10" s="1">
        <v>0</v>
      </c>
      <c r="N10" s="38">
        <v>3016</v>
      </c>
      <c r="O10" s="2">
        <v>0</v>
      </c>
      <c r="P10" s="1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2">
        <v>0</v>
      </c>
      <c r="W10" s="1">
        <v>0</v>
      </c>
      <c r="X10" s="2">
        <v>0</v>
      </c>
      <c r="Y10" s="1">
        <v>0</v>
      </c>
      <c r="Z10" s="38">
        <v>0</v>
      </c>
      <c r="AA10" s="38">
        <v>0</v>
      </c>
      <c r="AB10" s="38">
        <v>0</v>
      </c>
      <c r="AC10" s="2">
        <v>130625</v>
      </c>
      <c r="AD10" s="38">
        <v>0</v>
      </c>
      <c r="AE10" s="1">
        <v>0</v>
      </c>
      <c r="AF10" s="38">
        <v>0</v>
      </c>
      <c r="AG10" s="38">
        <v>0</v>
      </c>
      <c r="AH10" s="2">
        <v>0</v>
      </c>
    </row>
    <row r="11" spans="1:34" x14ac:dyDescent="0.25">
      <c r="A11">
        <v>1970</v>
      </c>
      <c r="B11">
        <v>70</v>
      </c>
      <c r="C11" s="1">
        <v>0</v>
      </c>
      <c r="D11" s="38">
        <v>11739</v>
      </c>
      <c r="E11" s="38">
        <v>0</v>
      </c>
      <c r="F11" s="2">
        <v>71910</v>
      </c>
      <c r="G11" s="7">
        <v>93178</v>
      </c>
      <c r="H11" s="1">
        <v>0</v>
      </c>
      <c r="I11" s="38">
        <v>0</v>
      </c>
      <c r="J11" s="38">
        <v>0</v>
      </c>
      <c r="K11" s="38">
        <v>0</v>
      </c>
      <c r="L11" s="38">
        <v>0</v>
      </c>
      <c r="M11" s="1">
        <v>0</v>
      </c>
      <c r="N11" s="38">
        <v>5911</v>
      </c>
      <c r="O11" s="2">
        <v>0</v>
      </c>
      <c r="P11" s="1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2">
        <v>0</v>
      </c>
      <c r="W11" s="1">
        <v>0</v>
      </c>
      <c r="X11" s="2">
        <v>0</v>
      </c>
      <c r="Y11" s="1">
        <v>0</v>
      </c>
      <c r="Z11" s="38">
        <v>0</v>
      </c>
      <c r="AA11" s="38">
        <v>0</v>
      </c>
      <c r="AB11" s="38">
        <v>0</v>
      </c>
      <c r="AC11" s="2">
        <v>186651</v>
      </c>
      <c r="AD11" s="38">
        <v>0</v>
      </c>
      <c r="AE11" s="1">
        <v>0</v>
      </c>
      <c r="AF11" s="38">
        <v>0</v>
      </c>
      <c r="AG11" s="38">
        <v>0</v>
      </c>
      <c r="AH11" s="2">
        <v>0</v>
      </c>
    </row>
    <row r="12" spans="1:34" x14ac:dyDescent="0.25">
      <c r="A12">
        <v>1971</v>
      </c>
      <c r="B12">
        <v>256</v>
      </c>
      <c r="C12" s="1">
        <v>0</v>
      </c>
      <c r="D12" s="38">
        <v>12490</v>
      </c>
      <c r="E12" s="38">
        <v>0</v>
      </c>
      <c r="F12" s="2">
        <v>98481</v>
      </c>
      <c r="G12" s="7">
        <v>101105</v>
      </c>
      <c r="H12" s="1">
        <v>0</v>
      </c>
      <c r="I12" s="38">
        <v>0</v>
      </c>
      <c r="J12" s="38">
        <v>0</v>
      </c>
      <c r="K12" s="38">
        <v>0</v>
      </c>
      <c r="L12" s="38">
        <v>0</v>
      </c>
      <c r="M12" s="1">
        <v>0</v>
      </c>
      <c r="N12" s="38">
        <v>7212</v>
      </c>
      <c r="O12" s="2">
        <v>0</v>
      </c>
      <c r="P12" s="1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2">
        <v>0</v>
      </c>
      <c r="W12" s="1">
        <v>0</v>
      </c>
      <c r="X12" s="2">
        <v>0</v>
      </c>
      <c r="Y12" s="1">
        <v>0</v>
      </c>
      <c r="Z12" s="38">
        <v>0</v>
      </c>
      <c r="AA12" s="38">
        <v>0</v>
      </c>
      <c r="AB12" s="38">
        <v>0</v>
      </c>
      <c r="AC12" s="2">
        <v>434898</v>
      </c>
      <c r="AD12" s="38">
        <v>0</v>
      </c>
      <c r="AE12" s="1">
        <v>0</v>
      </c>
      <c r="AF12" s="38">
        <v>0</v>
      </c>
      <c r="AG12" s="38">
        <v>0</v>
      </c>
      <c r="AH12" s="2">
        <v>0</v>
      </c>
    </row>
    <row r="13" spans="1:34" x14ac:dyDescent="0.25">
      <c r="A13">
        <v>1972</v>
      </c>
      <c r="B13">
        <v>691</v>
      </c>
      <c r="C13" s="1">
        <v>0</v>
      </c>
      <c r="D13" s="38">
        <v>13905</v>
      </c>
      <c r="E13" s="38">
        <v>0</v>
      </c>
      <c r="F13" s="2">
        <v>107850</v>
      </c>
      <c r="G13" s="7">
        <v>142073</v>
      </c>
      <c r="H13" s="1">
        <v>0</v>
      </c>
      <c r="I13" s="38">
        <v>0</v>
      </c>
      <c r="J13" s="38">
        <v>0</v>
      </c>
      <c r="K13" s="38">
        <v>0</v>
      </c>
      <c r="L13" s="38">
        <v>857</v>
      </c>
      <c r="M13" s="1">
        <v>0</v>
      </c>
      <c r="N13" s="38">
        <v>8166</v>
      </c>
      <c r="O13" s="2">
        <v>0</v>
      </c>
      <c r="P13" s="1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2">
        <v>0</v>
      </c>
      <c r="W13" s="1">
        <v>0</v>
      </c>
      <c r="X13" s="2">
        <v>1275</v>
      </c>
      <c r="Y13" s="1">
        <v>0</v>
      </c>
      <c r="Z13" s="38">
        <v>0</v>
      </c>
      <c r="AA13" s="38">
        <v>0</v>
      </c>
      <c r="AB13" s="38">
        <v>0</v>
      </c>
      <c r="AC13" s="2">
        <v>690962</v>
      </c>
      <c r="AD13" s="38">
        <v>0</v>
      </c>
      <c r="AE13" s="1">
        <v>0</v>
      </c>
      <c r="AF13" s="38">
        <v>0</v>
      </c>
      <c r="AG13" s="38">
        <v>71938</v>
      </c>
      <c r="AH13" s="2">
        <v>53</v>
      </c>
    </row>
    <row r="14" spans="1:34" x14ac:dyDescent="0.25">
      <c r="A14">
        <v>1973</v>
      </c>
      <c r="B14">
        <v>732</v>
      </c>
      <c r="C14" s="1">
        <v>0</v>
      </c>
      <c r="D14" s="38">
        <v>9418</v>
      </c>
      <c r="E14" s="38">
        <v>0</v>
      </c>
      <c r="F14" s="2">
        <v>69227</v>
      </c>
      <c r="G14" s="7">
        <v>97870</v>
      </c>
      <c r="H14" s="1">
        <v>0</v>
      </c>
      <c r="I14" s="38">
        <v>14800</v>
      </c>
      <c r="J14" s="38">
        <v>0</v>
      </c>
      <c r="K14" s="38">
        <v>-14800</v>
      </c>
      <c r="L14" s="38">
        <v>679</v>
      </c>
      <c r="M14" s="1">
        <v>0</v>
      </c>
      <c r="N14" s="38">
        <v>3214</v>
      </c>
      <c r="O14" s="2">
        <v>0</v>
      </c>
      <c r="P14" s="1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2">
        <v>0</v>
      </c>
      <c r="W14" s="1">
        <v>0</v>
      </c>
      <c r="X14" s="2">
        <v>51812</v>
      </c>
      <c r="Y14" s="1">
        <v>0</v>
      </c>
      <c r="Z14" s="38">
        <v>0</v>
      </c>
      <c r="AA14" s="38">
        <v>0</v>
      </c>
      <c r="AB14" s="38">
        <v>0</v>
      </c>
      <c r="AC14" s="2">
        <v>349263</v>
      </c>
      <c r="AD14" s="38">
        <v>0</v>
      </c>
      <c r="AE14" s="1">
        <v>0</v>
      </c>
      <c r="AF14" s="38">
        <v>0</v>
      </c>
      <c r="AG14" s="38">
        <v>155297</v>
      </c>
      <c r="AH14" s="2">
        <v>20</v>
      </c>
    </row>
    <row r="15" spans="1:34" x14ac:dyDescent="0.25">
      <c r="A15">
        <v>1974</v>
      </c>
      <c r="B15">
        <v>775</v>
      </c>
      <c r="C15" s="1">
        <v>0</v>
      </c>
      <c r="D15" s="38">
        <v>9700</v>
      </c>
      <c r="E15" s="38">
        <v>0</v>
      </c>
      <c r="F15" s="2">
        <v>68474</v>
      </c>
      <c r="G15" s="7">
        <v>94188</v>
      </c>
      <c r="H15" s="1">
        <v>0</v>
      </c>
      <c r="I15" s="38">
        <v>16400</v>
      </c>
      <c r="J15" s="38">
        <v>0</v>
      </c>
      <c r="K15" s="38">
        <v>-16400</v>
      </c>
      <c r="L15" s="38">
        <v>2264</v>
      </c>
      <c r="M15" s="1">
        <v>0</v>
      </c>
      <c r="N15" s="38">
        <v>3471</v>
      </c>
      <c r="O15" s="2">
        <v>0</v>
      </c>
      <c r="P15" s="1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2">
        <v>0</v>
      </c>
      <c r="W15" s="1">
        <v>0</v>
      </c>
      <c r="X15" s="2">
        <v>102198</v>
      </c>
      <c r="Y15" s="1">
        <v>0</v>
      </c>
      <c r="Z15" s="38">
        <v>0</v>
      </c>
      <c r="AA15" s="38">
        <v>0</v>
      </c>
      <c r="AB15" s="38">
        <v>0</v>
      </c>
      <c r="AC15" s="2">
        <v>388705</v>
      </c>
      <c r="AD15" s="38">
        <v>0</v>
      </c>
      <c r="AE15" s="1">
        <v>0</v>
      </c>
      <c r="AF15" s="38">
        <v>0</v>
      </c>
      <c r="AG15" s="38">
        <v>209136</v>
      </c>
      <c r="AH15" s="2">
        <v>36</v>
      </c>
    </row>
    <row r="16" spans="1:34" x14ac:dyDescent="0.25">
      <c r="A16">
        <v>1975</v>
      </c>
      <c r="B16">
        <v>658</v>
      </c>
      <c r="C16" s="1">
        <v>0</v>
      </c>
      <c r="D16" s="38">
        <v>10700</v>
      </c>
      <c r="E16" s="38">
        <v>0</v>
      </c>
      <c r="F16" s="2">
        <v>74516</v>
      </c>
      <c r="G16" s="7">
        <v>100444</v>
      </c>
      <c r="H16" s="1">
        <v>0</v>
      </c>
      <c r="I16" s="38">
        <v>18000</v>
      </c>
      <c r="J16" s="38">
        <v>0</v>
      </c>
      <c r="K16" s="38">
        <v>-18000</v>
      </c>
      <c r="L16" s="38">
        <v>9387</v>
      </c>
      <c r="M16" s="1">
        <v>0</v>
      </c>
      <c r="N16" s="38">
        <v>3576</v>
      </c>
      <c r="O16" s="2">
        <v>0</v>
      </c>
      <c r="P16" s="1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2">
        <v>0</v>
      </c>
      <c r="W16" s="1">
        <v>0</v>
      </c>
      <c r="X16" s="2">
        <v>189526</v>
      </c>
      <c r="Y16" s="1">
        <v>0</v>
      </c>
      <c r="Z16" s="38">
        <v>0</v>
      </c>
      <c r="AA16" s="38">
        <v>0</v>
      </c>
      <c r="AB16" s="38">
        <v>0</v>
      </c>
      <c r="AC16" s="2">
        <v>467717</v>
      </c>
      <c r="AD16" s="38">
        <v>0</v>
      </c>
      <c r="AE16" s="1">
        <v>0</v>
      </c>
      <c r="AF16" s="38">
        <v>0</v>
      </c>
      <c r="AG16" s="38">
        <v>374280</v>
      </c>
      <c r="AH16" s="2">
        <v>26</v>
      </c>
    </row>
    <row r="17" spans="1:34" x14ac:dyDescent="0.25">
      <c r="A17">
        <v>1976</v>
      </c>
      <c r="B17">
        <v>909</v>
      </c>
      <c r="C17" s="1">
        <v>0</v>
      </c>
      <c r="D17" s="38">
        <v>11700</v>
      </c>
      <c r="E17" s="38">
        <v>0</v>
      </c>
      <c r="F17" s="2">
        <v>78358</v>
      </c>
      <c r="G17" s="7">
        <v>133553</v>
      </c>
      <c r="H17" s="1">
        <v>0</v>
      </c>
      <c r="I17" s="38">
        <v>19600</v>
      </c>
      <c r="J17" s="38">
        <v>0</v>
      </c>
      <c r="K17" s="38">
        <v>-19600</v>
      </c>
      <c r="L17" s="38">
        <v>29349</v>
      </c>
      <c r="M17" s="1">
        <v>0</v>
      </c>
      <c r="N17" s="38">
        <v>4112</v>
      </c>
      <c r="O17" s="2">
        <v>0</v>
      </c>
      <c r="P17" s="1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2">
        <v>0</v>
      </c>
      <c r="W17" s="1">
        <v>0</v>
      </c>
      <c r="X17" s="2">
        <v>235711</v>
      </c>
      <c r="Y17" s="1">
        <v>0</v>
      </c>
      <c r="Z17" s="38">
        <v>0</v>
      </c>
      <c r="AA17" s="38">
        <v>0</v>
      </c>
      <c r="AB17" s="38">
        <v>0</v>
      </c>
      <c r="AC17" s="2">
        <v>465724</v>
      </c>
      <c r="AD17" s="38">
        <v>0</v>
      </c>
      <c r="AE17" s="1">
        <v>0</v>
      </c>
      <c r="AF17" s="38">
        <v>0</v>
      </c>
      <c r="AG17" s="38">
        <v>420684</v>
      </c>
      <c r="AH17" s="2">
        <v>24</v>
      </c>
    </row>
    <row r="18" spans="1:34" x14ac:dyDescent="0.25">
      <c r="A18">
        <v>1977</v>
      </c>
      <c r="B18">
        <v>1009</v>
      </c>
      <c r="C18" s="1">
        <v>0</v>
      </c>
      <c r="D18" s="38">
        <v>5075</v>
      </c>
      <c r="E18" s="38">
        <v>0</v>
      </c>
      <c r="F18" s="2">
        <v>35504</v>
      </c>
      <c r="G18" s="7">
        <v>115930</v>
      </c>
      <c r="H18" s="1">
        <v>0</v>
      </c>
      <c r="I18" s="38">
        <v>0</v>
      </c>
      <c r="J18" s="38">
        <v>0</v>
      </c>
      <c r="K18" s="38">
        <v>0</v>
      </c>
      <c r="L18" s="38">
        <v>12502</v>
      </c>
      <c r="M18" s="1">
        <v>0</v>
      </c>
      <c r="N18" s="38">
        <v>1472</v>
      </c>
      <c r="O18" s="2">
        <v>0</v>
      </c>
      <c r="P18" s="1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2">
        <v>0</v>
      </c>
      <c r="W18" s="1">
        <v>0</v>
      </c>
      <c r="X18" s="2">
        <v>101137</v>
      </c>
      <c r="Y18" s="1">
        <v>0</v>
      </c>
      <c r="Z18" s="38">
        <v>0</v>
      </c>
      <c r="AA18" s="38">
        <v>0</v>
      </c>
      <c r="AB18" s="38">
        <v>0</v>
      </c>
      <c r="AC18" s="2">
        <v>187305</v>
      </c>
      <c r="AD18" s="38">
        <v>0</v>
      </c>
      <c r="AE18" s="1">
        <v>0</v>
      </c>
      <c r="AF18" s="38">
        <v>0</v>
      </c>
      <c r="AG18" s="38">
        <v>122447</v>
      </c>
      <c r="AH18" s="2">
        <v>0</v>
      </c>
    </row>
    <row r="19" spans="1:34" x14ac:dyDescent="0.25">
      <c r="A19">
        <v>1978</v>
      </c>
      <c r="B19">
        <v>857</v>
      </c>
      <c r="C19" s="1">
        <v>0</v>
      </c>
      <c r="D19" s="38">
        <v>11362</v>
      </c>
      <c r="E19" s="38">
        <v>0</v>
      </c>
      <c r="F19" s="2">
        <v>81242</v>
      </c>
      <c r="G19" s="7">
        <v>118608</v>
      </c>
      <c r="H19" s="1">
        <v>0</v>
      </c>
      <c r="I19" s="38">
        <v>25384</v>
      </c>
      <c r="J19" s="38">
        <v>0</v>
      </c>
      <c r="K19" s="38">
        <v>-25384</v>
      </c>
      <c r="L19" s="38">
        <v>45554</v>
      </c>
      <c r="M19" s="1">
        <v>0</v>
      </c>
      <c r="N19" s="38">
        <v>3906</v>
      </c>
      <c r="O19" s="2">
        <v>0</v>
      </c>
      <c r="P19" s="1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2">
        <v>0</v>
      </c>
      <c r="W19" s="1">
        <v>0</v>
      </c>
      <c r="X19" s="2">
        <v>373636</v>
      </c>
      <c r="Y19" s="1">
        <v>0</v>
      </c>
      <c r="Z19" s="38">
        <v>0</v>
      </c>
      <c r="AA19" s="38">
        <v>0</v>
      </c>
      <c r="AB19" s="38">
        <v>0</v>
      </c>
      <c r="AC19" s="2">
        <v>652429</v>
      </c>
      <c r="AD19" s="38">
        <v>0</v>
      </c>
      <c r="AE19" s="1">
        <v>0</v>
      </c>
      <c r="AF19" s="38">
        <v>0</v>
      </c>
      <c r="AG19" s="38">
        <v>171139</v>
      </c>
      <c r="AH19" s="2">
        <v>0</v>
      </c>
    </row>
    <row r="20" spans="1:34" x14ac:dyDescent="0.25">
      <c r="A20">
        <v>1979</v>
      </c>
      <c r="B20">
        <v>631</v>
      </c>
      <c r="C20" s="1">
        <v>0</v>
      </c>
      <c r="D20" s="38">
        <v>19138</v>
      </c>
      <c r="E20" s="38">
        <v>0</v>
      </c>
      <c r="F20" s="2">
        <v>104017</v>
      </c>
      <c r="G20" s="7">
        <v>128751</v>
      </c>
      <c r="H20" s="1">
        <v>0</v>
      </c>
      <c r="I20" s="38">
        <v>25063</v>
      </c>
      <c r="J20" s="38">
        <v>0</v>
      </c>
      <c r="K20" s="38">
        <v>-25063</v>
      </c>
      <c r="L20" s="38">
        <v>65886</v>
      </c>
      <c r="M20" s="1">
        <v>0</v>
      </c>
      <c r="N20" s="38">
        <v>6149</v>
      </c>
      <c r="O20" s="2">
        <v>0</v>
      </c>
      <c r="P20" s="1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2">
        <v>0</v>
      </c>
      <c r="W20" s="1">
        <v>0</v>
      </c>
      <c r="X20" s="2">
        <v>356854</v>
      </c>
      <c r="Y20" s="1">
        <v>0</v>
      </c>
      <c r="Z20" s="38">
        <v>0</v>
      </c>
      <c r="AA20" s="38">
        <v>0</v>
      </c>
      <c r="AB20" s="38">
        <v>0</v>
      </c>
      <c r="AC20" s="2">
        <v>839433</v>
      </c>
      <c r="AD20" s="38">
        <v>0</v>
      </c>
      <c r="AE20" s="1">
        <v>0</v>
      </c>
      <c r="AF20" s="38">
        <v>0</v>
      </c>
      <c r="AG20" s="38">
        <v>145598</v>
      </c>
      <c r="AH20" s="2">
        <v>0</v>
      </c>
    </row>
    <row r="21" spans="1:34" x14ac:dyDescent="0.25">
      <c r="A21">
        <v>1980</v>
      </c>
      <c r="B21">
        <v>562</v>
      </c>
      <c r="C21" s="1">
        <v>0</v>
      </c>
      <c r="D21" s="38">
        <v>13882</v>
      </c>
      <c r="E21" s="38">
        <v>0</v>
      </c>
      <c r="F21" s="2">
        <v>97497</v>
      </c>
      <c r="G21" s="7">
        <v>122531</v>
      </c>
      <c r="H21" s="1">
        <v>0</v>
      </c>
      <c r="I21" s="38">
        <v>27884</v>
      </c>
      <c r="J21" s="38">
        <v>0</v>
      </c>
      <c r="K21" s="38">
        <v>-27884</v>
      </c>
      <c r="L21" s="38">
        <v>77837</v>
      </c>
      <c r="M21" s="1">
        <v>0</v>
      </c>
      <c r="N21" s="38">
        <v>5700</v>
      </c>
      <c r="O21" s="2">
        <v>0</v>
      </c>
      <c r="P21" s="1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2">
        <v>0</v>
      </c>
      <c r="W21" s="1">
        <v>0</v>
      </c>
      <c r="X21" s="2">
        <v>395975</v>
      </c>
      <c r="Y21" s="1">
        <v>0</v>
      </c>
      <c r="Z21" s="38">
        <v>0</v>
      </c>
      <c r="AA21" s="38">
        <v>0</v>
      </c>
      <c r="AB21" s="38">
        <v>0</v>
      </c>
      <c r="AC21" s="2">
        <v>656541</v>
      </c>
      <c r="AD21" s="38">
        <v>0</v>
      </c>
      <c r="AE21" s="1">
        <v>0</v>
      </c>
      <c r="AF21" s="38">
        <v>0</v>
      </c>
      <c r="AG21" s="38">
        <v>165931</v>
      </c>
      <c r="AH21" s="2">
        <v>0</v>
      </c>
    </row>
    <row r="22" spans="1:34" x14ac:dyDescent="0.25">
      <c r="A22">
        <v>1981</v>
      </c>
      <c r="B22">
        <v>576</v>
      </c>
      <c r="C22" s="1">
        <v>0</v>
      </c>
      <c r="D22" s="38">
        <v>12700</v>
      </c>
      <c r="E22" s="38">
        <v>0</v>
      </c>
      <c r="F22" s="2">
        <v>97054</v>
      </c>
      <c r="G22" s="7">
        <v>138508</v>
      </c>
      <c r="H22" s="1">
        <v>0</v>
      </c>
      <c r="I22" s="38">
        <v>31105</v>
      </c>
      <c r="J22" s="38">
        <v>0</v>
      </c>
      <c r="K22" s="38">
        <v>-31105</v>
      </c>
      <c r="L22" s="38">
        <v>86130</v>
      </c>
      <c r="M22" s="1">
        <v>0</v>
      </c>
      <c r="N22" s="38">
        <v>4300</v>
      </c>
      <c r="O22" s="2">
        <v>0</v>
      </c>
      <c r="P22" s="1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2">
        <v>0</v>
      </c>
      <c r="W22" s="1">
        <v>0</v>
      </c>
      <c r="X22" s="2">
        <v>569088</v>
      </c>
      <c r="Y22" s="1">
        <v>0</v>
      </c>
      <c r="Z22" s="38">
        <v>0</v>
      </c>
      <c r="AA22" s="38">
        <v>0</v>
      </c>
      <c r="AB22" s="38">
        <v>0</v>
      </c>
      <c r="AC22" s="2">
        <v>726943</v>
      </c>
      <c r="AD22" s="38">
        <v>0</v>
      </c>
      <c r="AE22" s="1">
        <v>0</v>
      </c>
      <c r="AF22" s="38">
        <v>0</v>
      </c>
      <c r="AG22" s="38">
        <v>283264</v>
      </c>
      <c r="AH22" s="2">
        <v>0</v>
      </c>
    </row>
    <row r="23" spans="1:34" x14ac:dyDescent="0.25">
      <c r="A23">
        <v>1982</v>
      </c>
      <c r="B23">
        <v>639</v>
      </c>
      <c r="C23" s="1">
        <v>0</v>
      </c>
      <c r="D23" s="38">
        <v>12700</v>
      </c>
      <c r="E23" s="38">
        <v>0</v>
      </c>
      <c r="F23" s="2">
        <v>83076</v>
      </c>
      <c r="G23" s="7">
        <v>108652</v>
      </c>
      <c r="H23" s="1">
        <v>0</v>
      </c>
      <c r="I23" s="38">
        <v>34326</v>
      </c>
      <c r="J23" s="38">
        <v>0</v>
      </c>
      <c r="K23" s="38">
        <v>-34326</v>
      </c>
      <c r="L23" s="38">
        <v>62029</v>
      </c>
      <c r="M23" s="1">
        <v>0</v>
      </c>
      <c r="N23" s="38">
        <v>3838</v>
      </c>
      <c r="O23" s="2">
        <v>0</v>
      </c>
      <c r="P23" s="1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2">
        <v>0</v>
      </c>
      <c r="W23" s="1">
        <v>0</v>
      </c>
      <c r="X23" s="2">
        <v>395164</v>
      </c>
      <c r="Y23" s="1">
        <v>0</v>
      </c>
      <c r="Z23" s="38">
        <v>0</v>
      </c>
      <c r="AA23" s="38">
        <v>0</v>
      </c>
      <c r="AB23" s="38">
        <v>0</v>
      </c>
      <c r="AC23" s="2">
        <v>723886</v>
      </c>
      <c r="AD23" s="38">
        <v>0</v>
      </c>
      <c r="AE23" s="1">
        <v>0</v>
      </c>
      <c r="AF23" s="38">
        <v>0</v>
      </c>
      <c r="AG23" s="38">
        <v>360878</v>
      </c>
      <c r="AH23" s="2">
        <v>0</v>
      </c>
    </row>
    <row r="24" spans="1:34" x14ac:dyDescent="0.25">
      <c r="A24">
        <v>1983</v>
      </c>
      <c r="B24">
        <v>587</v>
      </c>
      <c r="C24" s="1">
        <v>0</v>
      </c>
      <c r="D24" s="38">
        <v>12659</v>
      </c>
      <c r="E24" s="38">
        <v>0</v>
      </c>
      <c r="F24" s="2">
        <v>87859</v>
      </c>
      <c r="G24" s="7">
        <v>96943</v>
      </c>
      <c r="H24" s="1">
        <v>0</v>
      </c>
      <c r="I24" s="38">
        <v>37547</v>
      </c>
      <c r="J24" s="38">
        <v>0</v>
      </c>
      <c r="K24" s="38">
        <v>-37547</v>
      </c>
      <c r="L24" s="38">
        <v>33910</v>
      </c>
      <c r="M24" s="1">
        <v>0</v>
      </c>
      <c r="N24" s="38">
        <v>3822</v>
      </c>
      <c r="O24" s="2">
        <v>0</v>
      </c>
      <c r="P24" s="1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2">
        <v>0</v>
      </c>
      <c r="W24" s="1">
        <v>0</v>
      </c>
      <c r="X24" s="2">
        <v>230277</v>
      </c>
      <c r="Y24" s="1">
        <v>0</v>
      </c>
      <c r="Z24" s="38">
        <v>0</v>
      </c>
      <c r="AA24" s="38">
        <v>0</v>
      </c>
      <c r="AB24" s="38">
        <v>0</v>
      </c>
      <c r="AC24" s="2">
        <v>554104</v>
      </c>
      <c r="AD24" s="38">
        <v>0</v>
      </c>
      <c r="AE24" s="1">
        <v>0</v>
      </c>
      <c r="AF24" s="38">
        <v>0</v>
      </c>
      <c r="AG24" s="38">
        <v>166995</v>
      </c>
      <c r="AH24" s="2">
        <v>0</v>
      </c>
    </row>
    <row r="25" spans="1:34" x14ac:dyDescent="0.25">
      <c r="A25">
        <v>1984</v>
      </c>
      <c r="B25">
        <v>557</v>
      </c>
      <c r="C25" s="1">
        <v>0</v>
      </c>
      <c r="D25" s="38">
        <v>12741</v>
      </c>
      <c r="E25" s="38">
        <v>0</v>
      </c>
      <c r="F25" s="2">
        <v>119098</v>
      </c>
      <c r="G25" s="7">
        <v>101045</v>
      </c>
      <c r="H25" s="1">
        <v>0</v>
      </c>
      <c r="I25" s="38">
        <v>40768</v>
      </c>
      <c r="J25" s="38">
        <v>0</v>
      </c>
      <c r="K25" s="38">
        <v>-40768</v>
      </c>
      <c r="L25" s="38">
        <v>33791</v>
      </c>
      <c r="M25" s="1">
        <v>0</v>
      </c>
      <c r="N25" s="38">
        <v>5700</v>
      </c>
      <c r="O25" s="2">
        <v>0</v>
      </c>
      <c r="P25" s="1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2">
        <v>0</v>
      </c>
      <c r="W25" s="1">
        <v>0</v>
      </c>
      <c r="X25" s="2">
        <v>250938</v>
      </c>
      <c r="Y25" s="1">
        <v>0</v>
      </c>
      <c r="Z25" s="38">
        <v>0</v>
      </c>
      <c r="AA25" s="38">
        <v>0</v>
      </c>
      <c r="AB25" s="38">
        <v>0</v>
      </c>
      <c r="AC25" s="2">
        <v>795445</v>
      </c>
      <c r="AD25" s="38">
        <v>0</v>
      </c>
      <c r="AE25" s="1">
        <v>0</v>
      </c>
      <c r="AF25" s="38">
        <v>0</v>
      </c>
      <c r="AG25" s="38">
        <v>272101</v>
      </c>
      <c r="AH25" s="2">
        <v>0</v>
      </c>
    </row>
    <row r="26" spans="1:34" x14ac:dyDescent="0.25">
      <c r="A26">
        <v>1985</v>
      </c>
      <c r="B26">
        <v>624</v>
      </c>
      <c r="C26" s="1">
        <v>0</v>
      </c>
      <c r="D26" s="38">
        <v>12099</v>
      </c>
      <c r="E26" s="38">
        <v>0</v>
      </c>
      <c r="F26" s="2">
        <v>110124</v>
      </c>
      <c r="G26" s="7">
        <v>126127</v>
      </c>
      <c r="H26" s="1">
        <v>0</v>
      </c>
      <c r="I26" s="38">
        <v>43989</v>
      </c>
      <c r="J26" s="38">
        <v>0</v>
      </c>
      <c r="K26" s="38">
        <v>-43989</v>
      </c>
      <c r="L26" s="38">
        <v>40044</v>
      </c>
      <c r="M26" s="1">
        <v>0</v>
      </c>
      <c r="N26" s="38">
        <v>5433</v>
      </c>
      <c r="O26" s="2">
        <v>0</v>
      </c>
      <c r="P26" s="1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2">
        <v>0</v>
      </c>
      <c r="W26" s="1">
        <v>0</v>
      </c>
      <c r="X26" s="2">
        <v>349336</v>
      </c>
      <c r="Y26" s="1">
        <v>0</v>
      </c>
      <c r="Z26" s="38">
        <v>0</v>
      </c>
      <c r="AA26" s="38">
        <v>0</v>
      </c>
      <c r="AB26" s="38">
        <v>0</v>
      </c>
      <c r="AC26" s="2">
        <v>943411</v>
      </c>
      <c r="AD26" s="38">
        <v>0</v>
      </c>
      <c r="AE26" s="1">
        <v>0</v>
      </c>
      <c r="AF26" s="38">
        <v>0</v>
      </c>
      <c r="AG26" s="38">
        <v>403097</v>
      </c>
      <c r="AH26" s="2">
        <v>0</v>
      </c>
    </row>
    <row r="27" spans="1:34" x14ac:dyDescent="0.25">
      <c r="A27">
        <v>1986</v>
      </c>
      <c r="B27">
        <v>958</v>
      </c>
      <c r="C27" s="1">
        <v>0</v>
      </c>
      <c r="D27" s="38">
        <v>13301</v>
      </c>
      <c r="E27" s="38">
        <v>0</v>
      </c>
      <c r="F27" s="2">
        <v>118298</v>
      </c>
      <c r="G27" s="7">
        <v>115907</v>
      </c>
      <c r="H27" s="1">
        <v>0</v>
      </c>
      <c r="I27" s="38">
        <v>47210</v>
      </c>
      <c r="J27" s="38">
        <v>0</v>
      </c>
      <c r="K27" s="38">
        <v>-47210</v>
      </c>
      <c r="L27" s="38">
        <v>37214</v>
      </c>
      <c r="M27" s="1">
        <v>0</v>
      </c>
      <c r="N27" s="38">
        <v>5107</v>
      </c>
      <c r="O27" s="2">
        <v>0</v>
      </c>
      <c r="P27" s="1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2">
        <v>0</v>
      </c>
      <c r="W27" s="1">
        <v>0</v>
      </c>
      <c r="X27" s="2">
        <v>392650</v>
      </c>
      <c r="Y27" s="1">
        <v>0</v>
      </c>
      <c r="Z27" s="38">
        <v>0</v>
      </c>
      <c r="AA27" s="38">
        <v>0</v>
      </c>
      <c r="AB27" s="38">
        <v>0</v>
      </c>
      <c r="AC27" s="2">
        <v>922517</v>
      </c>
      <c r="AD27" s="38">
        <v>0</v>
      </c>
      <c r="AE27" s="1">
        <v>0</v>
      </c>
      <c r="AF27" s="38">
        <v>0</v>
      </c>
      <c r="AG27" s="38">
        <v>393203</v>
      </c>
      <c r="AH27" s="2">
        <v>0</v>
      </c>
    </row>
    <row r="28" spans="1:34" x14ac:dyDescent="0.25">
      <c r="A28">
        <v>1987</v>
      </c>
      <c r="B28">
        <v>999</v>
      </c>
      <c r="C28" s="1">
        <v>0</v>
      </c>
      <c r="D28" s="38">
        <v>11821</v>
      </c>
      <c r="E28" s="38">
        <v>0</v>
      </c>
      <c r="F28" s="2">
        <v>116259</v>
      </c>
      <c r="G28" s="7">
        <v>146039</v>
      </c>
      <c r="H28" s="1">
        <v>0</v>
      </c>
      <c r="I28" s="38">
        <v>50931</v>
      </c>
      <c r="J28" s="38">
        <v>0</v>
      </c>
      <c r="K28" s="38">
        <v>-50931</v>
      </c>
      <c r="L28" s="38">
        <v>42419</v>
      </c>
      <c r="M28" s="1">
        <v>0</v>
      </c>
      <c r="N28" s="38">
        <v>5625</v>
      </c>
      <c r="O28" s="2">
        <v>0</v>
      </c>
      <c r="P28" s="1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2">
        <v>0</v>
      </c>
      <c r="W28" s="1">
        <v>0</v>
      </c>
      <c r="X28" s="2">
        <v>375451</v>
      </c>
      <c r="Y28" s="1">
        <v>0</v>
      </c>
      <c r="Z28" s="38">
        <v>0</v>
      </c>
      <c r="AA28" s="38">
        <v>0</v>
      </c>
      <c r="AB28" s="38">
        <v>0</v>
      </c>
      <c r="AC28" s="2">
        <v>999543</v>
      </c>
      <c r="AD28" s="38">
        <v>0</v>
      </c>
      <c r="AE28" s="1">
        <v>0</v>
      </c>
      <c r="AF28" s="38">
        <v>0</v>
      </c>
      <c r="AG28" s="38">
        <v>433452</v>
      </c>
      <c r="AH28" s="2">
        <v>0</v>
      </c>
    </row>
    <row r="29" spans="1:34" x14ac:dyDescent="0.25">
      <c r="A29">
        <v>1988</v>
      </c>
      <c r="B29">
        <v>1211</v>
      </c>
      <c r="C29" s="1">
        <v>0</v>
      </c>
      <c r="D29" s="38">
        <v>11534</v>
      </c>
      <c r="E29" s="38">
        <v>0</v>
      </c>
      <c r="F29" s="2">
        <v>109435</v>
      </c>
      <c r="G29" s="7">
        <v>162373</v>
      </c>
      <c r="H29" s="1">
        <v>0</v>
      </c>
      <c r="I29" s="38">
        <v>54652</v>
      </c>
      <c r="J29" s="38">
        <v>0</v>
      </c>
      <c r="K29" s="38">
        <v>-54652</v>
      </c>
      <c r="L29" s="38">
        <v>38283</v>
      </c>
      <c r="M29" s="1">
        <v>0</v>
      </c>
      <c r="N29" s="38">
        <v>4412</v>
      </c>
      <c r="O29" s="2">
        <v>0</v>
      </c>
      <c r="P29" s="1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2">
        <v>1550</v>
      </c>
      <c r="W29" s="1">
        <v>0</v>
      </c>
      <c r="X29" s="2">
        <v>499285</v>
      </c>
      <c r="Y29" s="1">
        <v>0</v>
      </c>
      <c r="Z29" s="38">
        <v>0</v>
      </c>
      <c r="AA29" s="38">
        <v>0</v>
      </c>
      <c r="AB29" s="38">
        <v>0</v>
      </c>
      <c r="AC29" s="2">
        <v>1049870</v>
      </c>
      <c r="AD29" s="38">
        <v>0</v>
      </c>
      <c r="AE29" s="1">
        <v>0</v>
      </c>
      <c r="AF29" s="38">
        <v>0</v>
      </c>
      <c r="AG29" s="38">
        <v>507169</v>
      </c>
      <c r="AH29" s="2">
        <v>0</v>
      </c>
    </row>
    <row r="30" spans="1:34" x14ac:dyDescent="0.25">
      <c r="A30">
        <v>1989</v>
      </c>
      <c r="B30">
        <v>1189</v>
      </c>
      <c r="C30" s="1">
        <v>0</v>
      </c>
      <c r="D30" s="38">
        <v>14645</v>
      </c>
      <c r="E30" s="38">
        <v>0</v>
      </c>
      <c r="F30" s="2">
        <v>102156</v>
      </c>
      <c r="G30" s="7">
        <v>165720</v>
      </c>
      <c r="H30" s="1">
        <v>0</v>
      </c>
      <c r="I30" s="38">
        <v>58373</v>
      </c>
      <c r="J30" s="38">
        <v>0</v>
      </c>
      <c r="K30" s="38">
        <v>-58373</v>
      </c>
      <c r="L30" s="38">
        <v>57630</v>
      </c>
      <c r="M30" s="1">
        <v>0</v>
      </c>
      <c r="N30" s="38">
        <v>6091</v>
      </c>
      <c r="O30" s="2">
        <v>300</v>
      </c>
      <c r="P30" s="1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2">
        <v>47500</v>
      </c>
      <c r="W30" s="1">
        <v>0</v>
      </c>
      <c r="X30" s="2">
        <v>658730</v>
      </c>
      <c r="Y30" s="1">
        <v>0</v>
      </c>
      <c r="Z30" s="38">
        <v>0</v>
      </c>
      <c r="AA30" s="38">
        <v>0</v>
      </c>
      <c r="AB30" s="38">
        <v>0</v>
      </c>
      <c r="AC30" s="2">
        <v>1188105</v>
      </c>
      <c r="AD30" s="38">
        <v>0</v>
      </c>
      <c r="AE30" s="1">
        <v>0</v>
      </c>
      <c r="AF30" s="38">
        <v>0</v>
      </c>
      <c r="AG30" s="38">
        <v>611681</v>
      </c>
      <c r="AH30" s="2">
        <v>0</v>
      </c>
    </row>
    <row r="31" spans="1:34" x14ac:dyDescent="0.25">
      <c r="A31">
        <v>1990</v>
      </c>
      <c r="B31">
        <v>1422</v>
      </c>
      <c r="C31" s="1">
        <v>0</v>
      </c>
      <c r="D31" s="38">
        <v>6440</v>
      </c>
      <c r="E31" s="38">
        <v>0</v>
      </c>
      <c r="F31" s="2">
        <v>103362</v>
      </c>
      <c r="G31" s="7">
        <v>182608</v>
      </c>
      <c r="H31" s="1">
        <v>0</v>
      </c>
      <c r="I31" s="38">
        <v>61200</v>
      </c>
      <c r="J31" s="38">
        <v>0</v>
      </c>
      <c r="K31" s="38">
        <v>-61200</v>
      </c>
      <c r="L31" s="38">
        <v>59388</v>
      </c>
      <c r="M31" s="1">
        <v>200</v>
      </c>
      <c r="N31" s="38">
        <v>2922</v>
      </c>
      <c r="O31" s="2">
        <v>0</v>
      </c>
      <c r="P31" s="1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2">
        <v>1500</v>
      </c>
      <c r="W31" s="1">
        <v>0</v>
      </c>
      <c r="X31" s="2">
        <v>728723</v>
      </c>
      <c r="Y31" s="1">
        <v>0</v>
      </c>
      <c r="Z31" s="38">
        <v>0</v>
      </c>
      <c r="AA31" s="38">
        <v>0</v>
      </c>
      <c r="AB31" s="38">
        <v>0</v>
      </c>
      <c r="AC31" s="2">
        <v>704231</v>
      </c>
      <c r="AD31" s="38">
        <v>0</v>
      </c>
      <c r="AE31" s="1">
        <v>0</v>
      </c>
      <c r="AF31" s="38">
        <v>0</v>
      </c>
      <c r="AG31" s="38">
        <v>791355</v>
      </c>
      <c r="AH31" s="2">
        <v>0</v>
      </c>
    </row>
    <row r="32" spans="1:34" x14ac:dyDescent="0.25">
      <c r="A32">
        <v>1991</v>
      </c>
      <c r="B32">
        <v>1013</v>
      </c>
      <c r="C32" s="1">
        <v>0</v>
      </c>
      <c r="D32" s="38">
        <v>716</v>
      </c>
      <c r="E32" s="38">
        <v>0</v>
      </c>
      <c r="F32" s="2">
        <v>780</v>
      </c>
      <c r="G32" s="7">
        <v>58611</v>
      </c>
      <c r="H32" s="1">
        <v>0</v>
      </c>
      <c r="I32" s="38">
        <v>18360</v>
      </c>
      <c r="J32" s="38">
        <v>0</v>
      </c>
      <c r="K32" s="38">
        <v>-18360</v>
      </c>
      <c r="L32" s="38">
        <v>16276</v>
      </c>
      <c r="M32" s="1">
        <v>0</v>
      </c>
      <c r="N32" s="38">
        <v>141</v>
      </c>
      <c r="O32" s="2">
        <v>0</v>
      </c>
      <c r="P32" s="1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2">
        <v>0</v>
      </c>
      <c r="W32" s="1">
        <v>0</v>
      </c>
      <c r="X32" s="2">
        <v>161032</v>
      </c>
      <c r="Y32" s="1">
        <v>0</v>
      </c>
      <c r="Z32" s="38">
        <v>0</v>
      </c>
      <c r="AA32" s="38">
        <v>0</v>
      </c>
      <c r="AB32" s="38">
        <v>2000</v>
      </c>
      <c r="AC32" s="2">
        <v>44635</v>
      </c>
      <c r="AD32" s="38">
        <v>0</v>
      </c>
      <c r="AE32" s="1">
        <v>1240</v>
      </c>
      <c r="AF32" s="38">
        <v>0</v>
      </c>
      <c r="AG32" s="38">
        <v>262669</v>
      </c>
      <c r="AH32" s="2">
        <v>0</v>
      </c>
    </row>
    <row r="33" spans="1:34" x14ac:dyDescent="0.25">
      <c r="A33">
        <v>1992</v>
      </c>
      <c r="B33">
        <v>1244</v>
      </c>
      <c r="C33" s="1">
        <v>0</v>
      </c>
      <c r="D33" s="38">
        <v>5887</v>
      </c>
      <c r="E33" s="38">
        <v>0</v>
      </c>
      <c r="F33" s="2">
        <v>73748</v>
      </c>
      <c r="G33" s="7">
        <v>95435</v>
      </c>
      <c r="H33" s="1">
        <v>0</v>
      </c>
      <c r="I33" s="38">
        <v>27624</v>
      </c>
      <c r="J33" s="38">
        <v>0</v>
      </c>
      <c r="K33" s="38">
        <v>-27624</v>
      </c>
      <c r="L33" s="38">
        <v>45756</v>
      </c>
      <c r="M33" s="1">
        <v>0</v>
      </c>
      <c r="N33" s="38">
        <v>2239</v>
      </c>
      <c r="O33" s="2">
        <v>0</v>
      </c>
      <c r="P33" s="1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2">
        <v>10823</v>
      </c>
      <c r="W33" s="1">
        <v>0</v>
      </c>
      <c r="X33" s="2">
        <v>328354</v>
      </c>
      <c r="Y33" s="1">
        <v>0</v>
      </c>
      <c r="Z33" s="38">
        <v>0</v>
      </c>
      <c r="AA33" s="38">
        <v>0</v>
      </c>
      <c r="AB33" s="38">
        <v>0</v>
      </c>
      <c r="AC33" s="2">
        <v>472307</v>
      </c>
      <c r="AD33" s="38">
        <v>0</v>
      </c>
      <c r="AE33" s="1">
        <v>0</v>
      </c>
      <c r="AF33" s="38">
        <v>0</v>
      </c>
      <c r="AG33" s="38">
        <v>435661</v>
      </c>
      <c r="AH33" s="2">
        <v>0</v>
      </c>
    </row>
    <row r="34" spans="1:34" x14ac:dyDescent="0.25">
      <c r="A34">
        <v>1993</v>
      </c>
      <c r="B34">
        <v>1446</v>
      </c>
      <c r="C34" s="1">
        <v>0</v>
      </c>
      <c r="D34" s="38">
        <v>4157</v>
      </c>
      <c r="E34" s="38">
        <v>0</v>
      </c>
      <c r="F34" s="2">
        <v>90764</v>
      </c>
      <c r="G34" s="7">
        <v>140437</v>
      </c>
      <c r="H34" s="1">
        <v>0</v>
      </c>
      <c r="I34" s="38">
        <v>0</v>
      </c>
      <c r="J34" s="38">
        <v>0</v>
      </c>
      <c r="K34" s="38">
        <v>0</v>
      </c>
      <c r="L34" s="38">
        <v>63544</v>
      </c>
      <c r="M34" s="1">
        <v>0</v>
      </c>
      <c r="N34" s="38">
        <v>2858</v>
      </c>
      <c r="O34" s="2">
        <v>0</v>
      </c>
      <c r="P34" s="1">
        <v>0</v>
      </c>
      <c r="Q34" s="38">
        <v>0</v>
      </c>
      <c r="R34" s="38">
        <v>0</v>
      </c>
      <c r="S34" s="38">
        <v>2000</v>
      </c>
      <c r="T34" s="38">
        <v>5095</v>
      </c>
      <c r="U34" s="38">
        <v>0</v>
      </c>
      <c r="V34" s="2">
        <v>116424</v>
      </c>
      <c r="W34" s="1">
        <v>61200</v>
      </c>
      <c r="X34" s="2">
        <v>183478</v>
      </c>
      <c r="Y34" s="1">
        <v>0</v>
      </c>
      <c r="Z34" s="38">
        <v>0</v>
      </c>
      <c r="AA34" s="38">
        <v>50000</v>
      </c>
      <c r="AB34" s="38">
        <v>0</v>
      </c>
      <c r="AC34" s="2">
        <v>1142569</v>
      </c>
      <c r="AD34" s="38">
        <v>0</v>
      </c>
      <c r="AE34" s="1">
        <v>0</v>
      </c>
      <c r="AF34" s="38">
        <v>0</v>
      </c>
      <c r="AG34" s="38">
        <v>451257</v>
      </c>
      <c r="AH34" s="2">
        <v>6</v>
      </c>
    </row>
    <row r="35" spans="1:34" x14ac:dyDescent="0.25">
      <c r="A35">
        <v>1994</v>
      </c>
      <c r="B35">
        <v>1856</v>
      </c>
      <c r="C35" s="1">
        <v>0</v>
      </c>
      <c r="D35" s="38">
        <v>9422</v>
      </c>
      <c r="E35" s="38">
        <v>0</v>
      </c>
      <c r="F35" s="2">
        <v>77736</v>
      </c>
      <c r="G35" s="7">
        <v>132616</v>
      </c>
      <c r="H35" s="1">
        <v>0</v>
      </c>
      <c r="I35" s="38">
        <v>0</v>
      </c>
      <c r="J35" s="38">
        <v>0</v>
      </c>
      <c r="K35" s="38">
        <v>0</v>
      </c>
      <c r="L35" s="38">
        <v>76306</v>
      </c>
      <c r="M35" s="1">
        <v>0</v>
      </c>
      <c r="N35" s="38">
        <v>3071</v>
      </c>
      <c r="O35" s="2">
        <v>0</v>
      </c>
      <c r="P35" s="1">
        <v>0</v>
      </c>
      <c r="Q35" s="38">
        <v>0</v>
      </c>
      <c r="R35" s="38">
        <v>0</v>
      </c>
      <c r="S35" s="38">
        <v>0</v>
      </c>
      <c r="T35" s="38">
        <v>2100</v>
      </c>
      <c r="U35" s="38">
        <v>0</v>
      </c>
      <c r="V35" s="2">
        <v>0</v>
      </c>
      <c r="W35" s="1">
        <v>37359</v>
      </c>
      <c r="X35" s="2">
        <v>356331</v>
      </c>
      <c r="Y35" s="1">
        <v>0</v>
      </c>
      <c r="Z35" s="38">
        <v>0</v>
      </c>
      <c r="AA35" s="38">
        <v>0</v>
      </c>
      <c r="AB35" s="38">
        <v>0</v>
      </c>
      <c r="AC35" s="2">
        <v>674360</v>
      </c>
      <c r="AD35" s="38">
        <v>0</v>
      </c>
      <c r="AE35" s="1">
        <v>0</v>
      </c>
      <c r="AF35" s="38">
        <v>0</v>
      </c>
      <c r="AG35" s="38">
        <v>490819</v>
      </c>
      <c r="AH35" s="2">
        <v>0</v>
      </c>
    </row>
    <row r="36" spans="1:34" x14ac:dyDescent="0.25">
      <c r="A36">
        <v>1995</v>
      </c>
      <c r="B36">
        <v>1421</v>
      </c>
      <c r="C36" s="1">
        <v>0</v>
      </c>
      <c r="D36" s="38">
        <v>9486</v>
      </c>
      <c r="E36" s="38">
        <v>0</v>
      </c>
      <c r="F36" s="2">
        <v>85050</v>
      </c>
      <c r="G36" s="7">
        <v>103167</v>
      </c>
      <c r="H36" s="1">
        <v>0</v>
      </c>
      <c r="I36" s="38">
        <v>0</v>
      </c>
      <c r="J36" s="38">
        <v>0</v>
      </c>
      <c r="K36" s="38">
        <v>0</v>
      </c>
      <c r="L36" s="38">
        <v>63858</v>
      </c>
      <c r="M36" s="1">
        <v>0</v>
      </c>
      <c r="N36" s="38">
        <v>5169</v>
      </c>
      <c r="O36" s="2">
        <v>0</v>
      </c>
      <c r="P36" s="1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2">
        <v>75124</v>
      </c>
      <c r="W36" s="1">
        <v>61200</v>
      </c>
      <c r="X36" s="2">
        <v>259778</v>
      </c>
      <c r="Y36" s="1">
        <v>0</v>
      </c>
      <c r="Z36" s="38">
        <v>0</v>
      </c>
      <c r="AA36" s="38">
        <v>50000</v>
      </c>
      <c r="AB36" s="38">
        <v>0</v>
      </c>
      <c r="AC36" s="2">
        <v>1159541</v>
      </c>
      <c r="AD36" s="38">
        <v>0</v>
      </c>
      <c r="AE36" s="1">
        <v>0</v>
      </c>
      <c r="AF36" s="38">
        <v>0</v>
      </c>
      <c r="AG36" s="38">
        <v>157629</v>
      </c>
      <c r="AH36" s="2">
        <v>0</v>
      </c>
    </row>
    <row r="37" spans="1:34" x14ac:dyDescent="0.25">
      <c r="A37">
        <v>1996</v>
      </c>
      <c r="B37">
        <v>1437</v>
      </c>
      <c r="C37" s="1">
        <v>0</v>
      </c>
      <c r="D37" s="38">
        <v>14052</v>
      </c>
      <c r="E37" s="38">
        <v>0</v>
      </c>
      <c r="F37" s="2">
        <v>100578</v>
      </c>
      <c r="G37" s="7">
        <v>112107</v>
      </c>
      <c r="H37" s="1">
        <v>0</v>
      </c>
      <c r="I37" s="38">
        <v>0</v>
      </c>
      <c r="J37" s="38">
        <v>0</v>
      </c>
      <c r="K37" s="38">
        <v>0</v>
      </c>
      <c r="L37" s="38">
        <v>76196</v>
      </c>
      <c r="M37" s="1">
        <v>0</v>
      </c>
      <c r="N37" s="38">
        <v>4904</v>
      </c>
      <c r="O37" s="2">
        <v>0</v>
      </c>
      <c r="P37" s="1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2">
        <v>165047</v>
      </c>
      <c r="W37" s="1">
        <v>164841</v>
      </c>
      <c r="X37" s="2">
        <v>252815</v>
      </c>
      <c r="Y37" s="1">
        <v>100</v>
      </c>
      <c r="Z37" s="38">
        <v>51200</v>
      </c>
      <c r="AA37" s="38">
        <v>95000</v>
      </c>
      <c r="AB37" s="38">
        <v>0</v>
      </c>
      <c r="AC37" s="2">
        <v>1219129</v>
      </c>
      <c r="AD37" s="38">
        <v>0</v>
      </c>
      <c r="AE37" s="1">
        <v>0</v>
      </c>
      <c r="AF37" s="38">
        <v>0</v>
      </c>
      <c r="AG37" s="38">
        <v>286066</v>
      </c>
      <c r="AH37" s="2">
        <v>0</v>
      </c>
    </row>
    <row r="38" spans="1:34" x14ac:dyDescent="0.25">
      <c r="A38">
        <v>1997</v>
      </c>
      <c r="B38">
        <v>1421</v>
      </c>
      <c r="C38" s="1">
        <v>8538</v>
      </c>
      <c r="D38" s="38">
        <v>4870</v>
      </c>
      <c r="E38" s="38">
        <v>0</v>
      </c>
      <c r="F38" s="2">
        <v>97020</v>
      </c>
      <c r="G38" s="7">
        <v>140057</v>
      </c>
      <c r="H38" s="1">
        <v>0</v>
      </c>
      <c r="I38" s="38">
        <v>0</v>
      </c>
      <c r="J38" s="38">
        <v>0</v>
      </c>
      <c r="K38" s="38">
        <v>0</v>
      </c>
      <c r="L38" s="38">
        <v>85712</v>
      </c>
      <c r="M38" s="1">
        <v>0</v>
      </c>
      <c r="N38" s="38">
        <v>5238</v>
      </c>
      <c r="O38" s="2">
        <v>0</v>
      </c>
      <c r="P38" s="1">
        <v>0</v>
      </c>
      <c r="Q38" s="38">
        <v>0</v>
      </c>
      <c r="R38" s="38">
        <v>0</v>
      </c>
      <c r="S38" s="38">
        <v>0</v>
      </c>
      <c r="T38" s="38">
        <v>11100</v>
      </c>
      <c r="U38" s="38">
        <v>0</v>
      </c>
      <c r="V38" s="2">
        <v>227062</v>
      </c>
      <c r="W38" s="1">
        <v>111200</v>
      </c>
      <c r="X38" s="2">
        <v>340674</v>
      </c>
      <c r="Y38" s="1">
        <v>100</v>
      </c>
      <c r="Z38" s="38">
        <v>45000</v>
      </c>
      <c r="AA38" s="38">
        <v>126486</v>
      </c>
      <c r="AB38" s="38">
        <v>0</v>
      </c>
      <c r="AC38" s="2">
        <v>877754</v>
      </c>
      <c r="AD38" s="38">
        <v>0</v>
      </c>
      <c r="AE38" s="1">
        <v>0</v>
      </c>
      <c r="AF38" s="38">
        <v>27130</v>
      </c>
      <c r="AG38" s="38">
        <v>296071</v>
      </c>
      <c r="AH38" s="2">
        <v>11</v>
      </c>
    </row>
    <row r="39" spans="1:34" x14ac:dyDescent="0.25">
      <c r="A39">
        <v>1998</v>
      </c>
      <c r="B39">
        <v>1581</v>
      </c>
      <c r="C39" s="1">
        <v>22210</v>
      </c>
      <c r="D39" s="38">
        <v>311</v>
      </c>
      <c r="E39" s="38">
        <v>0</v>
      </c>
      <c r="F39" s="2">
        <v>86879</v>
      </c>
      <c r="G39" s="7">
        <v>106001</v>
      </c>
      <c r="H39" s="1">
        <v>0</v>
      </c>
      <c r="I39" s="38">
        <v>0</v>
      </c>
      <c r="J39" s="38">
        <v>0</v>
      </c>
      <c r="K39" s="38">
        <v>0</v>
      </c>
      <c r="L39" s="38">
        <v>66187</v>
      </c>
      <c r="M39" s="1">
        <v>0</v>
      </c>
      <c r="N39" s="38">
        <v>4401</v>
      </c>
      <c r="O39" s="2">
        <v>0</v>
      </c>
      <c r="P39" s="1">
        <v>0</v>
      </c>
      <c r="Q39" s="38">
        <v>0</v>
      </c>
      <c r="R39" s="38">
        <v>0</v>
      </c>
      <c r="S39" s="38">
        <v>0</v>
      </c>
      <c r="T39" s="38">
        <v>-11100</v>
      </c>
      <c r="U39" s="38">
        <v>0</v>
      </c>
      <c r="V39" s="2">
        <v>123019</v>
      </c>
      <c r="W39" s="1">
        <v>156356</v>
      </c>
      <c r="X39" s="2">
        <v>175842</v>
      </c>
      <c r="Y39" s="1">
        <v>0</v>
      </c>
      <c r="Z39" s="38">
        <v>29550</v>
      </c>
      <c r="AA39" s="38">
        <v>69234</v>
      </c>
      <c r="AB39" s="38">
        <v>0</v>
      </c>
      <c r="AC39" s="2">
        <v>725576</v>
      </c>
      <c r="AD39" s="38">
        <v>0</v>
      </c>
      <c r="AE39" s="1">
        <v>0</v>
      </c>
      <c r="AF39" s="38">
        <v>0</v>
      </c>
      <c r="AG39" s="38">
        <v>208909</v>
      </c>
      <c r="AH39" s="2">
        <v>7</v>
      </c>
    </row>
    <row r="40" spans="1:34" x14ac:dyDescent="0.25">
      <c r="A40">
        <v>1999</v>
      </c>
      <c r="B40">
        <v>1382</v>
      </c>
      <c r="C40" s="1">
        <v>23880</v>
      </c>
      <c r="D40" s="38">
        <v>4086</v>
      </c>
      <c r="E40" s="38">
        <v>0</v>
      </c>
      <c r="F40" s="2">
        <v>92095</v>
      </c>
      <c r="G40" s="7">
        <v>142554</v>
      </c>
      <c r="H40" s="1">
        <v>0</v>
      </c>
      <c r="I40" s="38">
        <v>0</v>
      </c>
      <c r="J40" s="38">
        <v>0</v>
      </c>
      <c r="K40" s="38">
        <v>0</v>
      </c>
      <c r="L40" s="38">
        <v>91969</v>
      </c>
      <c r="M40" s="1">
        <v>0</v>
      </c>
      <c r="N40" s="38">
        <v>4871</v>
      </c>
      <c r="O40" s="2">
        <v>0</v>
      </c>
      <c r="P40" s="1">
        <v>0</v>
      </c>
      <c r="Q40" s="38">
        <v>0</v>
      </c>
      <c r="R40" s="38">
        <v>0</v>
      </c>
      <c r="S40" s="38">
        <v>0</v>
      </c>
      <c r="T40" s="38">
        <v>33000</v>
      </c>
      <c r="U40" s="38">
        <v>0</v>
      </c>
      <c r="V40" s="2">
        <v>97969</v>
      </c>
      <c r="W40" s="1">
        <v>108580</v>
      </c>
      <c r="X40" s="2">
        <v>389207</v>
      </c>
      <c r="Y40" s="1">
        <v>0</v>
      </c>
      <c r="Z40" s="38">
        <v>69010</v>
      </c>
      <c r="AA40" s="38">
        <v>138012</v>
      </c>
      <c r="AB40" s="38">
        <v>0</v>
      </c>
      <c r="AC40" s="2">
        <v>1344682</v>
      </c>
      <c r="AD40" s="38">
        <v>0</v>
      </c>
      <c r="AE40" s="1">
        <v>0</v>
      </c>
      <c r="AF40" s="38">
        <v>0</v>
      </c>
      <c r="AG40" s="38">
        <v>357664</v>
      </c>
      <c r="AH40" s="2">
        <v>0</v>
      </c>
    </row>
    <row r="41" spans="1:34" x14ac:dyDescent="0.25">
      <c r="A41">
        <v>2000</v>
      </c>
      <c r="B41">
        <v>1487</v>
      </c>
      <c r="C41" s="1">
        <v>26703</v>
      </c>
      <c r="D41" s="38">
        <v>8395</v>
      </c>
      <c r="E41" s="38">
        <v>0</v>
      </c>
      <c r="F41" s="2">
        <v>85215</v>
      </c>
      <c r="G41" s="7">
        <v>177506</v>
      </c>
      <c r="H41" s="1">
        <v>0</v>
      </c>
      <c r="I41" s="38">
        <v>0</v>
      </c>
      <c r="J41" s="38">
        <v>0</v>
      </c>
      <c r="K41" s="38">
        <v>0</v>
      </c>
      <c r="L41" s="38">
        <v>105211</v>
      </c>
      <c r="M41" s="1">
        <v>0</v>
      </c>
      <c r="N41" s="38">
        <v>4508</v>
      </c>
      <c r="O41" s="2">
        <v>0</v>
      </c>
      <c r="P41" s="1">
        <v>0</v>
      </c>
      <c r="Q41" s="38">
        <v>0</v>
      </c>
      <c r="R41" s="38">
        <v>0</v>
      </c>
      <c r="S41" s="38">
        <v>0</v>
      </c>
      <c r="T41" s="38">
        <v>21200</v>
      </c>
      <c r="U41" s="38">
        <v>0</v>
      </c>
      <c r="V41" s="2">
        <v>246393</v>
      </c>
      <c r="W41" s="1">
        <v>100557</v>
      </c>
      <c r="X41" s="2">
        <v>753229</v>
      </c>
      <c r="Y41" s="1">
        <v>0</v>
      </c>
      <c r="Z41" s="38">
        <v>61050</v>
      </c>
      <c r="AA41" s="38">
        <v>149731</v>
      </c>
      <c r="AB41" s="38">
        <v>0</v>
      </c>
      <c r="AC41" s="2">
        <v>1159761</v>
      </c>
      <c r="AD41" s="38">
        <v>0</v>
      </c>
      <c r="AE41" s="1">
        <v>0</v>
      </c>
      <c r="AF41" s="38">
        <v>0</v>
      </c>
      <c r="AG41" s="38">
        <v>668126</v>
      </c>
      <c r="AH41" s="2">
        <v>0</v>
      </c>
    </row>
    <row r="42" spans="1:34" x14ac:dyDescent="0.25">
      <c r="A42">
        <v>2001</v>
      </c>
      <c r="B42">
        <v>1578</v>
      </c>
      <c r="C42" s="1">
        <v>23229</v>
      </c>
      <c r="D42" s="38">
        <v>1238</v>
      </c>
      <c r="E42" s="38">
        <v>0</v>
      </c>
      <c r="F42" s="2">
        <v>63448</v>
      </c>
      <c r="G42" s="7">
        <v>139266</v>
      </c>
      <c r="H42" s="1">
        <v>0</v>
      </c>
      <c r="I42" s="38">
        <v>0</v>
      </c>
      <c r="J42" s="38">
        <v>0</v>
      </c>
      <c r="K42" s="38">
        <v>0</v>
      </c>
      <c r="L42" s="38">
        <v>78774</v>
      </c>
      <c r="M42" s="1">
        <v>0</v>
      </c>
      <c r="N42" s="38">
        <v>3592</v>
      </c>
      <c r="O42" s="2">
        <v>638</v>
      </c>
      <c r="P42" s="1">
        <v>0</v>
      </c>
      <c r="Q42" s="38">
        <v>0</v>
      </c>
      <c r="R42" s="38">
        <v>30000</v>
      </c>
      <c r="S42" s="38">
        <v>0</v>
      </c>
      <c r="T42" s="38">
        <v>0</v>
      </c>
      <c r="U42" s="38">
        <v>0</v>
      </c>
      <c r="V42" s="2">
        <v>143299</v>
      </c>
      <c r="W42" s="1">
        <v>24110</v>
      </c>
      <c r="X42" s="2">
        <v>607253</v>
      </c>
      <c r="Y42" s="1">
        <v>0</v>
      </c>
      <c r="Z42" s="38">
        <v>5000</v>
      </c>
      <c r="AA42" s="38">
        <v>0</v>
      </c>
      <c r="AB42" s="38">
        <v>0</v>
      </c>
      <c r="AC42" s="2">
        <v>576454</v>
      </c>
      <c r="AD42" s="38">
        <v>0</v>
      </c>
      <c r="AE42" s="1">
        <v>0</v>
      </c>
      <c r="AF42" s="38">
        <v>0</v>
      </c>
      <c r="AG42" s="38">
        <v>477315</v>
      </c>
      <c r="AH42" s="2">
        <v>0</v>
      </c>
    </row>
    <row r="43" spans="1:34" x14ac:dyDescent="0.25">
      <c r="A43">
        <v>2002</v>
      </c>
      <c r="B43">
        <v>1600</v>
      </c>
      <c r="C43" s="1">
        <v>31991</v>
      </c>
      <c r="D43" s="38">
        <v>2737</v>
      </c>
      <c r="E43" s="38">
        <v>0</v>
      </c>
      <c r="F43" s="2">
        <v>65055</v>
      </c>
      <c r="G43" s="7">
        <v>169012</v>
      </c>
      <c r="H43" s="1">
        <v>0</v>
      </c>
      <c r="I43" s="38">
        <v>0</v>
      </c>
      <c r="J43" s="38">
        <v>0</v>
      </c>
      <c r="K43" s="38">
        <v>0</v>
      </c>
      <c r="L43" s="38">
        <v>83202</v>
      </c>
      <c r="M43" s="1">
        <v>0</v>
      </c>
      <c r="N43" s="38">
        <v>4885</v>
      </c>
      <c r="O43" s="2">
        <v>773</v>
      </c>
      <c r="P43" s="1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2">
        <v>83091</v>
      </c>
      <c r="W43" s="1">
        <v>44395</v>
      </c>
      <c r="X43" s="2">
        <v>773633</v>
      </c>
      <c r="Y43" s="1">
        <v>0</v>
      </c>
      <c r="Z43" s="38">
        <v>19681</v>
      </c>
      <c r="AA43" s="38">
        <v>24000</v>
      </c>
      <c r="AB43" s="38">
        <v>0</v>
      </c>
      <c r="AC43" s="2">
        <v>826216</v>
      </c>
      <c r="AD43" s="38">
        <v>0</v>
      </c>
      <c r="AE43" s="1">
        <v>0</v>
      </c>
      <c r="AF43" s="38">
        <v>0</v>
      </c>
      <c r="AG43" s="38">
        <v>779284</v>
      </c>
      <c r="AH43" s="2">
        <v>0</v>
      </c>
    </row>
    <row r="44" spans="1:34" x14ac:dyDescent="0.25">
      <c r="A44">
        <v>2003</v>
      </c>
      <c r="B44">
        <v>1875</v>
      </c>
      <c r="C44" s="1">
        <v>31421</v>
      </c>
      <c r="D44" s="38">
        <v>4001</v>
      </c>
      <c r="E44" s="38">
        <v>0</v>
      </c>
      <c r="F44" s="2">
        <v>65691</v>
      </c>
      <c r="G44" s="7">
        <v>174311</v>
      </c>
      <c r="H44" s="1">
        <v>0</v>
      </c>
      <c r="I44" s="38">
        <v>0</v>
      </c>
      <c r="J44" s="38">
        <v>0</v>
      </c>
      <c r="K44" s="38">
        <v>24874</v>
      </c>
      <c r="L44" s="38">
        <v>87574</v>
      </c>
      <c r="M44" s="1">
        <v>7</v>
      </c>
      <c r="N44" s="38">
        <v>4266</v>
      </c>
      <c r="O44" s="2">
        <v>917</v>
      </c>
      <c r="P44" s="1">
        <v>0</v>
      </c>
      <c r="Q44" s="38">
        <v>0</v>
      </c>
      <c r="R44" s="38">
        <v>0</v>
      </c>
      <c r="S44" s="38">
        <v>0</v>
      </c>
      <c r="T44" s="38">
        <v>29596</v>
      </c>
      <c r="U44" s="38">
        <v>0</v>
      </c>
      <c r="V44" s="2">
        <v>171398</v>
      </c>
      <c r="W44" s="1">
        <v>38378</v>
      </c>
      <c r="X44" s="2">
        <v>884523</v>
      </c>
      <c r="Y44" s="1">
        <v>0</v>
      </c>
      <c r="Z44" s="38">
        <v>58300</v>
      </c>
      <c r="AA44" s="38">
        <v>131705</v>
      </c>
      <c r="AB44" s="38">
        <v>0</v>
      </c>
      <c r="AC44" s="2">
        <v>883275</v>
      </c>
      <c r="AD44" s="38">
        <v>0</v>
      </c>
      <c r="AE44" s="1">
        <v>0</v>
      </c>
      <c r="AF44" s="38">
        <v>0</v>
      </c>
      <c r="AG44" s="38">
        <v>735699</v>
      </c>
      <c r="AH44" s="2">
        <v>0</v>
      </c>
    </row>
    <row r="45" spans="1:34" x14ac:dyDescent="0.25">
      <c r="A45">
        <v>2004</v>
      </c>
      <c r="B45">
        <v>2874</v>
      </c>
      <c r="C45" s="1">
        <v>33870</v>
      </c>
      <c r="D45" s="38">
        <v>3776</v>
      </c>
      <c r="E45" s="38">
        <v>0</v>
      </c>
      <c r="F45" s="2">
        <v>66498</v>
      </c>
      <c r="G45" s="7">
        <v>177064</v>
      </c>
      <c r="H45" s="1">
        <v>0</v>
      </c>
      <c r="I45" s="38">
        <v>0</v>
      </c>
      <c r="J45" s="38">
        <v>0</v>
      </c>
      <c r="K45" s="38">
        <v>0</v>
      </c>
      <c r="L45" s="38">
        <v>87075</v>
      </c>
      <c r="M45" s="1">
        <v>38</v>
      </c>
      <c r="N45" s="38">
        <v>4629</v>
      </c>
      <c r="O45" s="2">
        <v>786</v>
      </c>
      <c r="P45" s="1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2">
        <v>51977</v>
      </c>
      <c r="W45" s="1">
        <v>37496</v>
      </c>
      <c r="X45" s="2">
        <v>996657</v>
      </c>
      <c r="Y45" s="1">
        <v>0</v>
      </c>
      <c r="Z45" s="38">
        <v>13740</v>
      </c>
      <c r="AA45" s="38">
        <v>32522</v>
      </c>
      <c r="AB45" s="38">
        <v>0</v>
      </c>
      <c r="AC45" s="2">
        <v>871581</v>
      </c>
      <c r="AD45" s="38">
        <v>0</v>
      </c>
      <c r="AE45" s="1">
        <v>0</v>
      </c>
      <c r="AF45" s="38">
        <v>0</v>
      </c>
      <c r="AG45" s="38">
        <v>850007</v>
      </c>
      <c r="AH45" s="2">
        <v>0</v>
      </c>
    </row>
    <row r="46" spans="1:34" x14ac:dyDescent="0.25">
      <c r="A46">
        <v>2005</v>
      </c>
      <c r="B46">
        <v>2421</v>
      </c>
      <c r="C46" s="1">
        <v>27595</v>
      </c>
      <c r="D46" s="38">
        <v>2709</v>
      </c>
      <c r="E46" s="38">
        <v>0</v>
      </c>
      <c r="F46" s="2">
        <v>72874</v>
      </c>
      <c r="G46" s="7">
        <v>153624</v>
      </c>
      <c r="H46" s="1">
        <v>0</v>
      </c>
      <c r="I46" s="38">
        <v>0</v>
      </c>
      <c r="J46" s="38">
        <v>0</v>
      </c>
      <c r="K46" s="38">
        <v>20000</v>
      </c>
      <c r="L46" s="38">
        <v>85911</v>
      </c>
      <c r="M46" s="1">
        <v>299</v>
      </c>
      <c r="N46" s="38">
        <v>4194</v>
      </c>
      <c r="O46" s="2">
        <v>1046</v>
      </c>
      <c r="P46" s="1">
        <v>0</v>
      </c>
      <c r="Q46" s="38">
        <v>0</v>
      </c>
      <c r="R46" s="38">
        <v>8804</v>
      </c>
      <c r="S46" s="38">
        <v>0</v>
      </c>
      <c r="T46" s="38">
        <v>50000</v>
      </c>
      <c r="U46" s="38">
        <v>0</v>
      </c>
      <c r="V46" s="2">
        <v>135847</v>
      </c>
      <c r="W46" s="1">
        <v>92357</v>
      </c>
      <c r="X46" s="2">
        <v>917897</v>
      </c>
      <c r="Y46" s="1">
        <v>0</v>
      </c>
      <c r="Z46" s="38">
        <v>103121</v>
      </c>
      <c r="AA46" s="38">
        <v>66786</v>
      </c>
      <c r="AB46" s="38">
        <v>0</v>
      </c>
      <c r="AC46" s="2">
        <v>1431138</v>
      </c>
      <c r="AD46" s="38">
        <v>0</v>
      </c>
      <c r="AE46" s="1">
        <v>0</v>
      </c>
      <c r="AF46" s="38">
        <v>0</v>
      </c>
      <c r="AG46" s="38">
        <v>577251</v>
      </c>
      <c r="AH46" s="2">
        <v>0</v>
      </c>
    </row>
    <row r="47" spans="1:34" x14ac:dyDescent="0.25">
      <c r="A47">
        <v>2006</v>
      </c>
      <c r="B47">
        <v>5810</v>
      </c>
      <c r="C47" s="1">
        <v>27484</v>
      </c>
      <c r="D47" s="38">
        <v>2735</v>
      </c>
      <c r="E47" s="38">
        <v>0</v>
      </c>
      <c r="F47" s="2">
        <v>85214</v>
      </c>
      <c r="G47" s="7">
        <v>161577</v>
      </c>
      <c r="H47" s="1">
        <v>0</v>
      </c>
      <c r="I47" s="38">
        <v>0</v>
      </c>
      <c r="J47" s="38">
        <v>0</v>
      </c>
      <c r="K47" s="38">
        <v>0</v>
      </c>
      <c r="L47" s="38">
        <v>127531</v>
      </c>
      <c r="M47" s="1">
        <v>321</v>
      </c>
      <c r="N47" s="38">
        <v>4242</v>
      </c>
      <c r="O47" s="2">
        <v>1103</v>
      </c>
      <c r="P47" s="1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2">
        <v>33734</v>
      </c>
      <c r="W47" s="1">
        <v>175537</v>
      </c>
      <c r="X47" s="2">
        <v>978458</v>
      </c>
      <c r="Y47" s="1">
        <v>0</v>
      </c>
      <c r="Z47" s="38">
        <v>107223</v>
      </c>
      <c r="AA47" s="38">
        <v>30505</v>
      </c>
      <c r="AB47" s="38">
        <v>0</v>
      </c>
      <c r="AC47" s="2">
        <v>1335918</v>
      </c>
      <c r="AD47" s="38">
        <v>0</v>
      </c>
      <c r="AE47" s="1">
        <v>0</v>
      </c>
      <c r="AF47" s="38">
        <v>0</v>
      </c>
      <c r="AG47" s="38">
        <v>616546</v>
      </c>
      <c r="AH47" s="2">
        <v>0</v>
      </c>
    </row>
    <row r="48" spans="1:34" x14ac:dyDescent="0.25">
      <c r="A48">
        <v>2007</v>
      </c>
      <c r="B48">
        <v>3283</v>
      </c>
      <c r="C48" s="1">
        <v>31516</v>
      </c>
      <c r="D48" s="38">
        <v>6071</v>
      </c>
      <c r="E48" s="38">
        <v>0</v>
      </c>
      <c r="F48" s="2">
        <v>94003</v>
      </c>
      <c r="G48" s="7">
        <v>192429</v>
      </c>
      <c r="H48" s="1">
        <v>0</v>
      </c>
      <c r="I48" s="38">
        <v>0</v>
      </c>
      <c r="J48" s="38">
        <v>0</v>
      </c>
      <c r="K48" s="38">
        <v>710</v>
      </c>
      <c r="L48" s="38">
        <v>147714</v>
      </c>
      <c r="M48" s="1">
        <v>320</v>
      </c>
      <c r="N48" s="38">
        <v>3567</v>
      </c>
      <c r="O48" s="2">
        <v>1031</v>
      </c>
      <c r="P48" s="1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2">
        <v>213317</v>
      </c>
      <c r="W48" s="1">
        <v>107516</v>
      </c>
      <c r="X48" s="2">
        <v>846287</v>
      </c>
      <c r="Y48" s="1">
        <v>0</v>
      </c>
      <c r="Z48" s="38">
        <v>5438</v>
      </c>
      <c r="AA48" s="38">
        <v>10081</v>
      </c>
      <c r="AB48" s="38">
        <v>0</v>
      </c>
      <c r="AC48" s="2">
        <v>860442</v>
      </c>
      <c r="AD48" s="38">
        <v>0</v>
      </c>
      <c r="AE48" s="1">
        <v>0</v>
      </c>
      <c r="AF48" s="38">
        <v>0</v>
      </c>
      <c r="AG48" s="38">
        <v>760750</v>
      </c>
      <c r="AH48" s="2">
        <v>0</v>
      </c>
    </row>
    <row r="49" spans="1:34" x14ac:dyDescent="0.25">
      <c r="A49">
        <v>2008</v>
      </c>
      <c r="B49">
        <v>2617</v>
      </c>
      <c r="C49" s="1">
        <v>21795</v>
      </c>
      <c r="D49" s="38">
        <v>0</v>
      </c>
      <c r="E49" s="38">
        <v>0</v>
      </c>
      <c r="F49" s="2">
        <v>85444</v>
      </c>
      <c r="G49" s="7">
        <v>171174</v>
      </c>
      <c r="H49" s="1">
        <v>0</v>
      </c>
      <c r="I49" s="38">
        <v>0</v>
      </c>
      <c r="J49" s="38">
        <v>0</v>
      </c>
      <c r="K49" s="38">
        <v>411</v>
      </c>
      <c r="L49" s="38">
        <v>89087</v>
      </c>
      <c r="M49" s="1">
        <v>56</v>
      </c>
      <c r="N49" s="38">
        <v>1985</v>
      </c>
      <c r="O49" s="2">
        <v>10629</v>
      </c>
      <c r="P49" s="1">
        <v>0</v>
      </c>
      <c r="Q49" s="38">
        <v>0</v>
      </c>
      <c r="R49" s="38">
        <v>0</v>
      </c>
      <c r="S49" s="38">
        <v>0</v>
      </c>
      <c r="T49" s="38">
        <v>0</v>
      </c>
      <c r="U49" s="38">
        <v>5873</v>
      </c>
      <c r="V49" s="2">
        <v>114025</v>
      </c>
      <c r="W49" s="1">
        <v>78411</v>
      </c>
      <c r="X49" s="2">
        <v>454816</v>
      </c>
      <c r="Y49" s="1">
        <v>0</v>
      </c>
      <c r="Z49" s="38">
        <v>6630</v>
      </c>
      <c r="AA49" s="38">
        <v>0</v>
      </c>
      <c r="AB49" s="38">
        <v>0</v>
      </c>
      <c r="AC49" s="2">
        <v>577434</v>
      </c>
      <c r="AD49" s="38">
        <v>0</v>
      </c>
      <c r="AE49" s="1">
        <v>0</v>
      </c>
      <c r="AF49" s="38">
        <v>0</v>
      </c>
      <c r="AG49" s="38">
        <v>531832</v>
      </c>
      <c r="AH49" s="2">
        <v>0</v>
      </c>
    </row>
    <row r="50" spans="1:34" x14ac:dyDescent="0.25">
      <c r="A50">
        <v>2009</v>
      </c>
      <c r="B50">
        <v>2895</v>
      </c>
      <c r="C50" s="1">
        <v>19253</v>
      </c>
      <c r="D50" s="38">
        <v>1</v>
      </c>
      <c r="E50" s="38">
        <v>0</v>
      </c>
      <c r="F50" s="2">
        <v>83255</v>
      </c>
      <c r="G50" s="7">
        <v>158801</v>
      </c>
      <c r="H50" s="1">
        <v>0</v>
      </c>
      <c r="I50" s="38">
        <v>0</v>
      </c>
      <c r="J50" s="38">
        <v>0</v>
      </c>
      <c r="K50" s="38">
        <v>149</v>
      </c>
      <c r="L50" s="38">
        <v>90992</v>
      </c>
      <c r="M50" s="1">
        <v>0</v>
      </c>
      <c r="N50" s="38">
        <v>1993</v>
      </c>
      <c r="O50" s="2">
        <v>1169</v>
      </c>
      <c r="P50" s="1">
        <v>0</v>
      </c>
      <c r="Q50" s="38">
        <v>0</v>
      </c>
      <c r="R50" s="38">
        <v>9999</v>
      </c>
      <c r="S50" s="38">
        <v>0</v>
      </c>
      <c r="T50" s="38">
        <v>56233</v>
      </c>
      <c r="U50" s="38">
        <v>0</v>
      </c>
      <c r="V50" s="2">
        <v>172892</v>
      </c>
      <c r="W50" s="1">
        <v>70956</v>
      </c>
      <c r="X50" s="2">
        <v>339087</v>
      </c>
      <c r="Y50" s="1">
        <v>0</v>
      </c>
      <c r="Z50" s="38">
        <v>0</v>
      </c>
      <c r="AA50" s="38">
        <v>0</v>
      </c>
      <c r="AB50" s="38">
        <v>0</v>
      </c>
      <c r="AC50" s="2">
        <v>587920</v>
      </c>
      <c r="AD50" s="38">
        <v>0</v>
      </c>
      <c r="AE50" s="1">
        <v>0</v>
      </c>
      <c r="AF50" s="38">
        <v>0</v>
      </c>
      <c r="AG50" s="38">
        <v>631969</v>
      </c>
      <c r="AH50" s="2">
        <v>0</v>
      </c>
    </row>
    <row r="51" spans="1:34" x14ac:dyDescent="0.25">
      <c r="A51">
        <v>2010</v>
      </c>
      <c r="B51">
        <v>3381</v>
      </c>
      <c r="C51" s="1">
        <v>21532</v>
      </c>
      <c r="D51" s="38">
        <v>768</v>
      </c>
      <c r="E51" s="38">
        <v>0</v>
      </c>
      <c r="F51" s="2">
        <v>84290</v>
      </c>
      <c r="G51" s="7">
        <v>139035</v>
      </c>
      <c r="H51" s="1">
        <v>0</v>
      </c>
      <c r="I51" s="38">
        <v>0</v>
      </c>
      <c r="J51" s="38">
        <v>0</v>
      </c>
      <c r="K51" s="38">
        <v>26</v>
      </c>
      <c r="L51" s="38">
        <v>107967</v>
      </c>
      <c r="M51" s="1">
        <v>0</v>
      </c>
      <c r="N51" s="38">
        <v>2906</v>
      </c>
      <c r="O51" s="2">
        <v>1124</v>
      </c>
      <c r="P51" s="1">
        <v>0</v>
      </c>
      <c r="Q51" s="38">
        <v>0</v>
      </c>
      <c r="R51" s="38">
        <v>9993</v>
      </c>
      <c r="S51" s="38">
        <v>0</v>
      </c>
      <c r="T51" s="38">
        <v>124543</v>
      </c>
      <c r="U51" s="38">
        <v>0</v>
      </c>
      <c r="V51" s="2">
        <v>42654</v>
      </c>
      <c r="W51" s="1">
        <v>125138</v>
      </c>
      <c r="X51" s="2">
        <v>726648</v>
      </c>
      <c r="Y51" s="1">
        <v>0</v>
      </c>
      <c r="Z51" s="38">
        <v>71990</v>
      </c>
      <c r="AA51" s="38">
        <v>286517</v>
      </c>
      <c r="AB51" s="38">
        <v>0</v>
      </c>
      <c r="AC51" s="2">
        <v>676175</v>
      </c>
      <c r="AD51" s="38">
        <v>0</v>
      </c>
      <c r="AE51" s="1">
        <v>0</v>
      </c>
      <c r="AF51" s="38">
        <v>0</v>
      </c>
      <c r="AG51" s="38">
        <v>412240</v>
      </c>
      <c r="AH51" s="2">
        <v>0</v>
      </c>
    </row>
    <row r="52" spans="1:34" x14ac:dyDescent="0.25">
      <c r="A52">
        <v>2011</v>
      </c>
      <c r="B52">
        <v>3487</v>
      </c>
      <c r="C52" s="1">
        <v>24869</v>
      </c>
      <c r="D52" s="38">
        <v>1746</v>
      </c>
      <c r="E52" s="38">
        <v>0</v>
      </c>
      <c r="F52" s="2">
        <v>87032</v>
      </c>
      <c r="G52" s="7">
        <v>152261</v>
      </c>
      <c r="H52" s="1">
        <v>0</v>
      </c>
      <c r="I52" s="38">
        <v>0</v>
      </c>
      <c r="J52" s="38">
        <v>0</v>
      </c>
      <c r="K52" s="38">
        <v>45079</v>
      </c>
      <c r="L52" s="38">
        <v>109500</v>
      </c>
      <c r="M52" s="1">
        <v>0</v>
      </c>
      <c r="N52" s="38">
        <v>2715</v>
      </c>
      <c r="O52" s="2">
        <v>1112</v>
      </c>
      <c r="P52" s="1">
        <v>0</v>
      </c>
      <c r="Q52" s="38">
        <v>0</v>
      </c>
      <c r="R52" s="38">
        <v>1825</v>
      </c>
      <c r="S52" s="38">
        <v>0</v>
      </c>
      <c r="T52" s="38">
        <v>78324</v>
      </c>
      <c r="U52" s="38">
        <v>0</v>
      </c>
      <c r="V52" s="2">
        <v>5864</v>
      </c>
      <c r="W52" s="1">
        <v>137270</v>
      </c>
      <c r="X52" s="2">
        <v>928818</v>
      </c>
      <c r="Y52" s="1">
        <v>11895</v>
      </c>
      <c r="Z52" s="38">
        <v>103621</v>
      </c>
      <c r="AA52" s="38">
        <v>320036</v>
      </c>
      <c r="AB52" s="38">
        <v>7000</v>
      </c>
      <c r="AC52" s="2">
        <v>1232612</v>
      </c>
      <c r="AD52" s="38">
        <v>0</v>
      </c>
      <c r="AE52" s="1">
        <v>0</v>
      </c>
      <c r="AF52" s="38">
        <v>0</v>
      </c>
      <c r="AG52" s="38">
        <v>411366</v>
      </c>
      <c r="AH52" s="2">
        <v>0</v>
      </c>
    </row>
    <row r="53" spans="1:34" x14ac:dyDescent="0.25">
      <c r="A53">
        <v>2012</v>
      </c>
      <c r="B53">
        <v>4148</v>
      </c>
      <c r="C53" s="1">
        <v>23418</v>
      </c>
      <c r="D53" s="38">
        <v>2404</v>
      </c>
      <c r="E53" s="38">
        <v>33511</v>
      </c>
      <c r="F53" s="2">
        <v>50050</v>
      </c>
      <c r="G53" s="7">
        <v>151310</v>
      </c>
      <c r="H53" s="1">
        <v>0</v>
      </c>
      <c r="I53" s="38">
        <v>0</v>
      </c>
      <c r="J53" s="38">
        <v>0</v>
      </c>
      <c r="K53" s="38">
        <v>15019</v>
      </c>
      <c r="L53" s="38">
        <v>105937</v>
      </c>
      <c r="M53" s="1">
        <v>0</v>
      </c>
      <c r="N53" s="38">
        <v>3208</v>
      </c>
      <c r="O53" s="2">
        <v>1258</v>
      </c>
      <c r="P53" s="1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2">
        <v>38438</v>
      </c>
      <c r="W53" s="1">
        <v>173862</v>
      </c>
      <c r="X53" s="2">
        <v>598120</v>
      </c>
      <c r="Y53" s="1">
        <v>0</v>
      </c>
      <c r="Z53" s="38">
        <v>27808</v>
      </c>
      <c r="AA53" s="38">
        <v>205306</v>
      </c>
      <c r="AB53" s="38">
        <v>2500</v>
      </c>
      <c r="AC53" s="2">
        <v>853140</v>
      </c>
      <c r="AD53" s="38">
        <v>0</v>
      </c>
      <c r="AE53" s="1">
        <v>0</v>
      </c>
      <c r="AF53" s="38">
        <v>0</v>
      </c>
      <c r="AG53" s="38">
        <v>593750</v>
      </c>
      <c r="AH53" s="2">
        <v>24</v>
      </c>
    </row>
    <row r="54" spans="1:34" x14ac:dyDescent="0.25">
      <c r="A54">
        <v>2013</v>
      </c>
      <c r="B54">
        <v>6124</v>
      </c>
      <c r="C54" s="1">
        <v>21699</v>
      </c>
      <c r="D54" s="38">
        <v>6128</v>
      </c>
      <c r="E54" s="38">
        <v>0</v>
      </c>
      <c r="F54" s="2">
        <v>82887</v>
      </c>
      <c r="G54" s="7">
        <v>195526</v>
      </c>
      <c r="H54" s="1">
        <v>0</v>
      </c>
      <c r="I54" s="38">
        <v>0</v>
      </c>
      <c r="J54" s="38">
        <v>0</v>
      </c>
      <c r="K54" s="38">
        <v>0</v>
      </c>
      <c r="L54" s="38">
        <v>70393</v>
      </c>
      <c r="M54" s="1">
        <v>0</v>
      </c>
      <c r="N54" s="38">
        <v>2820</v>
      </c>
      <c r="O54" s="2">
        <v>1156</v>
      </c>
      <c r="P54" s="1">
        <v>0</v>
      </c>
      <c r="Q54" s="38">
        <v>0</v>
      </c>
      <c r="R54" s="38">
        <v>6000</v>
      </c>
      <c r="S54" s="38">
        <v>0</v>
      </c>
      <c r="T54" s="38">
        <v>6000</v>
      </c>
      <c r="U54" s="38">
        <v>0</v>
      </c>
      <c r="V54" s="2">
        <v>84685</v>
      </c>
      <c r="W54" s="1">
        <v>96955</v>
      </c>
      <c r="X54" s="2">
        <v>361266</v>
      </c>
      <c r="Y54" s="1">
        <v>0</v>
      </c>
      <c r="Z54" s="38">
        <v>0</v>
      </c>
      <c r="AA54" s="38">
        <v>12092</v>
      </c>
      <c r="AB54" s="38">
        <v>0</v>
      </c>
      <c r="AC54" s="2">
        <v>658228</v>
      </c>
      <c r="AD54" s="38">
        <v>4</v>
      </c>
      <c r="AE54" s="1">
        <v>0</v>
      </c>
      <c r="AF54" s="38">
        <v>0</v>
      </c>
      <c r="AG54" s="38">
        <v>612865</v>
      </c>
      <c r="AH54" s="2">
        <v>47</v>
      </c>
    </row>
    <row r="55" spans="1:34" x14ac:dyDescent="0.25">
      <c r="A55">
        <v>2014</v>
      </c>
      <c r="B55">
        <v>6105</v>
      </c>
      <c r="C55" s="1">
        <v>19963</v>
      </c>
      <c r="D55" s="38">
        <v>0</v>
      </c>
      <c r="E55" s="38">
        <v>0</v>
      </c>
      <c r="F55" s="2">
        <v>74406</v>
      </c>
      <c r="G55" s="7">
        <v>124959</v>
      </c>
      <c r="H55" s="1">
        <v>0</v>
      </c>
      <c r="I55" s="38">
        <v>0</v>
      </c>
      <c r="J55" s="38">
        <v>0</v>
      </c>
      <c r="K55" s="38">
        <v>202</v>
      </c>
      <c r="L55" s="38">
        <v>31752</v>
      </c>
      <c r="M55" s="1">
        <v>0</v>
      </c>
      <c r="N55" s="38">
        <v>1520</v>
      </c>
      <c r="O55" s="2">
        <v>609</v>
      </c>
      <c r="P55" s="1">
        <v>0</v>
      </c>
      <c r="Q55" s="38">
        <v>0</v>
      </c>
      <c r="R55" s="38">
        <v>40692</v>
      </c>
      <c r="S55" s="38">
        <v>0</v>
      </c>
      <c r="T55" s="38">
        <v>15000</v>
      </c>
      <c r="U55" s="38">
        <v>0</v>
      </c>
      <c r="V55" s="2">
        <v>123864</v>
      </c>
      <c r="W55" s="1">
        <v>21065</v>
      </c>
      <c r="X55" s="2">
        <v>108252</v>
      </c>
      <c r="Y55" s="1">
        <v>0</v>
      </c>
      <c r="Z55" s="38">
        <v>0</v>
      </c>
      <c r="AA55" s="38">
        <v>0</v>
      </c>
      <c r="AB55" s="38">
        <v>0</v>
      </c>
      <c r="AC55" s="2">
        <v>368363</v>
      </c>
      <c r="AD55" s="38">
        <v>1</v>
      </c>
      <c r="AE55" s="1">
        <v>0</v>
      </c>
      <c r="AF55" s="38">
        <v>0</v>
      </c>
      <c r="AG55" s="38">
        <v>305533</v>
      </c>
      <c r="AH55" s="2">
        <v>0</v>
      </c>
    </row>
    <row r="56" spans="1:34" x14ac:dyDescent="0.25">
      <c r="A56">
        <v>2015</v>
      </c>
      <c r="B56">
        <v>6052</v>
      </c>
      <c r="C56" s="1">
        <v>15111</v>
      </c>
      <c r="D56" s="38">
        <v>0</v>
      </c>
      <c r="E56" s="38">
        <v>0</v>
      </c>
      <c r="F56" s="2">
        <v>79116</v>
      </c>
      <c r="G56" s="7">
        <v>152107</v>
      </c>
      <c r="H56" s="1">
        <v>0</v>
      </c>
      <c r="I56" s="38">
        <v>0</v>
      </c>
      <c r="J56" s="38">
        <v>0</v>
      </c>
      <c r="K56" s="38">
        <v>0</v>
      </c>
      <c r="L56" s="38">
        <v>30227</v>
      </c>
      <c r="M56" s="1">
        <v>0</v>
      </c>
      <c r="N56" s="38">
        <v>1077</v>
      </c>
      <c r="O56" s="2">
        <v>718</v>
      </c>
      <c r="P56" s="1">
        <v>0</v>
      </c>
      <c r="Q56" s="38">
        <v>0</v>
      </c>
      <c r="R56" s="38">
        <v>25507</v>
      </c>
      <c r="S56" s="38">
        <v>0</v>
      </c>
      <c r="T56" s="38">
        <v>0</v>
      </c>
      <c r="U56" s="38">
        <v>0</v>
      </c>
      <c r="V56" s="2">
        <v>141881</v>
      </c>
      <c r="W56" s="1">
        <v>52748</v>
      </c>
      <c r="X56" s="2">
        <v>167320</v>
      </c>
      <c r="Y56" s="1">
        <v>0</v>
      </c>
      <c r="Z56" s="38">
        <v>0</v>
      </c>
      <c r="AA56" s="38">
        <v>0</v>
      </c>
      <c r="AB56" s="38">
        <v>0</v>
      </c>
      <c r="AC56" s="2">
        <v>360025</v>
      </c>
      <c r="AD56" s="38">
        <v>0</v>
      </c>
      <c r="AE56" s="1">
        <v>0</v>
      </c>
      <c r="AF56" s="38">
        <v>0</v>
      </c>
      <c r="AG56" s="38">
        <v>466081</v>
      </c>
      <c r="AH56" s="2">
        <v>0</v>
      </c>
    </row>
    <row r="57" spans="1:34" x14ac:dyDescent="0.25">
      <c r="A57">
        <v>2016</v>
      </c>
      <c r="B57">
        <v>4134</v>
      </c>
      <c r="C57" s="1">
        <v>31381</v>
      </c>
      <c r="D57" s="38">
        <v>0</v>
      </c>
      <c r="E57" s="38">
        <v>1489</v>
      </c>
      <c r="F57" s="2">
        <v>86363</v>
      </c>
      <c r="G57" s="7">
        <v>151819</v>
      </c>
      <c r="H57" s="1">
        <v>1125</v>
      </c>
      <c r="I57" s="38">
        <v>0</v>
      </c>
      <c r="J57" s="38">
        <v>0</v>
      </c>
      <c r="K57" s="38">
        <v>134</v>
      </c>
      <c r="L57" s="38">
        <v>73750</v>
      </c>
      <c r="M57" s="1">
        <v>0</v>
      </c>
      <c r="N57" s="38">
        <v>1855</v>
      </c>
      <c r="O57" s="2">
        <v>677</v>
      </c>
      <c r="P57" s="1">
        <v>7230</v>
      </c>
      <c r="Q57" s="38">
        <v>0</v>
      </c>
      <c r="R57" s="38">
        <v>28878</v>
      </c>
      <c r="S57" s="38">
        <v>0</v>
      </c>
      <c r="T57" s="38">
        <v>43223</v>
      </c>
      <c r="U57" s="38">
        <v>0</v>
      </c>
      <c r="V57" s="2">
        <v>104133</v>
      </c>
      <c r="W57" s="1">
        <v>102778</v>
      </c>
      <c r="X57" s="2">
        <v>608876</v>
      </c>
      <c r="Y57" s="1">
        <v>0</v>
      </c>
      <c r="Z57" s="38">
        <v>39906</v>
      </c>
      <c r="AA57" s="38">
        <v>5761</v>
      </c>
      <c r="AB57" s="38">
        <v>0</v>
      </c>
      <c r="AC57" s="2">
        <v>521886</v>
      </c>
      <c r="AD57" s="38">
        <v>0</v>
      </c>
      <c r="AE57" s="1">
        <v>0</v>
      </c>
      <c r="AF57" s="38">
        <v>0</v>
      </c>
      <c r="AG57" s="38">
        <v>544471</v>
      </c>
      <c r="AH57" s="2">
        <v>0</v>
      </c>
    </row>
    <row r="58" spans="1:34" x14ac:dyDescent="0.25">
      <c r="A58">
        <v>2017</v>
      </c>
      <c r="B58">
        <v>4429</v>
      </c>
      <c r="C58" s="1">
        <v>32585</v>
      </c>
      <c r="D58" s="38">
        <v>370</v>
      </c>
      <c r="E58" s="38">
        <v>0</v>
      </c>
      <c r="F58" s="2">
        <v>99239</v>
      </c>
      <c r="G58" s="7">
        <v>117677</v>
      </c>
      <c r="H58" s="1">
        <v>5781</v>
      </c>
      <c r="I58" s="38">
        <v>0</v>
      </c>
      <c r="J58" s="38">
        <v>7500</v>
      </c>
      <c r="K58" s="38">
        <v>10245</v>
      </c>
      <c r="L58" s="38">
        <v>138701</v>
      </c>
      <c r="M58" s="1">
        <v>0</v>
      </c>
      <c r="N58" s="38">
        <v>2893</v>
      </c>
      <c r="O58" s="2">
        <v>738</v>
      </c>
      <c r="P58" s="1">
        <v>15584</v>
      </c>
      <c r="Q58" s="38">
        <v>0</v>
      </c>
      <c r="R58" s="38">
        <v>3497</v>
      </c>
      <c r="S58" s="38">
        <v>0</v>
      </c>
      <c r="T58" s="38">
        <v>45946</v>
      </c>
      <c r="U58" s="38">
        <v>0</v>
      </c>
      <c r="V58" s="2">
        <v>5002</v>
      </c>
      <c r="W58" s="1">
        <v>131388</v>
      </c>
      <c r="X58" s="2">
        <v>1165764</v>
      </c>
      <c r="Y58" s="1">
        <v>0</v>
      </c>
      <c r="Z58" s="38">
        <v>120465</v>
      </c>
      <c r="AA58" s="38">
        <v>184995</v>
      </c>
      <c r="AB58" s="38">
        <v>34995</v>
      </c>
      <c r="AC58" s="2">
        <v>1225416</v>
      </c>
      <c r="AD58" s="38">
        <v>0</v>
      </c>
      <c r="AE58" s="1">
        <v>0</v>
      </c>
      <c r="AF58" s="38">
        <v>0</v>
      </c>
      <c r="AG58" s="38">
        <v>416564</v>
      </c>
      <c r="AH58" s="2">
        <v>510</v>
      </c>
    </row>
    <row r="59" spans="1:34" x14ac:dyDescent="0.25">
      <c r="A59">
        <v>2018</v>
      </c>
      <c r="B59">
        <v>5252</v>
      </c>
      <c r="C59" s="1">
        <v>29875</v>
      </c>
      <c r="D59" s="38">
        <v>62</v>
      </c>
      <c r="E59" s="38">
        <v>0</v>
      </c>
      <c r="F59" s="2">
        <v>88943</v>
      </c>
      <c r="G59" s="7">
        <v>181574</v>
      </c>
      <c r="H59" s="1">
        <v>0</v>
      </c>
      <c r="I59" s="38">
        <v>0</v>
      </c>
      <c r="J59" s="38">
        <v>0</v>
      </c>
      <c r="K59" s="38">
        <v>5697</v>
      </c>
      <c r="L59" s="38">
        <v>68326</v>
      </c>
      <c r="M59" s="1">
        <v>0</v>
      </c>
      <c r="N59" s="38">
        <v>2289</v>
      </c>
      <c r="O59" s="2">
        <v>735</v>
      </c>
      <c r="P59" s="1">
        <v>0</v>
      </c>
      <c r="Q59" s="38">
        <v>0</v>
      </c>
      <c r="R59" s="38">
        <v>2000</v>
      </c>
      <c r="S59" s="38">
        <v>0</v>
      </c>
      <c r="T59" s="38">
        <v>0</v>
      </c>
      <c r="U59" s="38">
        <v>0</v>
      </c>
      <c r="V59" s="2">
        <v>36453</v>
      </c>
      <c r="W59" s="1">
        <v>200009</v>
      </c>
      <c r="X59" s="2">
        <v>385730</v>
      </c>
      <c r="Y59" s="1">
        <v>900</v>
      </c>
      <c r="Z59" s="38">
        <v>42600</v>
      </c>
      <c r="AA59" s="38">
        <v>22263</v>
      </c>
      <c r="AB59" s="38">
        <v>20889</v>
      </c>
      <c r="AC59" s="2">
        <v>583988</v>
      </c>
      <c r="AD59" s="38">
        <v>0</v>
      </c>
      <c r="AE59" s="1">
        <v>0</v>
      </c>
      <c r="AF59" s="38">
        <v>0</v>
      </c>
      <c r="AG59" s="38">
        <v>370993</v>
      </c>
      <c r="AH59" s="2">
        <v>0</v>
      </c>
    </row>
    <row r="60" spans="1:34" x14ac:dyDescent="0.25">
      <c r="A60">
        <v>2019</v>
      </c>
      <c r="B60">
        <v>5046</v>
      </c>
      <c r="C60" s="1">
        <v>20780</v>
      </c>
      <c r="D60" s="38">
        <v>382</v>
      </c>
      <c r="E60" s="38">
        <v>3648</v>
      </c>
      <c r="F60" s="2">
        <v>85946</v>
      </c>
      <c r="G60" s="7">
        <v>125156</v>
      </c>
      <c r="H60" s="1">
        <v>1319</v>
      </c>
      <c r="I60" s="38">
        <v>0</v>
      </c>
      <c r="J60" s="38">
        <v>0</v>
      </c>
      <c r="K60" s="38">
        <v>20001</v>
      </c>
      <c r="L60" s="38">
        <v>95394</v>
      </c>
      <c r="M60" s="1">
        <v>0</v>
      </c>
      <c r="N60" s="38">
        <v>2184</v>
      </c>
      <c r="O60" s="2">
        <v>659</v>
      </c>
      <c r="P60" s="1">
        <v>0</v>
      </c>
      <c r="Q60" s="38">
        <v>0</v>
      </c>
      <c r="R60" s="38">
        <v>852</v>
      </c>
      <c r="S60" s="38">
        <v>0</v>
      </c>
      <c r="T60" s="38">
        <v>0</v>
      </c>
      <c r="U60" s="38">
        <v>0</v>
      </c>
      <c r="V60" s="2">
        <v>31018</v>
      </c>
      <c r="W60" s="1">
        <v>62855</v>
      </c>
      <c r="X60" s="2">
        <v>1001482</v>
      </c>
      <c r="Y60" s="1">
        <v>1100</v>
      </c>
      <c r="Z60" s="38">
        <v>95771</v>
      </c>
      <c r="AA60" s="38">
        <v>150477</v>
      </c>
      <c r="AB60" s="38">
        <v>13806</v>
      </c>
      <c r="AC60" s="2">
        <v>996231</v>
      </c>
      <c r="AD60" s="38">
        <v>0</v>
      </c>
      <c r="AE60" s="1">
        <v>0</v>
      </c>
      <c r="AF60" s="38">
        <v>0</v>
      </c>
      <c r="AG60" s="38">
        <v>344386</v>
      </c>
      <c r="AH60" s="2">
        <v>0</v>
      </c>
    </row>
    <row r="61" spans="1:34" x14ac:dyDescent="0.25">
      <c r="A61">
        <v>2020</v>
      </c>
      <c r="B61">
        <v>5404</v>
      </c>
      <c r="C61" s="1">
        <v>14859</v>
      </c>
      <c r="D61" s="38">
        <v>0</v>
      </c>
      <c r="E61" s="38">
        <v>0</v>
      </c>
      <c r="F61" s="2">
        <v>89476</v>
      </c>
      <c r="G61" s="7">
        <v>151892</v>
      </c>
      <c r="H61" s="1">
        <v>0</v>
      </c>
      <c r="I61" s="38">
        <v>0</v>
      </c>
      <c r="J61" s="38">
        <v>0</v>
      </c>
      <c r="K61" s="38">
        <v>9</v>
      </c>
      <c r="L61" s="38">
        <v>49328</v>
      </c>
      <c r="M61" s="1">
        <v>0</v>
      </c>
      <c r="N61" s="38">
        <v>2140</v>
      </c>
      <c r="O61" s="2">
        <v>663</v>
      </c>
      <c r="P61" s="1">
        <v>0</v>
      </c>
      <c r="Q61" s="38">
        <v>0</v>
      </c>
      <c r="R61" s="38">
        <v>4364</v>
      </c>
      <c r="S61" s="38">
        <v>0</v>
      </c>
      <c r="T61" s="38">
        <v>1714</v>
      </c>
      <c r="U61" s="38">
        <v>0</v>
      </c>
      <c r="V61" s="2">
        <v>86995</v>
      </c>
      <c r="W61" s="1">
        <v>167469</v>
      </c>
      <c r="X61" s="2">
        <v>114988</v>
      </c>
      <c r="Y61" s="1">
        <v>0</v>
      </c>
      <c r="Z61" s="38">
        <v>0</v>
      </c>
      <c r="AA61" s="38">
        <v>350</v>
      </c>
      <c r="AB61" s="38">
        <v>7000</v>
      </c>
      <c r="AC61" s="2">
        <v>488973</v>
      </c>
      <c r="AD61" s="38">
        <v>0</v>
      </c>
      <c r="AE61" s="1">
        <v>0</v>
      </c>
      <c r="AF61" s="38">
        <v>0</v>
      </c>
      <c r="AG61" s="38">
        <v>403632</v>
      </c>
      <c r="AH61" s="2">
        <v>0</v>
      </c>
    </row>
    <row r="62" spans="1:34" x14ac:dyDescent="0.25">
      <c r="A62">
        <v>2021</v>
      </c>
      <c r="B62">
        <v>4835</v>
      </c>
      <c r="C62" s="1">
        <v>14272</v>
      </c>
      <c r="D62" s="38">
        <v>0</v>
      </c>
      <c r="E62" s="38">
        <v>0</v>
      </c>
      <c r="F62" s="2">
        <v>87946</v>
      </c>
      <c r="G62" s="7">
        <v>136853</v>
      </c>
      <c r="H62" s="1">
        <v>0</v>
      </c>
      <c r="I62" s="38">
        <v>0</v>
      </c>
      <c r="J62" s="38">
        <v>0</v>
      </c>
      <c r="K62" s="38">
        <v>142</v>
      </c>
      <c r="L62" s="38">
        <v>33207</v>
      </c>
      <c r="M62" s="1">
        <v>0</v>
      </c>
      <c r="N62" s="38">
        <v>1600</v>
      </c>
      <c r="O62" s="2">
        <v>326</v>
      </c>
      <c r="P62" s="1">
        <v>0</v>
      </c>
      <c r="Q62" s="38">
        <v>358</v>
      </c>
      <c r="R62" s="38">
        <v>39978</v>
      </c>
      <c r="S62" s="38">
        <v>0</v>
      </c>
      <c r="T62" s="38">
        <v>43163</v>
      </c>
      <c r="U62" s="38">
        <v>0</v>
      </c>
      <c r="V62" s="2">
        <v>172433</v>
      </c>
      <c r="W62" s="1">
        <v>23333</v>
      </c>
      <c r="X62" s="2">
        <v>127708</v>
      </c>
      <c r="Y62" s="1">
        <v>0</v>
      </c>
      <c r="Z62" s="38">
        <v>0</v>
      </c>
      <c r="AA62" s="38">
        <v>0</v>
      </c>
      <c r="AB62" s="38">
        <v>818</v>
      </c>
      <c r="AC62" s="2">
        <v>371186</v>
      </c>
      <c r="AD62" s="38">
        <v>0</v>
      </c>
      <c r="AE62" s="1">
        <v>0</v>
      </c>
      <c r="AF62" s="38">
        <v>0</v>
      </c>
      <c r="AG62" s="38">
        <v>307743</v>
      </c>
      <c r="AH62" s="2">
        <v>0</v>
      </c>
    </row>
    <row r="63" spans="1:34" ht="15.75" thickBot="1" x14ac:dyDescent="0.3">
      <c r="A63">
        <v>2022</v>
      </c>
      <c r="B63">
        <v>4409</v>
      </c>
      <c r="C63" s="3">
        <v>11518</v>
      </c>
      <c r="D63" s="4">
        <v>0</v>
      </c>
      <c r="E63" s="4">
        <v>0</v>
      </c>
      <c r="F63" s="5">
        <v>79544</v>
      </c>
      <c r="G63" s="8">
        <v>137790</v>
      </c>
      <c r="H63" s="3">
        <v>0</v>
      </c>
      <c r="I63" s="4">
        <v>0</v>
      </c>
      <c r="J63" s="4">
        <v>0</v>
      </c>
      <c r="K63" s="4">
        <v>3</v>
      </c>
      <c r="L63" s="4">
        <v>23754</v>
      </c>
      <c r="M63" s="3">
        <v>0</v>
      </c>
      <c r="N63" s="4">
        <v>482</v>
      </c>
      <c r="O63" s="5">
        <v>295</v>
      </c>
      <c r="P63" s="3">
        <v>0</v>
      </c>
      <c r="Q63" s="4">
        <v>808</v>
      </c>
      <c r="R63" s="4">
        <v>66870</v>
      </c>
      <c r="S63" s="4">
        <v>0</v>
      </c>
      <c r="T63" s="4">
        <v>69215</v>
      </c>
      <c r="U63" s="4">
        <v>0</v>
      </c>
      <c r="V63" s="5">
        <v>132387</v>
      </c>
      <c r="W63" s="3">
        <v>13261</v>
      </c>
      <c r="X63" s="5">
        <v>94043</v>
      </c>
      <c r="Y63" s="3">
        <v>0</v>
      </c>
      <c r="Z63" s="4">
        <v>0</v>
      </c>
      <c r="AA63" s="4">
        <v>0</v>
      </c>
      <c r="AB63" s="4">
        <v>0</v>
      </c>
      <c r="AC63" s="5">
        <v>312765</v>
      </c>
      <c r="AD63" s="4">
        <v>0</v>
      </c>
      <c r="AE63" s="3">
        <v>0</v>
      </c>
      <c r="AF63" s="4">
        <v>0</v>
      </c>
      <c r="AG63" s="4">
        <v>320845</v>
      </c>
      <c r="AH63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9A8-72A4-4BB0-BC26-0DF3BD00407F}">
  <dimension ref="A1:AJ64"/>
  <sheetViews>
    <sheetView topLeftCell="G27" zoomScale="85" zoomScaleNormal="85" workbookViewId="0">
      <selection activeCell="AD1" sqref="AB1:AD4"/>
    </sheetView>
  </sheetViews>
  <sheetFormatPr defaultRowHeight="15" x14ac:dyDescent="0.25"/>
  <cols>
    <col min="2" max="2" width="11.42578125" bestFit="1" customWidth="1"/>
    <col min="3" max="3" width="14.140625" bestFit="1" customWidth="1"/>
    <col min="4" max="4" width="14.85546875" bestFit="1" customWidth="1"/>
    <col min="5" max="5" width="11" bestFit="1" customWidth="1"/>
    <col min="6" max="6" width="12.7109375" bestFit="1" customWidth="1"/>
    <col min="7" max="8" width="16.5703125" bestFit="1" customWidth="1"/>
    <col min="9" max="9" width="16.42578125" bestFit="1" customWidth="1"/>
    <col min="35" max="36" width="9.140625" style="38"/>
  </cols>
  <sheetData>
    <row r="1" spans="1:36" ht="18.75" x14ac:dyDescent="0.3">
      <c r="B1" t="s">
        <v>123</v>
      </c>
      <c r="C1" t="s">
        <v>141</v>
      </c>
      <c r="D1" t="s">
        <v>127</v>
      </c>
      <c r="E1" t="s">
        <v>132</v>
      </c>
      <c r="F1" t="s">
        <v>136</v>
      </c>
      <c r="G1" t="s">
        <v>144</v>
      </c>
      <c r="H1" t="s">
        <v>142</v>
      </c>
      <c r="I1" t="s">
        <v>129</v>
      </c>
      <c r="J1" t="s">
        <v>14</v>
      </c>
      <c r="K1" t="s">
        <v>122</v>
      </c>
      <c r="N1" s="58" t="s">
        <v>182</v>
      </c>
      <c r="AA1" s="58" t="s">
        <v>183</v>
      </c>
      <c r="AI1"/>
      <c r="AJ1"/>
    </row>
    <row r="2" spans="1:36" x14ac:dyDescent="0.25">
      <c r="A2">
        <v>1962</v>
      </c>
      <c r="I2">
        <v>8906</v>
      </c>
      <c r="J2">
        <f>SUM(B2:I2)</f>
        <v>8906</v>
      </c>
      <c r="AI2"/>
      <c r="AJ2"/>
    </row>
    <row r="3" spans="1:36" x14ac:dyDescent="0.25">
      <c r="A3">
        <v>1963</v>
      </c>
      <c r="I3">
        <v>12645</v>
      </c>
      <c r="J3">
        <f t="shared" ref="J3:J64" si="0">SUM(B3:I3)</f>
        <v>12645</v>
      </c>
      <c r="Z3" s="57"/>
      <c r="AI3"/>
      <c r="AJ3"/>
    </row>
    <row r="4" spans="1:36" x14ac:dyDescent="0.25">
      <c r="A4">
        <v>1964</v>
      </c>
      <c r="I4">
        <v>20911</v>
      </c>
      <c r="J4">
        <f t="shared" si="0"/>
        <v>20911</v>
      </c>
      <c r="Z4" s="57"/>
      <c r="AI4"/>
      <c r="AJ4"/>
    </row>
    <row r="5" spans="1:36" x14ac:dyDescent="0.25">
      <c r="A5">
        <v>1965</v>
      </c>
      <c r="I5">
        <v>34026</v>
      </c>
      <c r="J5">
        <f t="shared" si="0"/>
        <v>34026</v>
      </c>
      <c r="Z5" s="57"/>
      <c r="AI5"/>
      <c r="AJ5"/>
    </row>
    <row r="6" spans="1:36" x14ac:dyDescent="0.25">
      <c r="A6">
        <v>1966</v>
      </c>
      <c r="I6">
        <v>54913</v>
      </c>
      <c r="J6">
        <f t="shared" si="0"/>
        <v>54913</v>
      </c>
      <c r="Z6" s="57"/>
      <c r="AI6"/>
      <c r="AJ6"/>
    </row>
    <row r="7" spans="1:36" x14ac:dyDescent="0.25">
      <c r="A7">
        <v>1967</v>
      </c>
      <c r="I7">
        <v>56763</v>
      </c>
      <c r="J7">
        <f t="shared" si="0"/>
        <v>56763</v>
      </c>
      <c r="Z7" s="57"/>
      <c r="AI7"/>
      <c r="AJ7"/>
    </row>
    <row r="8" spans="1:36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  <c r="Z8" s="57"/>
      <c r="AI8"/>
      <c r="AJ8"/>
    </row>
    <row r="9" spans="1:36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  <c r="Z9" s="57"/>
      <c r="AI9"/>
      <c r="AJ9"/>
    </row>
    <row r="10" spans="1:36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  <c r="Z10" s="57"/>
      <c r="AI10"/>
      <c r="AJ10"/>
    </row>
    <row r="11" spans="1:36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  <c r="Z11" s="57"/>
      <c r="AI11"/>
      <c r="AJ11"/>
    </row>
    <row r="12" spans="1:36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  <c r="Z12" s="57"/>
      <c r="AI12"/>
      <c r="AJ12"/>
    </row>
    <row r="13" spans="1:36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  <c r="Z13" s="57"/>
      <c r="AI13"/>
      <c r="AJ13"/>
    </row>
    <row r="14" spans="1:36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  <c r="Z14" s="57"/>
      <c r="AI14"/>
      <c r="AJ14"/>
    </row>
    <row r="15" spans="1:36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  <c r="Z15" s="57"/>
      <c r="AI15"/>
      <c r="AJ15"/>
    </row>
    <row r="16" spans="1:36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  <c r="Z16" s="57"/>
      <c r="AI16"/>
      <c r="AJ16"/>
    </row>
    <row r="17" spans="1:36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  <c r="Z17" s="57"/>
      <c r="AI17"/>
      <c r="AJ17"/>
    </row>
    <row r="18" spans="1:36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  <c r="Z18" s="57"/>
      <c r="AI18"/>
      <c r="AJ18"/>
    </row>
    <row r="19" spans="1:36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  <c r="Z19" s="57"/>
      <c r="AI19"/>
      <c r="AJ19"/>
    </row>
    <row r="20" spans="1:36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  <c r="Z20" s="57"/>
      <c r="AI20"/>
      <c r="AJ20"/>
    </row>
    <row r="21" spans="1:36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  <c r="Z21" s="57"/>
      <c r="AI21"/>
      <c r="AJ21"/>
    </row>
    <row r="22" spans="1:36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  <c r="Z22" s="57"/>
      <c r="AI22"/>
      <c r="AJ22"/>
    </row>
    <row r="23" spans="1:36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  <c r="Z23" s="57"/>
      <c r="AI23"/>
      <c r="AJ23"/>
    </row>
    <row r="24" spans="1:36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  <c r="Z24" s="57"/>
      <c r="AI24"/>
      <c r="AJ24"/>
    </row>
    <row r="25" spans="1:36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  <c r="Z25" s="57"/>
      <c r="AI25"/>
      <c r="AJ25"/>
    </row>
    <row r="26" spans="1:36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  <c r="Z26" s="57"/>
      <c r="AI26"/>
      <c r="AJ26"/>
    </row>
    <row r="27" spans="1:36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  <c r="Z27" s="57"/>
      <c r="AI27"/>
      <c r="AJ27"/>
    </row>
    <row r="28" spans="1:36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  <c r="Z28" s="57"/>
      <c r="AI28"/>
      <c r="AJ28"/>
    </row>
    <row r="29" spans="1:36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  <c r="Z29" s="57"/>
      <c r="AI29"/>
      <c r="AJ29"/>
    </row>
    <row r="30" spans="1:36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  <c r="Z30" s="57"/>
      <c r="AI30"/>
      <c r="AJ30"/>
    </row>
    <row r="31" spans="1:36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  <c r="K31">
        <v>9.2592592592592504E-2</v>
      </c>
      <c r="Z31" s="57"/>
      <c r="AI31"/>
      <c r="AJ31"/>
    </row>
    <row r="32" spans="1:36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  <c r="K32">
        <v>0.11944444444444401</v>
      </c>
      <c r="Z32" s="57"/>
      <c r="AI32"/>
      <c r="AJ32"/>
    </row>
    <row r="33" spans="1:36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  <c r="K33">
        <v>0.483333333333333</v>
      </c>
      <c r="Z33" s="57"/>
      <c r="AI33"/>
      <c r="AJ33"/>
    </row>
    <row r="34" spans="1:36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  <c r="K34">
        <v>0.34722222222222199</v>
      </c>
      <c r="Z34" s="57"/>
      <c r="AI34"/>
      <c r="AJ34"/>
    </row>
    <row r="35" spans="1:36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  <c r="K35">
        <v>0.73055555555555496</v>
      </c>
      <c r="Z35" s="57"/>
      <c r="AI35"/>
      <c r="AJ35"/>
    </row>
    <row r="36" spans="1:36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  <c r="K36">
        <v>0.77500000000000002</v>
      </c>
      <c r="Z36" s="57"/>
      <c r="AI36"/>
      <c r="AJ36"/>
    </row>
    <row r="37" spans="1:36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  <c r="K37">
        <v>0.70555555555555505</v>
      </c>
      <c r="Z37" s="57"/>
      <c r="AI37"/>
      <c r="AJ37"/>
    </row>
    <row r="38" spans="1:36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  <c r="K38">
        <v>0.83611111111111103</v>
      </c>
      <c r="Z38" s="57"/>
      <c r="AI38"/>
      <c r="AJ38"/>
    </row>
    <row r="39" spans="1:36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  <c r="K39">
        <v>0.83611111111111103</v>
      </c>
      <c r="Z39" s="57"/>
      <c r="AI39"/>
      <c r="AJ39"/>
    </row>
    <row r="40" spans="1:36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  <c r="K40">
        <v>0.64166666666666605</v>
      </c>
      <c r="Z40" s="57"/>
      <c r="AI40"/>
      <c r="AJ40"/>
    </row>
    <row r="41" spans="1:36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  <c r="K41">
        <v>0.44444444444444398</v>
      </c>
      <c r="Z41" s="57"/>
      <c r="AI41"/>
      <c r="AJ41"/>
    </row>
    <row r="42" spans="1:36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  <c r="K42">
        <v>0.469444444444444</v>
      </c>
      <c r="Z42" s="57"/>
      <c r="AI42"/>
      <c r="AJ42"/>
    </row>
    <row r="43" spans="1:36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  <c r="K43">
        <v>0.54722222222222205</v>
      </c>
      <c r="Z43" s="57"/>
      <c r="AI43"/>
      <c r="AJ43"/>
    </row>
    <row r="44" spans="1:36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  <c r="K44">
        <v>0.55833333333333302</v>
      </c>
      <c r="Z44" s="57"/>
      <c r="AI44"/>
      <c r="AJ44"/>
    </row>
    <row r="45" spans="1:36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  <c r="K45">
        <v>0.70833333333333304</v>
      </c>
      <c r="Z45" s="57"/>
      <c r="AI45"/>
      <c r="AJ45"/>
    </row>
    <row r="46" spans="1:36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  <c r="K46">
        <v>0.88888888888888895</v>
      </c>
      <c r="Z46" s="57"/>
      <c r="AI46"/>
      <c r="AJ46"/>
    </row>
    <row r="47" spans="1:36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  <c r="K47">
        <v>0.53611111111111098</v>
      </c>
      <c r="Z47" s="57"/>
      <c r="AI47"/>
      <c r="AJ47"/>
    </row>
    <row r="48" spans="1:36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  <c r="K48">
        <v>0.26944444444444399</v>
      </c>
      <c r="Z48" s="57"/>
      <c r="AI48"/>
      <c r="AJ48"/>
    </row>
    <row r="49" spans="1:36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  <c r="K49">
        <v>0.20555555555555499</v>
      </c>
      <c r="Z49" s="57"/>
      <c r="AI49"/>
      <c r="AJ49"/>
    </row>
    <row r="50" spans="1:36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  <c r="K50">
        <v>0.469444444444444</v>
      </c>
      <c r="Z50" s="57"/>
      <c r="AI50"/>
      <c r="AJ50"/>
    </row>
    <row r="51" spans="1:36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  <c r="K51">
        <v>0.86944444444444402</v>
      </c>
      <c r="Z51" s="57"/>
      <c r="AI51"/>
      <c r="AJ51"/>
    </row>
    <row r="52" spans="1:36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  <c r="K52">
        <v>0.59722222222222199</v>
      </c>
      <c r="Z52" s="57"/>
      <c r="AI52"/>
      <c r="AJ52"/>
    </row>
    <row r="53" spans="1:36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  <c r="K53">
        <v>0.38333333333333303</v>
      </c>
      <c r="Z53" s="57"/>
      <c r="AI53"/>
      <c r="AJ53"/>
    </row>
    <row r="54" spans="1:36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  <c r="K54">
        <v>0.105555555555555</v>
      </c>
      <c r="Z54" s="57"/>
      <c r="AI54"/>
      <c r="AJ54"/>
    </row>
    <row r="55" spans="1:36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  <c r="K55">
        <v>6.3888888888888801E-2</v>
      </c>
      <c r="Z55" s="57"/>
      <c r="AI55"/>
      <c r="AJ55"/>
    </row>
    <row r="56" spans="1:36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  <c r="K56">
        <v>0.22222222222222199</v>
      </c>
      <c r="Z56" s="57"/>
      <c r="AI56"/>
      <c r="AJ56"/>
    </row>
    <row r="57" spans="1:36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  <c r="K57">
        <v>0.75555555555555498</v>
      </c>
      <c r="Z57" s="57"/>
      <c r="AI57"/>
      <c r="AJ57"/>
    </row>
    <row r="58" spans="1:36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  <c r="K58">
        <v>0.52777777777777701</v>
      </c>
      <c r="Z58" s="57"/>
      <c r="AI58"/>
      <c r="AJ58"/>
    </row>
    <row r="59" spans="1:36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  <c r="K59">
        <v>0.72499999999999998</v>
      </c>
      <c r="Z59" s="57"/>
      <c r="AI59"/>
      <c r="AJ59"/>
    </row>
    <row r="60" spans="1:36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  <c r="K60">
        <v>0.50833333333333297</v>
      </c>
      <c r="Z60" s="57"/>
      <c r="AI60"/>
      <c r="AJ60"/>
    </row>
    <row r="61" spans="1:36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  <c r="K61">
        <v>0.180555555555555</v>
      </c>
      <c r="Z61" s="57"/>
      <c r="AI61"/>
      <c r="AJ61"/>
    </row>
    <row r="62" spans="1:36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  <c r="K62">
        <v>0.13888888888888801</v>
      </c>
      <c r="Z62" s="57"/>
      <c r="AI62"/>
      <c r="AJ62"/>
    </row>
    <row r="63" spans="1:36" x14ac:dyDescent="0.25">
      <c r="K63">
        <v>0.69722222222222197</v>
      </c>
      <c r="AI63"/>
      <c r="AJ63"/>
    </row>
    <row r="64" spans="1:36" x14ac:dyDescent="0.25">
      <c r="K64">
        <v>0.66111111111111098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A9-9E7E-459C-819D-99FC1CAA62F7}">
  <dimension ref="A1:Q63"/>
  <sheetViews>
    <sheetView workbookViewId="0">
      <selection activeCell="C37" sqref="C37"/>
    </sheetView>
  </sheetViews>
  <sheetFormatPr defaultRowHeight="15" x14ac:dyDescent="0.25"/>
  <cols>
    <col min="16" max="16" width="15" bestFit="1" customWidth="1"/>
  </cols>
  <sheetData>
    <row r="1" spans="1:17" x14ac:dyDescent="0.25">
      <c r="B1" t="s">
        <v>83</v>
      </c>
      <c r="C1" t="s">
        <v>36</v>
      </c>
      <c r="D1" t="s">
        <v>110</v>
      </c>
      <c r="E1" t="s">
        <v>37</v>
      </c>
      <c r="F1" t="s">
        <v>84</v>
      </c>
      <c r="G1" t="s">
        <v>14</v>
      </c>
      <c r="K1" t="s">
        <v>117</v>
      </c>
      <c r="L1" t="s">
        <v>116</v>
      </c>
      <c r="M1" t="s">
        <v>14</v>
      </c>
      <c r="N1" t="s">
        <v>118</v>
      </c>
      <c r="O1" t="s">
        <v>119</v>
      </c>
      <c r="P1" t="s">
        <v>120</v>
      </c>
      <c r="Q1" t="s">
        <v>121</v>
      </c>
    </row>
    <row r="2" spans="1:17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1962</v>
      </c>
      <c r="K2">
        <f>D2+F2+B2</f>
        <v>0</v>
      </c>
      <c r="L2">
        <f>C2+E2</f>
        <v>0</v>
      </c>
      <c r="M2">
        <f>K2+L2</f>
        <v>0</v>
      </c>
      <c r="O2">
        <v>0</v>
      </c>
      <c r="P2">
        <f>N2/100*O2</f>
        <v>0</v>
      </c>
      <c r="Q2">
        <f>MAX(P2-K2, 0)</f>
        <v>0</v>
      </c>
    </row>
    <row r="3" spans="1:17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1963</v>
      </c>
      <c r="K3">
        <f t="shared" ref="K3:K62" si="0">D3+F3+B3</f>
        <v>0</v>
      </c>
      <c r="L3">
        <f t="shared" ref="L3:L62" si="1">C3+E3</f>
        <v>0</v>
      </c>
      <c r="M3">
        <f t="shared" ref="M3:M62" si="2">K3+L3</f>
        <v>0</v>
      </c>
      <c r="O3">
        <v>0</v>
      </c>
      <c r="P3">
        <f t="shared" ref="P3:P62" si="3">N3/100*O3</f>
        <v>0</v>
      </c>
      <c r="Q3">
        <f t="shared" ref="Q3:Q63" si="4">MAX(P3-K3, 0)</f>
        <v>0</v>
      </c>
    </row>
    <row r="4" spans="1:17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1964</v>
      </c>
      <c r="K4">
        <f t="shared" si="0"/>
        <v>0</v>
      </c>
      <c r="L4">
        <f t="shared" si="1"/>
        <v>0</v>
      </c>
      <c r="M4">
        <f t="shared" si="2"/>
        <v>0</v>
      </c>
      <c r="O4">
        <v>0</v>
      </c>
      <c r="P4">
        <f t="shared" si="3"/>
        <v>0</v>
      </c>
      <c r="Q4">
        <f t="shared" si="4"/>
        <v>0</v>
      </c>
    </row>
    <row r="5" spans="1:17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1965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f t="shared" si="3"/>
        <v>0</v>
      </c>
      <c r="Q5">
        <f>MAX(P5-K5, 0)</f>
        <v>0</v>
      </c>
    </row>
    <row r="6" spans="1:17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1966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f t="shared" si="3"/>
        <v>0</v>
      </c>
      <c r="Q6">
        <f t="shared" si="4"/>
        <v>0</v>
      </c>
    </row>
    <row r="7" spans="1:17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1967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f t="shared" si="3"/>
        <v>0</v>
      </c>
      <c r="Q7">
        <f t="shared" si="4"/>
        <v>0</v>
      </c>
    </row>
    <row r="8" spans="1:17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1968</v>
      </c>
      <c r="K8">
        <f t="shared" si="0"/>
        <v>0</v>
      </c>
      <c r="L8">
        <f t="shared" si="1"/>
        <v>0</v>
      </c>
      <c r="M8">
        <f t="shared" si="2"/>
        <v>0</v>
      </c>
      <c r="O8">
        <v>0</v>
      </c>
      <c r="P8">
        <f t="shared" si="3"/>
        <v>0</v>
      </c>
      <c r="Q8">
        <f t="shared" si="4"/>
        <v>0</v>
      </c>
    </row>
    <row r="9" spans="1:17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1969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f t="shared" si="3"/>
        <v>0</v>
      </c>
      <c r="Q9">
        <f t="shared" si="4"/>
        <v>0</v>
      </c>
    </row>
    <row r="10" spans="1:17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1970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f t="shared" si="3"/>
        <v>0</v>
      </c>
      <c r="Q10">
        <f t="shared" si="4"/>
        <v>0</v>
      </c>
    </row>
    <row r="11" spans="1:17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1971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f t="shared" si="3"/>
        <v>0</v>
      </c>
      <c r="Q11">
        <f t="shared" si="4"/>
        <v>0</v>
      </c>
    </row>
    <row r="12" spans="1:17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v>71938</v>
      </c>
      <c r="J12">
        <v>1972</v>
      </c>
      <c r="K12">
        <f t="shared" si="0"/>
        <v>71938</v>
      </c>
      <c r="L12">
        <f t="shared" si="1"/>
        <v>0</v>
      </c>
      <c r="M12">
        <f t="shared" si="2"/>
        <v>71938</v>
      </c>
      <c r="O12">
        <v>154772</v>
      </c>
      <c r="P12">
        <f t="shared" si="3"/>
        <v>0</v>
      </c>
      <c r="Q12">
        <f t="shared" si="4"/>
        <v>0</v>
      </c>
    </row>
    <row r="13" spans="1:17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v>159883</v>
      </c>
      <c r="J13">
        <v>1973</v>
      </c>
      <c r="K13">
        <f t="shared" si="0"/>
        <v>159883</v>
      </c>
      <c r="L13">
        <f t="shared" si="1"/>
        <v>0</v>
      </c>
      <c r="M13">
        <f t="shared" si="2"/>
        <v>159883</v>
      </c>
      <c r="O13">
        <v>354600</v>
      </c>
      <c r="P13">
        <f t="shared" si="3"/>
        <v>0</v>
      </c>
      <c r="Q13">
        <f t="shared" si="4"/>
        <v>0</v>
      </c>
    </row>
    <row r="14" spans="1:17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v>277717</v>
      </c>
      <c r="J14">
        <v>1974</v>
      </c>
      <c r="K14">
        <f t="shared" si="0"/>
        <v>277717</v>
      </c>
      <c r="L14">
        <f t="shared" si="1"/>
        <v>0</v>
      </c>
      <c r="M14">
        <f t="shared" si="2"/>
        <v>277717</v>
      </c>
      <c r="O14">
        <v>454900</v>
      </c>
      <c r="P14">
        <f t="shared" si="3"/>
        <v>0</v>
      </c>
      <c r="Q14">
        <f t="shared" si="4"/>
        <v>0</v>
      </c>
    </row>
    <row r="15" spans="1:17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v>526491</v>
      </c>
      <c r="J15">
        <v>1975</v>
      </c>
      <c r="K15">
        <f t="shared" si="0"/>
        <v>526491</v>
      </c>
      <c r="L15">
        <f t="shared" si="1"/>
        <v>0</v>
      </c>
      <c r="M15">
        <f t="shared" si="2"/>
        <v>526491</v>
      </c>
      <c r="O15">
        <v>555200</v>
      </c>
      <c r="P15">
        <f t="shared" si="3"/>
        <v>0</v>
      </c>
      <c r="Q15">
        <f t="shared" si="4"/>
        <v>0</v>
      </c>
    </row>
    <row r="16" spans="1:17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v>618451</v>
      </c>
      <c r="J16">
        <v>1976</v>
      </c>
      <c r="K16">
        <f t="shared" si="0"/>
        <v>618451</v>
      </c>
      <c r="L16">
        <f t="shared" si="1"/>
        <v>0</v>
      </c>
      <c r="M16">
        <f t="shared" si="2"/>
        <v>618451</v>
      </c>
      <c r="O16">
        <v>655600</v>
      </c>
      <c r="P16">
        <f t="shared" si="3"/>
        <v>0</v>
      </c>
      <c r="Q16">
        <f t="shared" si="4"/>
        <v>0</v>
      </c>
    </row>
    <row r="17" spans="1:17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v>189755</v>
      </c>
      <c r="J17">
        <v>1977</v>
      </c>
      <c r="K17">
        <f t="shared" si="0"/>
        <v>189755</v>
      </c>
      <c r="L17">
        <f t="shared" si="1"/>
        <v>0</v>
      </c>
      <c r="M17">
        <f t="shared" si="2"/>
        <v>189755</v>
      </c>
      <c r="O17">
        <v>755900</v>
      </c>
      <c r="P17">
        <f t="shared" si="3"/>
        <v>0</v>
      </c>
      <c r="Q17">
        <f t="shared" si="4"/>
        <v>0</v>
      </c>
    </row>
    <row r="18" spans="1:17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v>507565</v>
      </c>
      <c r="J18">
        <v>1978</v>
      </c>
      <c r="K18">
        <f t="shared" si="0"/>
        <v>507565</v>
      </c>
      <c r="L18">
        <f t="shared" si="1"/>
        <v>0</v>
      </c>
      <c r="M18">
        <f t="shared" si="2"/>
        <v>507565</v>
      </c>
      <c r="O18">
        <v>856300</v>
      </c>
      <c r="P18">
        <f t="shared" si="3"/>
        <v>0</v>
      </c>
      <c r="Q18">
        <f t="shared" si="4"/>
        <v>0</v>
      </c>
    </row>
    <row r="19" spans="1:17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v>477074</v>
      </c>
      <c r="J19">
        <v>1979</v>
      </c>
      <c r="K19">
        <f t="shared" si="0"/>
        <v>477074</v>
      </c>
      <c r="L19">
        <f t="shared" si="1"/>
        <v>0</v>
      </c>
      <c r="M19">
        <f t="shared" si="2"/>
        <v>477074</v>
      </c>
      <c r="O19">
        <v>956600</v>
      </c>
      <c r="P19">
        <f t="shared" si="3"/>
        <v>0</v>
      </c>
      <c r="Q19">
        <f t="shared" si="4"/>
        <v>0</v>
      </c>
    </row>
    <row r="20" spans="1:17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v>531727</v>
      </c>
      <c r="J20">
        <v>1980</v>
      </c>
      <c r="K20">
        <f t="shared" si="0"/>
        <v>531727</v>
      </c>
      <c r="L20">
        <f t="shared" si="1"/>
        <v>0</v>
      </c>
      <c r="M20">
        <f t="shared" si="2"/>
        <v>531727</v>
      </c>
      <c r="O20">
        <v>1057000</v>
      </c>
      <c r="P20">
        <f t="shared" si="3"/>
        <v>0</v>
      </c>
      <c r="Q20">
        <f t="shared" si="4"/>
        <v>0</v>
      </c>
    </row>
    <row r="21" spans="1:17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v>795846</v>
      </c>
      <c r="J21">
        <v>1981</v>
      </c>
      <c r="K21">
        <f t="shared" si="0"/>
        <v>795846</v>
      </c>
      <c r="L21">
        <f t="shared" si="1"/>
        <v>0</v>
      </c>
      <c r="M21">
        <f t="shared" si="2"/>
        <v>795846</v>
      </c>
      <c r="O21">
        <v>1157300</v>
      </c>
      <c r="P21">
        <f t="shared" si="3"/>
        <v>0</v>
      </c>
      <c r="Q21">
        <f t="shared" si="4"/>
        <v>0</v>
      </c>
    </row>
    <row r="22" spans="1:17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v>691192</v>
      </c>
      <c r="J22">
        <v>1982</v>
      </c>
      <c r="K22">
        <f t="shared" si="0"/>
        <v>691192</v>
      </c>
      <c r="L22">
        <f t="shared" si="1"/>
        <v>0</v>
      </c>
      <c r="M22">
        <f t="shared" si="2"/>
        <v>691192</v>
      </c>
      <c r="O22">
        <v>1257600</v>
      </c>
      <c r="P22">
        <f t="shared" si="3"/>
        <v>0</v>
      </c>
      <c r="Q22">
        <f t="shared" si="4"/>
        <v>0</v>
      </c>
    </row>
    <row r="23" spans="1:17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v>343521</v>
      </c>
      <c r="J23">
        <v>1983</v>
      </c>
      <c r="K23">
        <f t="shared" si="0"/>
        <v>343521</v>
      </c>
      <c r="L23">
        <f t="shared" si="1"/>
        <v>0</v>
      </c>
      <c r="M23">
        <f t="shared" si="2"/>
        <v>343521</v>
      </c>
      <c r="O23">
        <v>1358000</v>
      </c>
      <c r="P23">
        <f t="shared" si="3"/>
        <v>0</v>
      </c>
      <c r="Q23">
        <f t="shared" si="4"/>
        <v>0</v>
      </c>
    </row>
    <row r="24" spans="1:17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v>457582</v>
      </c>
      <c r="J24">
        <v>1984</v>
      </c>
      <c r="K24">
        <f t="shared" si="0"/>
        <v>457582</v>
      </c>
      <c r="L24">
        <f t="shared" si="1"/>
        <v>0</v>
      </c>
      <c r="M24">
        <f t="shared" si="2"/>
        <v>457582</v>
      </c>
      <c r="O24">
        <v>1458300</v>
      </c>
      <c r="P24">
        <f t="shared" si="3"/>
        <v>0</v>
      </c>
      <c r="Q24">
        <f t="shared" si="4"/>
        <v>0</v>
      </c>
    </row>
    <row r="25" spans="1:17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v>683625</v>
      </c>
      <c r="J25">
        <v>1985</v>
      </c>
      <c r="K25">
        <f t="shared" si="0"/>
        <v>683625</v>
      </c>
      <c r="L25">
        <f t="shared" si="1"/>
        <v>0</v>
      </c>
      <c r="M25">
        <f t="shared" si="2"/>
        <v>683625</v>
      </c>
      <c r="O25">
        <v>1558700</v>
      </c>
      <c r="P25">
        <f t="shared" si="3"/>
        <v>0</v>
      </c>
      <c r="Q25">
        <f t="shared" si="4"/>
        <v>0</v>
      </c>
    </row>
    <row r="26" spans="1:17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v>708840</v>
      </c>
      <c r="J26">
        <v>1986</v>
      </c>
      <c r="K26">
        <f t="shared" si="0"/>
        <v>708840</v>
      </c>
      <c r="L26">
        <f t="shared" si="1"/>
        <v>0</v>
      </c>
      <c r="M26">
        <f t="shared" si="2"/>
        <v>708840</v>
      </c>
      <c r="O26">
        <v>1659300</v>
      </c>
      <c r="P26">
        <f t="shared" si="3"/>
        <v>0</v>
      </c>
      <c r="Q26">
        <f t="shared" si="4"/>
        <v>0</v>
      </c>
    </row>
    <row r="27" spans="1:17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v>712424</v>
      </c>
      <c r="J27">
        <v>1987</v>
      </c>
      <c r="K27">
        <f t="shared" si="0"/>
        <v>712424</v>
      </c>
      <c r="L27">
        <f t="shared" si="1"/>
        <v>0</v>
      </c>
      <c r="M27">
        <f t="shared" si="2"/>
        <v>712424</v>
      </c>
      <c r="O27">
        <v>1759800</v>
      </c>
      <c r="P27">
        <f t="shared" si="3"/>
        <v>0</v>
      </c>
      <c r="Q27">
        <f t="shared" si="4"/>
        <v>0</v>
      </c>
    </row>
    <row r="28" spans="1:17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v>902564</v>
      </c>
      <c r="J28">
        <v>1988</v>
      </c>
      <c r="K28">
        <f t="shared" si="0"/>
        <v>902564</v>
      </c>
      <c r="L28">
        <f t="shared" si="1"/>
        <v>0</v>
      </c>
      <c r="M28">
        <f t="shared" si="2"/>
        <v>902564</v>
      </c>
      <c r="O28">
        <v>1860400</v>
      </c>
      <c r="P28">
        <f t="shared" si="3"/>
        <v>0</v>
      </c>
      <c r="Q28">
        <f t="shared" si="4"/>
        <v>0</v>
      </c>
    </row>
    <row r="29" spans="1:17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v>1156698</v>
      </c>
      <c r="J29">
        <v>1989</v>
      </c>
      <c r="K29">
        <f t="shared" si="0"/>
        <v>1156698</v>
      </c>
      <c r="L29">
        <f t="shared" si="1"/>
        <v>0</v>
      </c>
      <c r="M29">
        <f t="shared" si="2"/>
        <v>1156698</v>
      </c>
      <c r="O29">
        <v>1961000</v>
      </c>
      <c r="P29">
        <f t="shared" si="3"/>
        <v>0</v>
      </c>
      <c r="Q29">
        <f t="shared" si="4"/>
        <v>0</v>
      </c>
    </row>
    <row r="30" spans="1:17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v>1396423</v>
      </c>
      <c r="J30">
        <v>1990</v>
      </c>
      <c r="K30">
        <f t="shared" si="0"/>
        <v>1396423</v>
      </c>
      <c r="L30">
        <f t="shared" si="1"/>
        <v>0</v>
      </c>
      <c r="M30">
        <f t="shared" si="2"/>
        <v>1396423</v>
      </c>
      <c r="O30">
        <v>2011500</v>
      </c>
      <c r="P30">
        <f t="shared" si="3"/>
        <v>0</v>
      </c>
      <c r="Q30">
        <f t="shared" si="4"/>
        <v>0</v>
      </c>
    </row>
    <row r="31" spans="1:17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v>391447</v>
      </c>
      <c r="J31">
        <v>1991</v>
      </c>
      <c r="K31">
        <f t="shared" si="0"/>
        <v>391447</v>
      </c>
      <c r="L31">
        <f t="shared" si="1"/>
        <v>0</v>
      </c>
      <c r="M31">
        <f t="shared" si="2"/>
        <v>391447</v>
      </c>
      <c r="O31">
        <v>2011500</v>
      </c>
      <c r="P31">
        <f t="shared" si="3"/>
        <v>0</v>
      </c>
      <c r="Q31">
        <f t="shared" si="4"/>
        <v>0</v>
      </c>
    </row>
    <row r="32" spans="1:17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v>710313</v>
      </c>
      <c r="J32">
        <v>1992</v>
      </c>
      <c r="K32">
        <f t="shared" si="0"/>
        <v>710313</v>
      </c>
      <c r="L32">
        <f t="shared" si="1"/>
        <v>0</v>
      </c>
      <c r="M32">
        <f t="shared" si="2"/>
        <v>710313</v>
      </c>
      <c r="N32">
        <v>45</v>
      </c>
      <c r="O32">
        <v>2011500</v>
      </c>
      <c r="P32">
        <f t="shared" si="3"/>
        <v>905175</v>
      </c>
      <c r="Q32">
        <f t="shared" si="4"/>
        <v>194862</v>
      </c>
    </row>
    <row r="33" spans="1:17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v>652190</v>
      </c>
      <c r="J33">
        <v>1993</v>
      </c>
      <c r="K33">
        <f t="shared" si="0"/>
        <v>602190</v>
      </c>
      <c r="L33">
        <f>C33+E33</f>
        <v>50000</v>
      </c>
      <c r="M33">
        <f t="shared" si="2"/>
        <v>652190</v>
      </c>
      <c r="N33">
        <v>100</v>
      </c>
      <c r="O33">
        <v>2011500</v>
      </c>
      <c r="P33">
        <f t="shared" si="3"/>
        <v>2011500</v>
      </c>
      <c r="Q33">
        <f t="shared" si="4"/>
        <v>1409310</v>
      </c>
    </row>
    <row r="34" spans="1:17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v>807866</v>
      </c>
      <c r="J34">
        <v>1994</v>
      </c>
      <c r="K34">
        <f t="shared" si="0"/>
        <v>807866</v>
      </c>
      <c r="L34">
        <f t="shared" si="1"/>
        <v>0</v>
      </c>
      <c r="M34">
        <f t="shared" si="2"/>
        <v>807866</v>
      </c>
      <c r="N34">
        <v>50</v>
      </c>
      <c r="O34">
        <v>2011500</v>
      </c>
      <c r="P34">
        <f t="shared" si="3"/>
        <v>1005750</v>
      </c>
      <c r="Q34">
        <f t="shared" si="4"/>
        <v>197884</v>
      </c>
    </row>
    <row r="35" spans="1:17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v>436042</v>
      </c>
      <c r="J35">
        <v>1995</v>
      </c>
      <c r="K35">
        <f t="shared" si="0"/>
        <v>386042</v>
      </c>
      <c r="L35">
        <f t="shared" si="1"/>
        <v>50000</v>
      </c>
      <c r="M35">
        <f t="shared" si="2"/>
        <v>436042</v>
      </c>
      <c r="N35">
        <v>100</v>
      </c>
      <c r="O35">
        <v>2011500</v>
      </c>
      <c r="P35">
        <f t="shared" si="3"/>
        <v>2011500</v>
      </c>
      <c r="Q35">
        <f t="shared" si="4"/>
        <v>1625458</v>
      </c>
    </row>
    <row r="36" spans="1:17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v>593380</v>
      </c>
      <c r="J36">
        <v>1996</v>
      </c>
      <c r="K36">
        <f t="shared" si="0"/>
        <v>498380</v>
      </c>
      <c r="L36">
        <f t="shared" si="1"/>
        <v>95000</v>
      </c>
      <c r="M36">
        <f t="shared" si="2"/>
        <v>593380</v>
      </c>
      <c r="N36">
        <v>100</v>
      </c>
      <c r="O36">
        <v>2011500</v>
      </c>
      <c r="P36">
        <f t="shared" si="3"/>
        <v>2011500</v>
      </c>
      <c r="Q36">
        <f t="shared" si="4"/>
        <v>1513120</v>
      </c>
    </row>
    <row r="37" spans="1:17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v>721810</v>
      </c>
      <c r="J37">
        <v>1997</v>
      </c>
      <c r="K37">
        <f t="shared" si="0"/>
        <v>584224</v>
      </c>
      <c r="L37">
        <f t="shared" si="1"/>
        <v>137586</v>
      </c>
      <c r="M37">
        <f t="shared" si="2"/>
        <v>721810</v>
      </c>
      <c r="N37">
        <v>100</v>
      </c>
      <c r="O37">
        <v>2011500</v>
      </c>
      <c r="P37">
        <f t="shared" si="3"/>
        <v>2011500</v>
      </c>
      <c r="Q37">
        <f t="shared" si="4"/>
        <v>1427276</v>
      </c>
    </row>
    <row r="38" spans="1:17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v>410065</v>
      </c>
      <c r="J38">
        <v>1998</v>
      </c>
      <c r="K38">
        <f t="shared" si="0"/>
        <v>351931</v>
      </c>
      <c r="L38">
        <f t="shared" si="1"/>
        <v>58134</v>
      </c>
      <c r="M38">
        <f t="shared" si="2"/>
        <v>410065</v>
      </c>
      <c r="N38">
        <v>100</v>
      </c>
      <c r="O38">
        <v>2011500</v>
      </c>
      <c r="P38">
        <f t="shared" si="3"/>
        <v>2011500</v>
      </c>
      <c r="Q38">
        <f t="shared" si="4"/>
        <v>1659569</v>
      </c>
    </row>
    <row r="39" spans="1:17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v>852617</v>
      </c>
      <c r="J39">
        <v>1999</v>
      </c>
      <c r="K39">
        <f t="shared" si="0"/>
        <v>681605</v>
      </c>
      <c r="L39">
        <f t="shared" si="1"/>
        <v>171012</v>
      </c>
      <c r="M39">
        <f t="shared" si="2"/>
        <v>852617</v>
      </c>
      <c r="N39">
        <v>100</v>
      </c>
      <c r="O39">
        <v>2011500</v>
      </c>
      <c r="P39">
        <f t="shared" si="3"/>
        <v>2011500</v>
      </c>
      <c r="Q39">
        <f t="shared" si="4"/>
        <v>1329895</v>
      </c>
    </row>
    <row r="40" spans="1:17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v>1522412</v>
      </c>
      <c r="J40">
        <v>2000</v>
      </c>
      <c r="K40">
        <f t="shared" si="0"/>
        <v>1352681</v>
      </c>
      <c r="L40">
        <f t="shared" si="1"/>
        <v>169731</v>
      </c>
      <c r="M40">
        <f t="shared" si="2"/>
        <v>1522412</v>
      </c>
      <c r="N40">
        <v>90</v>
      </c>
      <c r="O40">
        <v>2011500</v>
      </c>
      <c r="P40">
        <f t="shared" si="3"/>
        <v>1810350</v>
      </c>
      <c r="Q40">
        <f t="shared" si="4"/>
        <v>457669</v>
      </c>
    </row>
    <row r="41" spans="1:17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v>1023169</v>
      </c>
      <c r="J41">
        <v>2001</v>
      </c>
      <c r="K41">
        <f t="shared" si="0"/>
        <v>1023169</v>
      </c>
      <c r="L41">
        <f t="shared" si="1"/>
        <v>0</v>
      </c>
      <c r="M41">
        <f t="shared" si="2"/>
        <v>1023169</v>
      </c>
      <c r="N41">
        <v>39</v>
      </c>
      <c r="O41">
        <v>2011500</v>
      </c>
      <c r="P41">
        <f t="shared" si="3"/>
        <v>784485</v>
      </c>
      <c r="Q41">
        <f t="shared" si="4"/>
        <v>0</v>
      </c>
    </row>
    <row r="42" spans="1:17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v>1408919</v>
      </c>
      <c r="J42">
        <v>2002</v>
      </c>
      <c r="K42">
        <f t="shared" si="0"/>
        <v>1408919</v>
      </c>
      <c r="L42">
        <f t="shared" si="1"/>
        <v>0</v>
      </c>
      <c r="M42">
        <f t="shared" si="2"/>
        <v>1408919</v>
      </c>
      <c r="N42">
        <v>70</v>
      </c>
      <c r="O42">
        <v>2011500</v>
      </c>
      <c r="P42">
        <f t="shared" si="3"/>
        <v>1408050</v>
      </c>
      <c r="Q42">
        <f t="shared" si="4"/>
        <v>0</v>
      </c>
    </row>
    <row r="43" spans="1:17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v>1701615</v>
      </c>
      <c r="J43">
        <v>2003</v>
      </c>
      <c r="K43">
        <f t="shared" si="0"/>
        <v>1540314</v>
      </c>
      <c r="L43">
        <f t="shared" si="1"/>
        <v>161301</v>
      </c>
      <c r="M43">
        <f t="shared" si="2"/>
        <v>1701615</v>
      </c>
      <c r="N43">
        <v>90</v>
      </c>
      <c r="O43">
        <v>2011500</v>
      </c>
      <c r="P43">
        <f t="shared" si="3"/>
        <v>1810350</v>
      </c>
      <c r="Q43">
        <f t="shared" si="4"/>
        <v>270036</v>
      </c>
    </row>
    <row r="44" spans="1:17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v>1724380</v>
      </c>
      <c r="J44">
        <v>2004</v>
      </c>
      <c r="K44">
        <f t="shared" si="0"/>
        <v>1724380</v>
      </c>
      <c r="L44">
        <f t="shared" si="1"/>
        <v>0</v>
      </c>
      <c r="M44">
        <f t="shared" si="2"/>
        <v>1724380</v>
      </c>
      <c r="N44">
        <v>65</v>
      </c>
      <c r="O44">
        <v>2011500</v>
      </c>
      <c r="P44">
        <f t="shared" si="3"/>
        <v>1307475</v>
      </c>
      <c r="Q44">
        <f t="shared" si="4"/>
        <v>0</v>
      </c>
    </row>
    <row r="45" spans="1:17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v>1528045</v>
      </c>
      <c r="J45">
        <v>2005</v>
      </c>
      <c r="K45">
        <f t="shared" si="0"/>
        <v>1431259</v>
      </c>
      <c r="L45">
        <f t="shared" si="1"/>
        <v>96786</v>
      </c>
      <c r="M45">
        <f t="shared" si="2"/>
        <v>1528045</v>
      </c>
      <c r="N45">
        <v>90</v>
      </c>
      <c r="O45">
        <v>1911500</v>
      </c>
      <c r="P45">
        <f t="shared" si="3"/>
        <v>1720350</v>
      </c>
      <c r="Q45">
        <f t="shared" si="4"/>
        <v>289091</v>
      </c>
    </row>
    <row r="46" spans="1:17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v>1512186</v>
      </c>
      <c r="J46">
        <v>2006</v>
      </c>
      <c r="K46">
        <f t="shared" si="0"/>
        <v>1501681</v>
      </c>
      <c r="L46">
        <f t="shared" si="1"/>
        <v>10505</v>
      </c>
      <c r="M46">
        <f t="shared" si="2"/>
        <v>1512186</v>
      </c>
      <c r="N46">
        <v>100</v>
      </c>
      <c r="O46">
        <v>1911500</v>
      </c>
      <c r="P46">
        <f t="shared" si="3"/>
        <v>1911500</v>
      </c>
      <c r="Q46">
        <f t="shared" si="4"/>
        <v>409819</v>
      </c>
    </row>
    <row r="47" spans="1:17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v>1499688</v>
      </c>
      <c r="J47">
        <v>2007</v>
      </c>
      <c r="K47">
        <f t="shared" si="0"/>
        <v>1497807</v>
      </c>
      <c r="L47">
        <f t="shared" si="1"/>
        <v>1881</v>
      </c>
      <c r="M47">
        <f t="shared" si="2"/>
        <v>1499688</v>
      </c>
      <c r="N47">
        <v>60</v>
      </c>
      <c r="O47">
        <v>1911500</v>
      </c>
      <c r="P47">
        <f t="shared" si="3"/>
        <v>1146900</v>
      </c>
      <c r="Q47">
        <f t="shared" si="4"/>
        <v>0</v>
      </c>
    </row>
    <row r="48" spans="1:17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v>898313</v>
      </c>
      <c r="J48">
        <v>2008</v>
      </c>
      <c r="K48">
        <f t="shared" si="0"/>
        <v>898313</v>
      </c>
      <c r="L48">
        <f t="shared" si="1"/>
        <v>0</v>
      </c>
      <c r="M48">
        <f t="shared" si="2"/>
        <v>898313</v>
      </c>
      <c r="N48">
        <v>35</v>
      </c>
      <c r="O48">
        <v>1911500</v>
      </c>
      <c r="P48">
        <f t="shared" si="3"/>
        <v>669025</v>
      </c>
      <c r="Q48">
        <f t="shared" si="4"/>
        <v>0</v>
      </c>
    </row>
    <row r="49" spans="1:17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v>930871</v>
      </c>
      <c r="J49">
        <v>2009</v>
      </c>
      <c r="K49">
        <f t="shared" si="0"/>
        <v>877938</v>
      </c>
      <c r="L49">
        <f t="shared" si="1"/>
        <v>52933</v>
      </c>
      <c r="M49">
        <f t="shared" si="2"/>
        <v>930871</v>
      </c>
      <c r="N49">
        <v>40</v>
      </c>
      <c r="O49">
        <v>1911500</v>
      </c>
      <c r="P49">
        <f t="shared" si="3"/>
        <v>764600</v>
      </c>
      <c r="Q49">
        <f t="shared" si="4"/>
        <v>0</v>
      </c>
    </row>
    <row r="50" spans="1:17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v>1420331</v>
      </c>
      <c r="J50">
        <v>2010</v>
      </c>
      <c r="K50">
        <f t="shared" si="0"/>
        <v>1035115</v>
      </c>
      <c r="L50">
        <f t="shared" si="1"/>
        <v>385216</v>
      </c>
      <c r="M50">
        <f t="shared" si="2"/>
        <v>1420331</v>
      </c>
      <c r="N50">
        <v>50</v>
      </c>
      <c r="O50">
        <v>1911500</v>
      </c>
      <c r="P50">
        <f t="shared" si="3"/>
        <v>955750</v>
      </c>
      <c r="Q50">
        <f t="shared" si="4"/>
        <v>0</v>
      </c>
    </row>
    <row r="51" spans="1:17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v>1686570</v>
      </c>
      <c r="J51">
        <v>2011</v>
      </c>
      <c r="K51">
        <f t="shared" si="0"/>
        <v>1296276</v>
      </c>
      <c r="L51">
        <f t="shared" si="1"/>
        <v>390294</v>
      </c>
      <c r="M51">
        <f t="shared" si="2"/>
        <v>1686570</v>
      </c>
      <c r="N51">
        <v>80</v>
      </c>
      <c r="O51">
        <v>1911500</v>
      </c>
      <c r="P51">
        <f t="shared" si="3"/>
        <v>1529200</v>
      </c>
      <c r="Q51">
        <f t="shared" si="4"/>
        <v>232924</v>
      </c>
    </row>
    <row r="52" spans="1:17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v>1224907</v>
      </c>
      <c r="J52">
        <v>2012</v>
      </c>
      <c r="K52">
        <f t="shared" si="0"/>
        <v>1053451</v>
      </c>
      <c r="L52">
        <f t="shared" si="1"/>
        <v>171456</v>
      </c>
      <c r="M52">
        <f t="shared" si="2"/>
        <v>1224907</v>
      </c>
      <c r="N52">
        <v>65</v>
      </c>
      <c r="O52">
        <v>1911500</v>
      </c>
      <c r="P52">
        <f t="shared" si="3"/>
        <v>1242475</v>
      </c>
      <c r="Q52">
        <f t="shared" si="4"/>
        <v>189024</v>
      </c>
    </row>
    <row r="53" spans="1:17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v>892550</v>
      </c>
      <c r="J53">
        <v>2013</v>
      </c>
      <c r="K53">
        <f t="shared" si="0"/>
        <v>885958</v>
      </c>
      <c r="L53">
        <f t="shared" si="1"/>
        <v>6592</v>
      </c>
      <c r="M53">
        <f t="shared" si="2"/>
        <v>892550</v>
      </c>
      <c r="N53">
        <v>35</v>
      </c>
      <c r="O53">
        <v>1911500</v>
      </c>
      <c r="P53">
        <f t="shared" si="3"/>
        <v>669025</v>
      </c>
      <c r="Q53">
        <f t="shared" si="4"/>
        <v>0</v>
      </c>
    </row>
    <row r="54" spans="1:17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v>387392</v>
      </c>
      <c r="J54">
        <v>2014</v>
      </c>
      <c r="K54">
        <f t="shared" si="0"/>
        <v>372392</v>
      </c>
      <c r="L54">
        <f t="shared" si="1"/>
        <v>15000</v>
      </c>
      <c r="M54">
        <f t="shared" si="2"/>
        <v>387392</v>
      </c>
      <c r="N54">
        <v>5</v>
      </c>
      <c r="O54">
        <v>1911500</v>
      </c>
      <c r="P54">
        <f t="shared" si="3"/>
        <v>95575</v>
      </c>
      <c r="Q54">
        <f t="shared" si="4"/>
        <v>0</v>
      </c>
    </row>
    <row r="55" spans="1:17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v>573526</v>
      </c>
      <c r="J55">
        <v>2015</v>
      </c>
      <c r="K55">
        <f t="shared" si="0"/>
        <v>573526</v>
      </c>
      <c r="L55">
        <f t="shared" si="1"/>
        <v>0</v>
      </c>
      <c r="M55">
        <f t="shared" si="2"/>
        <v>573526</v>
      </c>
      <c r="N55">
        <v>20</v>
      </c>
      <c r="O55">
        <v>1911500</v>
      </c>
      <c r="P55">
        <f t="shared" si="3"/>
        <v>382300</v>
      </c>
      <c r="Q55">
        <f t="shared" si="4"/>
        <v>0</v>
      </c>
    </row>
    <row r="56" spans="1:17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v>1083900</v>
      </c>
      <c r="J56">
        <v>2016</v>
      </c>
      <c r="K56">
        <f t="shared" si="0"/>
        <v>1040856</v>
      </c>
      <c r="L56">
        <f t="shared" si="1"/>
        <v>43044</v>
      </c>
      <c r="M56">
        <f t="shared" si="2"/>
        <v>1083900</v>
      </c>
      <c r="N56">
        <v>60</v>
      </c>
      <c r="O56">
        <v>1911500</v>
      </c>
      <c r="P56">
        <f t="shared" si="3"/>
        <v>1146900</v>
      </c>
      <c r="Q56">
        <f t="shared" si="4"/>
        <v>106044</v>
      </c>
    </row>
    <row r="57" spans="1:17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v>1626357</v>
      </c>
      <c r="J57">
        <v>2017</v>
      </c>
      <c r="K57">
        <f t="shared" si="0"/>
        <v>1430756</v>
      </c>
      <c r="L57">
        <f t="shared" si="1"/>
        <v>195601</v>
      </c>
      <c r="M57">
        <f t="shared" si="2"/>
        <v>1626357</v>
      </c>
      <c r="N57">
        <v>85</v>
      </c>
      <c r="O57">
        <v>1911500</v>
      </c>
      <c r="P57">
        <f t="shared" si="3"/>
        <v>1624775</v>
      </c>
      <c r="Q57">
        <f t="shared" si="4"/>
        <v>194019</v>
      </c>
    </row>
    <row r="58" spans="1:17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v>679545</v>
      </c>
      <c r="J58">
        <v>2018</v>
      </c>
      <c r="K58">
        <f t="shared" si="0"/>
        <v>657282</v>
      </c>
      <c r="L58">
        <f t="shared" si="1"/>
        <v>22263</v>
      </c>
      <c r="M58">
        <f t="shared" si="2"/>
        <v>679545</v>
      </c>
      <c r="N58">
        <v>35</v>
      </c>
      <c r="O58">
        <v>1911500</v>
      </c>
      <c r="P58">
        <f t="shared" si="3"/>
        <v>669025</v>
      </c>
      <c r="Q58">
        <f t="shared" si="4"/>
        <v>11743</v>
      </c>
    </row>
    <row r="59" spans="1:17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v>1347162</v>
      </c>
      <c r="J59">
        <v>2019</v>
      </c>
      <c r="K59">
        <f t="shared" si="0"/>
        <v>1201687</v>
      </c>
      <c r="L59">
        <f>C59+E59</f>
        <v>145475</v>
      </c>
      <c r="M59">
        <f t="shared" si="2"/>
        <v>1347162</v>
      </c>
      <c r="N59">
        <v>75</v>
      </c>
      <c r="O59">
        <v>1911500</v>
      </c>
      <c r="P59">
        <f t="shared" si="3"/>
        <v>1433625</v>
      </c>
      <c r="Q59">
        <f t="shared" si="4"/>
        <v>231938</v>
      </c>
    </row>
    <row r="60" spans="1:17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v>431759</v>
      </c>
      <c r="J60">
        <v>2020</v>
      </c>
      <c r="K60">
        <f t="shared" si="0"/>
        <v>431409</v>
      </c>
      <c r="L60">
        <f t="shared" si="1"/>
        <v>350</v>
      </c>
      <c r="M60">
        <f t="shared" si="2"/>
        <v>431759</v>
      </c>
      <c r="N60">
        <v>20</v>
      </c>
      <c r="O60">
        <v>1911500</v>
      </c>
      <c r="P60">
        <f t="shared" si="3"/>
        <v>382300</v>
      </c>
      <c r="Q60">
        <f t="shared" si="4"/>
        <v>0</v>
      </c>
    </row>
    <row r="61" spans="1:17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v>409650</v>
      </c>
      <c r="J61">
        <v>2021</v>
      </c>
      <c r="K61">
        <f t="shared" si="0"/>
        <v>371482</v>
      </c>
      <c r="L61">
        <f t="shared" si="1"/>
        <v>38168</v>
      </c>
      <c r="M61">
        <f t="shared" si="2"/>
        <v>409650</v>
      </c>
      <c r="N61">
        <v>5</v>
      </c>
      <c r="O61">
        <v>1911500</v>
      </c>
      <c r="P61">
        <f t="shared" si="3"/>
        <v>95575</v>
      </c>
      <c r="Q61">
        <f t="shared" si="4"/>
        <v>0</v>
      </c>
    </row>
    <row r="62" spans="1:17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v>424702</v>
      </c>
      <c r="J62">
        <v>2022</v>
      </c>
      <c r="K62">
        <f t="shared" si="0"/>
        <v>362469</v>
      </c>
      <c r="L62">
        <f t="shared" si="1"/>
        <v>62233</v>
      </c>
      <c r="M62">
        <f t="shared" si="2"/>
        <v>424702</v>
      </c>
      <c r="N62">
        <v>5</v>
      </c>
      <c r="O62">
        <v>1911500</v>
      </c>
      <c r="P62">
        <f t="shared" si="3"/>
        <v>95575</v>
      </c>
      <c r="Q62">
        <f t="shared" si="4"/>
        <v>0</v>
      </c>
    </row>
    <row r="63" spans="1:17" x14ac:dyDescent="0.25">
      <c r="N63">
        <v>100</v>
      </c>
      <c r="Q6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table b-4</vt:lpstr>
      <vt:lpstr>table b-5a</vt:lpstr>
      <vt:lpstr>table b-5a modified</vt:lpstr>
      <vt:lpstr>Branch</vt:lpstr>
      <vt:lpstr>branch and contractor</vt:lpstr>
      <vt:lpstr>branch and HR</vt:lpstr>
      <vt:lpstr>deliveries to each HR no storag</vt:lpstr>
      <vt:lpstr>carryover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2024-08-05T06:08:14Z</dcterms:modified>
</cp:coreProperties>
</file>