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6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7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8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20C33E49-D0D0-43E4-A26B-9EC8DECC7208}" xr6:coauthVersionLast="47" xr6:coauthVersionMax="47" xr10:uidLastSave="{00000000-0000-0000-0000-000000000000}"/>
  <bookViews>
    <workbookView xWindow="-120" yWindow="-120" windowWidth="29040" windowHeight="15720" firstSheet="3" activeTab="4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-WY" sheetId="14" r:id="rId5"/>
    <sheet name="imports-extra" sheetId="8" r:id="rId6"/>
    <sheet name="groundwater" sheetId="7" r:id="rId7"/>
    <sheet name="indicators-annual-calendar year" sheetId="10" r:id="rId8"/>
    <sheet name="indicators-annual-water year" sheetId="13" r:id="rId9"/>
    <sheet name="indicators-monthly" sheetId="11" r:id="rId10"/>
  </sheet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5" l="1" a="1"/>
  <c r="E36" i="15" s="1"/>
  <c r="G50" i="7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<sst xmlns="http://schemas.openxmlformats.org/spreadsheetml/2006/main" count="271" uniqueCount="89">
  <si>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</si>
  <si>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</si>
  <si>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</si>
  <si>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</si>
  <si>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</si>
  <si>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</si>
  <si>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</si>
  <si>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</si>
  <si>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</si>
  <si>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</si>
  <si>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</si>
  <si>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</si>
  <si>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</si>
  <si>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</si>
  <si>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</si>
  <si>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</si>
  <si>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</si>
  <si>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</si>
  <si>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</si>
  <si>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</si>
  <si>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</si>
  <si>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</si>
  <si>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</si>
  <si>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</si>
  <si>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</si>
  <si>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</si>
  <si>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</si>
  <si>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</si>
  <si>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</si>
  <si>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</si>
  <si>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</si>
  <si>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</si>
  <si>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</si>
  <si>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</si>
  <si>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</si>
  <si>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</si>
  <si>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</si>
  <si>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</si>
  <si>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</si>
  <si>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</si>
  <si>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</si>
  <si>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</si>
  <si>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</si>
  <si>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</si>
  <si>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</si>
  <si>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</si>
  <si>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</si>
  <si>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</si>
  <si>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</si>
  <si>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</si>
  <si>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</si>
  <si>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</si>
  <si>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</si>
  <si>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</si>
  <si>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</si>
  <si>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</si>
  <si>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</si>
  <si>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</si>
  <si>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</si>
  <si>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</si>
  <si>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</si>
  <si>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</si>
  <si>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</si>
  <si>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</si>
  <si>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</si>
  <si>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</si>
  <si>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</si>
  <si>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</si>
  <si>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</si>
  <si>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</si>
  <si>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</si>
  <si>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</si>
  <si>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</si>
  <si>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</si>
  <si>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</si>
  <si>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</si>
  <si>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</si>
  <si>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</si>
  <si>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</si>
  <si>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</si>
  <si>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</si>
  <si>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</si>
  <si>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</si>
  <si>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</si>
  <si>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</si>
  <si>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</si>
  <si>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</si>
  <si>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</si>
  <si>
    <t>log swdi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</si>
</sst>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'imports-CY (2)'!$U$29</c:f>
              <c:strCache>
                <c:ptCount val="1"/>
                <c:pt idx="0">
                  <c:v>1226.247015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(2)'!$U$30:$U$47</c:f>
              <c:numCache>
                <c:formatCode>General</c:formatCode>
                <c:ptCount val="18"/>
                <c:pt idx="0">
                  <c:v>1179.1737104796621</c:v>
                </c:pt>
                <c:pt idx="1">
                  <c:v>1098.9099438902726</c:v>
                </c:pt>
                <c:pt idx="2">
                  <c:v>1403.1828590361101</c:v>
                </c:pt>
                <c:pt idx="3">
                  <c:v>1363.9160715710257</c:v>
                </c:pt>
                <c:pt idx="4">
                  <c:v>1312.1199639281203</c:v>
                </c:pt>
                <c:pt idx="5">
                  <c:v>1222.460071290182</c:v>
                </c:pt>
                <c:pt idx="6">
                  <c:v>948.38594938803078</c:v>
                </c:pt>
                <c:pt idx="7">
                  <c:v>1023.741878139858</c:v>
                </c:pt>
                <c:pt idx="8">
                  <c:v>1365.7392520929727</c:v>
                </c:pt>
                <c:pt idx="9">
                  <c:v>1346.3852962675967</c:v>
                </c:pt>
                <c:pt idx="10">
                  <c:v>1125.1342442629143</c:v>
                </c:pt>
                <c:pt idx="11">
                  <c:v>866.01846462521701</c:v>
                </c:pt>
                <c:pt idx="12">
                  <c:v>727.13489738334908</c:v>
                </c:pt>
                <c:pt idx="13">
                  <c:v>832.64202520318906</c:v>
                </c:pt>
                <c:pt idx="14">
                  <c:v>1192.0286487833514</c:v>
                </c:pt>
                <c:pt idx="15">
                  <c:v>1311.8403689146237</c:v>
                </c:pt>
                <c:pt idx="16">
                  <c:v>1366.4393393710252</c:v>
                </c:pt>
                <c:pt idx="17">
                  <c:v>948.83954788403298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1-49D5-9845-EED97000EB27}"/>
            </c:ext>
          </c:extLst>
        </c:ser>
        <c:ser>
          <c:idx val="1"/>
          <c:order val="1"/>
          <c:tx>
            <c:strRef>
              <c:f>'imports-CY (2)'!$D$2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(2)'!$U$29:$U$46</c:f>
              <c:numCache>
                <c:formatCode>General</c:formatCode>
                <c:ptCount val="18"/>
                <c:pt idx="0">
                  <c:v>1226.2470153724742</c:v>
                </c:pt>
                <c:pt idx="1">
                  <c:v>1179.1737104796621</c:v>
                </c:pt>
                <c:pt idx="2">
                  <c:v>1098.9099438902726</c:v>
                </c:pt>
                <c:pt idx="3">
                  <c:v>1403.1828590361101</c:v>
                </c:pt>
                <c:pt idx="4">
                  <c:v>1363.9160715710257</c:v>
                </c:pt>
                <c:pt idx="5">
                  <c:v>1312.1199639281203</c:v>
                </c:pt>
                <c:pt idx="6">
                  <c:v>1222.460071290182</c:v>
                </c:pt>
                <c:pt idx="7">
                  <c:v>948.38594938803078</c:v>
                </c:pt>
                <c:pt idx="8">
                  <c:v>1023.741878139858</c:v>
                </c:pt>
                <c:pt idx="9">
                  <c:v>1365.7392520929727</c:v>
                </c:pt>
                <c:pt idx="10">
                  <c:v>1346.3852962675967</c:v>
                </c:pt>
                <c:pt idx="11">
                  <c:v>1125.1342442629143</c:v>
                </c:pt>
                <c:pt idx="12">
                  <c:v>866.01846462521701</c:v>
                </c:pt>
                <c:pt idx="13">
                  <c:v>727.13489738334908</c:v>
                </c:pt>
                <c:pt idx="14">
                  <c:v>832.64202520318906</c:v>
                </c:pt>
                <c:pt idx="15">
                  <c:v>1192.0286487833514</c:v>
                </c:pt>
                <c:pt idx="16">
                  <c:v>1311.8403689146237</c:v>
                </c:pt>
                <c:pt idx="17">
                  <c:v>1366.4393393710252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1-49D5-9845-EED97000E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816720"/>
        <c:axId val="1366818160"/>
      </c:barChart>
      <c:catAx>
        <c:axId val="13668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8160"/>
        <c:crosses val="autoZero"/>
        <c:auto val="1"/>
        <c:lblAlgn val="ctr"/>
        <c:lblOffset val="100"/>
        <c:noMultiLvlLbl val="0"/>
      </c:catAx>
      <c:valAx>
        <c:axId val="13668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2007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'imports-extra'!$I$2:$I$7</c:f>
              <c:numCache>
                <c:formatCode>General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'imports-extra'!$E$2:$E$7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7" Type="http://schemas.openxmlformats.org/officeDocument/2006/relationships/chart" Target="../charts/chart49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365578</xdr:colOff>
      <xdr:row>25</xdr:row>
      <xdr:rowOff>102012</xdr:rowOff>
    </xdr:from>
    <xdr:to>
      <xdr:col>27</xdr:col>
      <xdr:colOff>664853</xdr:colOff>
      <xdr:row>48</xdr:row>
      <xdr:rowOff>190913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47999</xdr:colOff>
      <xdr:row>27</xdr:row>
      <xdr:rowOff>160431</xdr:rowOff>
    </xdr:from>
    <xdr:to>
      <xdr:col>29</xdr:col>
      <xdr:colOff>653116</xdr:colOff>
      <xdr:row>41</xdr:row>
      <xdr:rowOff>86099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7132936-D3E4-D1E2-AFD6-E64599368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22</xdr:row>
      <xdr:rowOff>22412</xdr:rowOff>
    </xdr:from>
    <xdr:to>
      <xdr:col>8</xdr:col>
      <xdr:colOff>19984</xdr:colOff>
      <xdr:row>35</xdr:row>
      <xdr:rowOff>168461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33618</xdr:colOff>
      <xdr:row>36</xdr:row>
      <xdr:rowOff>44822</xdr:rowOff>
    </xdr:from>
    <xdr:to>
      <xdr:col>8</xdr:col>
      <xdr:colOff>53602</xdr:colOff>
      <xdr:row>49</xdr:row>
      <xdr:rowOff>190872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61</xdr:row>
      <xdr:rowOff>128401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topLeftCell="E1" zoomScale="70" zoomScaleNormal="70" workbookViewId="0">
      <selection activeCell="R4" sqref="R4:R22"/>
    </sheetView>
  </sheetViews>
  <sheetFormatPr defaultColWidth="10.625" defaultRowHeight="15.75" x14ac:dyDescent="0.25"/>
  <cols>
    <col min="1" max="1" width="13.5" bestFit="1" customWidth="1"/>
    <col min="2" max="2" width="16.125" bestFit="1" customWidth="1"/>
    <col min="3" max="3" width="11.5" bestFit="1" customWidth="1"/>
    <col min="4" max="4" width="7.5" bestFit="1" customWidth="1"/>
    <col min="5" max="5" width="7.375" bestFit="1" customWidth="1"/>
    <col min="6" max="6" width="12.375" bestFit="1" customWidth="1"/>
    <col min="7" max="7" width="7.625" bestFit="1" customWidth="1"/>
    <col min="8" max="8" width="12.25" bestFit="1" customWidth="1"/>
    <col min="9" max="9" width="6" bestFit="1" customWidth="1"/>
    <col min="10" max="10" width="8.5" bestFit="1" customWidth="1"/>
    <col min="11" max="11" width="29.375" bestFit="1" customWidth="1"/>
    <col min="12" max="13" width="15.625" bestFit="1" customWidth="1"/>
    <col min="14" max="14" width="10.875" bestFit="1" customWidth="1"/>
  </cols>
  <sheetData>
    <row r="1" spans="1:36" x14ac:dyDescent="0.25">
      <c r="A1" s="1" t="s">
        <v>1</v>
      </c>
      <c r="B1" t="s">
        <v>14</v>
      </c>
    </row>
    <row r="3" spans="1:36" x14ac:dyDescent="0.25">
      <c r="A3" s="1" t="s">
        <v>18</v>
      </c>
      <c r="B3" s="1" t="s">
        <v>17</v>
      </c>
    </row>
    <row r="4" spans="1:36" x14ac:dyDescent="0.2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2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2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AA26" sqref="AA26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68</v>
      </c>
    </row>
    <row r="25" spans="1:32" ht="16.5" thickBot="1" x14ac:dyDescent="0.3"/>
    <row r="26" spans="1:32" x14ac:dyDescent="0.25">
      <c r="X26" s="13" t="s">
        <v>69</v>
      </c>
      <c r="Y26" s="13" t="s">
        <v>70</v>
      </c>
      <c r="Z26" s="13" t="s">
        <v>71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C23" sqref="C23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topLeftCell="A16" zoomScale="85" zoomScaleNormal="85" workbookViewId="0">
      <selection activeCell="K39" sqref="K39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68</v>
      </c>
    </row>
    <row r="27" spans="1:28" ht="16.5" thickBot="1" x14ac:dyDescent="0.3">
      <c r="S27" s="3"/>
    </row>
    <row r="28" spans="1:28" x14ac:dyDescent="0.25">
      <c r="S28" s="3"/>
      <c r="T28" s="13" t="s">
        <v>69</v>
      </c>
      <c r="U28" s="13" t="s">
        <v>83</v>
      </c>
      <c r="V28" s="13" t="s">
        <v>71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22</v>
      </c>
      <c r="E35" t="s">
        <v>88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0.46388888888888802</v>
      </c>
      <c r="E36" cm="1">
        <f t="array" ref="E36:E53">LOG(D36:D53)</f>
        <v>-0.33358602961970479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0.61111111111111105</v>
      </c>
      <c r="E37">
        <v>-0.21387981994508107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0.51388888888888895</v>
      </c>
      <c r="E38">
        <v>-0.28913077236427343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0.81111111111111101</v>
      </c>
      <c r="E39">
        <v>-9.0919649318869034E-2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0.89722222222222203</v>
      </c>
      <c r="E40">
        <v>-4.7099978436184464E-2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0.38055555555555498</v>
      </c>
      <c r="E41">
        <v>-0.41958193361088114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0.23611111111111099</v>
      </c>
      <c r="E42">
        <v>-0.62688357505299475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0.23055555555555499</v>
      </c>
      <c r="E43">
        <v>-0.63722440839121441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0.57777777777777695</v>
      </c>
      <c r="E44">
        <v>-0.23823916580452634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0.93055555555555503</v>
      </c>
      <c r="E45">
        <v>-3.1257693730442272E-2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0.48611111111111099</v>
      </c>
      <c r="E46">
        <v>-0.31326445208099291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0.313888888888888</v>
      </c>
      <c r="E47">
        <v>-0.50322405728386876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7.2222222222222104E-2</v>
      </c>
      <c r="E48">
        <v>-1.14132915279647</v>
      </c>
    </row>
    <row r="49" spans="3:5" x14ac:dyDescent="0.25">
      <c r="C49">
        <v>456.4</v>
      </c>
      <c r="D49">
        <v>5.83333333333333E-2</v>
      </c>
      <c r="E49">
        <v>-1.2340832060333682</v>
      </c>
    </row>
    <row r="50" spans="3:5" x14ac:dyDescent="0.25">
      <c r="C50">
        <v>917.3</v>
      </c>
      <c r="D50">
        <v>0.3</v>
      </c>
      <c r="E50">
        <v>-0.52287874528033762</v>
      </c>
    </row>
    <row r="51" spans="3:5" x14ac:dyDescent="0.25">
      <c r="C51">
        <v>1042.9000000000001</v>
      </c>
      <c r="D51">
        <v>0.46111111111111103</v>
      </c>
      <c r="E51">
        <v>-0.33619441272723227</v>
      </c>
    </row>
    <row r="52" spans="3:5" x14ac:dyDescent="0.25">
      <c r="C52">
        <v>921.5</v>
      </c>
      <c r="D52">
        <v>0.79444444444444395</v>
      </c>
      <c r="E52">
        <v>-9.9936467638244528E-2</v>
      </c>
    </row>
    <row r="53" spans="3:5" x14ac:dyDescent="0.25">
      <c r="C53">
        <v>1039.5999999999999</v>
      </c>
      <c r="D53">
        <v>0.41111111111111098</v>
      </c>
      <c r="E53">
        <v>-0.38604078537233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tabSelected="1" zoomScale="85" zoomScaleNormal="85" workbookViewId="0">
      <selection activeCell="P2" sqref="P2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topLeftCell="E1" zoomScale="85" zoomScaleNormal="85" workbookViewId="0">
      <selection activeCell="L8" sqref="L8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84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zoomScale="77" workbookViewId="0">
      <selection activeCell="K5" sqref="K5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2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68</v>
      </c>
    </row>
    <row r="27" spans="2:33" ht="16.5" thickBot="1" x14ac:dyDescent="0.3">
      <c r="C27" t="s">
        <v>28</v>
      </c>
    </row>
    <row r="28" spans="2:33" x14ac:dyDescent="0.2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87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 t="shared" ref="G51:G67" si="2"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 t="shared" si="2"/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 t="shared" si="2"/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 t="shared" si="2"/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 t="shared" si="2"/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 t="shared" si="2"/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 t="shared" si="2"/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 t="shared" si="2"/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 t="shared" si="2"/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 t="shared" si="2"/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 t="shared" si="2"/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 t="shared" si="2"/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 t="shared" si="2"/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 t="shared" si="2"/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 t="shared" si="2"/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 t="shared" si="2"/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 t="shared" si="2"/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26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topLeftCell="A2" workbookViewId="0">
      <selection activeCell="G4" sqref="G4:G36"/>
    </sheetView>
  </sheetViews>
  <sheetFormatPr defaultRowHeight="15.75" x14ac:dyDescent="0.25"/>
  <sheetData>
    <row r="2" spans="3:12" x14ac:dyDescent="0.2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workbookViewId="0">
      <selection activeCell="G4" sqref="G4:G36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topLeftCell="A3"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imports-WY</vt:lpstr>
      <vt:lpstr>imports-extra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2024-07-30T02:06:58Z</dcterms:modified>
</cp:coreProperties>
</file>