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studiante\Desktop\mi examen\"/>
    </mc:Choice>
  </mc:AlternateContent>
  <bookViews>
    <workbookView xWindow="0" yWindow="0" windowWidth="15360" windowHeight="7755" activeTab="1"/>
  </bookViews>
  <sheets>
    <sheet name="factura" sheetId="1" r:id="rId1"/>
    <sheet name="Hoja3" sheetId="3" r:id="rId2"/>
    <sheet name="productos" sheetId="2" r:id="rId3"/>
  </sheets>
  <calcPr calcId="15251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F16" i="1"/>
  <c r="F17" i="1"/>
  <c r="F15" i="1"/>
  <c r="G15" i="1" s="1"/>
  <c r="G20" i="1" s="1"/>
  <c r="G21" i="1" s="1"/>
  <c r="D17" i="1"/>
  <c r="D16" i="1"/>
  <c r="D15" i="1"/>
  <c r="D7" i="1"/>
  <c r="D9" i="1"/>
  <c r="D11" i="1"/>
</calcChain>
</file>

<file path=xl/sharedStrings.xml><?xml version="1.0" encoding="utf-8"?>
<sst xmlns="http://schemas.openxmlformats.org/spreadsheetml/2006/main" count="40" uniqueCount="34">
  <si>
    <t>Almacen los Cocos</t>
  </si>
  <si>
    <t>cliente</t>
  </si>
  <si>
    <t>codigo de factura</t>
  </si>
  <si>
    <t>Nombre</t>
  </si>
  <si>
    <t xml:space="preserve">direccion </t>
  </si>
  <si>
    <t>Nit</t>
  </si>
  <si>
    <t>codigo</t>
  </si>
  <si>
    <t>producto</t>
  </si>
  <si>
    <t>cantidad</t>
  </si>
  <si>
    <t>presio /u</t>
  </si>
  <si>
    <t>total</t>
  </si>
  <si>
    <t>iva</t>
  </si>
  <si>
    <t>total a pagar</t>
  </si>
  <si>
    <t xml:space="preserve">codigo </t>
  </si>
  <si>
    <t>precio por unidad</t>
  </si>
  <si>
    <t>descripcion</t>
  </si>
  <si>
    <t>nit</t>
  </si>
  <si>
    <t>juan</t>
  </si>
  <si>
    <t>pedro</t>
  </si>
  <si>
    <t>luis</t>
  </si>
  <si>
    <t>carlos</t>
  </si>
  <si>
    <t>coca</t>
  </si>
  <si>
    <t>pepci</t>
  </si>
  <si>
    <t>seven</t>
  </si>
  <si>
    <t>mirinda</t>
  </si>
  <si>
    <t>cola</t>
  </si>
  <si>
    <t>limon</t>
  </si>
  <si>
    <t>naranja</t>
  </si>
  <si>
    <t>direccion</t>
  </si>
  <si>
    <t>zona1</t>
  </si>
  <si>
    <t>zxona 2</t>
  </si>
  <si>
    <t>zona 3</t>
  </si>
  <si>
    <t>zona 4</t>
  </si>
  <si>
    <t xml:space="preserve">Suma de codigo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</si>
</sst>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0" xfId="0" applyFill="1" applyBorder="1"/>
    <xf numFmtId="0" fontId="0" fillId="0" borderId="2" xfId="0" applyFill="1" applyBorder="1"/>
    <xf numFmtId="0" fontId="1" fillId="0" borderId="15" xfId="0" applyFont="1" applyBorder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[SExel.xlsx]Hoja3!Tabla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GT"/>
              <a:t>Suma de codigo  por descripcion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Hoja3!$A$4:$A$6</c:f>
              <c:strCache>
                <c:ptCount val="3"/>
                <c:pt idx="0">
                  <c:v>cola</c:v>
                </c:pt>
                <c:pt idx="1">
                  <c:v>limon</c:v>
                </c:pt>
                <c:pt idx="2">
                  <c:v>naranja</c:v>
                </c:pt>
              </c:strCache>
            </c:strRef>
          </c:cat>
          <c:val>
            <c:numRef>
              <c:f>Hoja3!$B$4:$B$6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54512"/>
        <c:axId val="186954904"/>
      </c:barChart>
      <c:catAx>
        <c:axId val="1869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6954904"/>
        <c:crosses val="autoZero"/>
        <c:auto val="1"/>
        <c:lblAlgn val="ctr"/>
        <c:lblOffset val="100"/>
        <c:noMultiLvlLbl val="0"/>
      </c:catAx>
      <c:valAx>
        <c:axId val="1869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69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5</xdr:row>
      <xdr:rowOff>4762</xdr:rowOff>
    </xdr:from>
    <xdr:to>
      <xdr:col>8</xdr:col>
      <xdr:colOff>571500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tudiante de Liceo Compu-market" refreshedDate="42845.444034837965" createdVersion="5" refreshedVersion="5" minRefreshableVersion="3" recordCount="4">
  <cacheSource type="worksheet">
    <worksheetSource ref="B2:H6" sheet="productos"/>
  </cacheSource>
  <cacheFields count="7">
    <cacheField name="codigo " numFmtId="0">
      <sharedItems containsSemiMixedTypes="0" containsString="0" containsNumber="1" containsInteger="1" minValue="1" maxValue="4"/>
    </cacheField>
    <cacheField name="cliente" numFmtId="0">
      <sharedItems/>
    </cacheField>
    <cacheField name="producto" numFmtId="0">
      <sharedItems/>
    </cacheField>
    <cacheField name="descripcion" numFmtId="0">
      <sharedItems count="3">
        <s v="cola"/>
        <s v="limon"/>
        <s v="naranja"/>
      </sharedItems>
    </cacheField>
    <cacheField name="precio por unidad" numFmtId="0">
      <sharedItems containsSemiMixedTypes="0" containsString="0" containsNumber="1" containsInteger="1" minValue="6" maxValue="8"/>
    </cacheField>
    <cacheField name="nit" numFmtId="0">
      <sharedItems containsSemiMixedTypes="0" containsString="0" containsNumber="1" containsInteger="1" minValue="13215" maxValue="236123"/>
    </cacheField>
    <cacheField name="direcc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1"/>
    <s v="juan"/>
    <s v="coca"/>
    <x v="0"/>
    <n v="7"/>
    <n v="13215"/>
    <s v="zona1"/>
  </r>
  <r>
    <n v="2"/>
    <s v="pedro"/>
    <s v="pepci"/>
    <x v="0"/>
    <n v="8"/>
    <n v="236123"/>
    <s v="zxona 2"/>
  </r>
  <r>
    <n v="3"/>
    <s v="luis"/>
    <s v="seven"/>
    <x v="1"/>
    <n v="6"/>
    <n v="61851"/>
    <s v="zona 3"/>
  </r>
  <r>
    <n v="4"/>
    <s v="carlos"/>
    <s v="mirinda"/>
    <x v="2"/>
    <n v="6"/>
    <n v="16151"/>
    <s v="zona 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5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 chartFormat="8">
  <location ref="A3:B6" firstHeaderRow="1" firstDataRow="1" firstDataCol="1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uma de codigo 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E17" sqref="E17"/>
    </sheetView>
  </sheetViews>
  <sheetFormatPr baseColWidth="10" defaultRowHeight="15" x14ac:dyDescent="0.25"/>
  <cols>
    <col min="6" max="6" width="12.85546875" customWidth="1"/>
  </cols>
  <sheetData>
    <row r="1" spans="2:8" ht="15.75" thickBot="1" x14ac:dyDescent="0.3"/>
    <row r="2" spans="2:8" ht="15.75" thickBot="1" x14ac:dyDescent="0.3">
      <c r="B2" s="1"/>
      <c r="C2" s="2"/>
      <c r="D2" s="2"/>
      <c r="E2" s="2"/>
      <c r="F2" s="2"/>
      <c r="G2" s="2"/>
      <c r="H2" s="3"/>
    </row>
    <row r="3" spans="2:8" ht="15.75" thickBot="1" x14ac:dyDescent="0.3">
      <c r="B3" s="4"/>
      <c r="C3" s="5"/>
      <c r="D3" s="10" t="s">
        <v>0</v>
      </c>
      <c r="E3" s="11"/>
      <c r="F3" s="12"/>
      <c r="G3" s="5"/>
      <c r="H3" s="6"/>
    </row>
    <row r="4" spans="2:8" ht="15.75" thickBot="1" x14ac:dyDescent="0.3">
      <c r="B4" s="4"/>
      <c r="C4" s="5"/>
      <c r="D4" s="5"/>
      <c r="E4" s="5"/>
      <c r="F4" s="5"/>
      <c r="G4" s="5"/>
      <c r="H4" s="6"/>
    </row>
    <row r="5" spans="2:8" ht="15.75" thickBot="1" x14ac:dyDescent="0.3">
      <c r="B5" s="4"/>
      <c r="C5" s="10" t="s">
        <v>2</v>
      </c>
      <c r="D5" s="12"/>
      <c r="E5" s="5"/>
      <c r="F5" s="13"/>
      <c r="G5" s="5"/>
      <c r="H5" s="6"/>
    </row>
    <row r="6" spans="2:8" x14ac:dyDescent="0.25">
      <c r="B6" s="4"/>
      <c r="C6" s="5"/>
      <c r="D6" s="5"/>
      <c r="E6" s="5"/>
      <c r="F6" s="5"/>
      <c r="G6" s="5"/>
      <c r="H6" s="6"/>
    </row>
    <row r="7" spans="2:8" x14ac:dyDescent="0.25">
      <c r="B7" s="4"/>
      <c r="C7" s="5" t="s">
        <v>3</v>
      </c>
      <c r="D7" s="21" t="str">
        <f>VLOOKUP(C15,productos!B2:G6,2)</f>
        <v>carlos</v>
      </c>
      <c r="E7" s="21"/>
      <c r="F7" s="21"/>
      <c r="G7" s="21"/>
      <c r="H7" s="6"/>
    </row>
    <row r="8" spans="2:8" x14ac:dyDescent="0.25">
      <c r="B8" s="4"/>
      <c r="C8" s="5"/>
      <c r="D8" s="5"/>
      <c r="E8" s="5"/>
      <c r="F8" s="5"/>
      <c r="G8" s="5"/>
      <c r="H8" s="6"/>
    </row>
    <row r="9" spans="2:8" x14ac:dyDescent="0.25">
      <c r="B9" s="4"/>
      <c r="C9" s="5" t="s">
        <v>4</v>
      </c>
      <c r="D9" s="21" t="str">
        <f>VLOOKUP(factura!C15,productos!B2:H6,7)</f>
        <v>zona 4</v>
      </c>
      <c r="E9" s="21"/>
      <c r="F9" s="21"/>
      <c r="G9" s="21"/>
      <c r="H9" s="6"/>
    </row>
    <row r="10" spans="2:8" x14ac:dyDescent="0.25">
      <c r="B10" s="4"/>
      <c r="C10" s="5"/>
      <c r="D10" s="5"/>
      <c r="E10" s="5"/>
      <c r="F10" s="5"/>
      <c r="G10" s="5"/>
      <c r="H10" s="6"/>
    </row>
    <row r="11" spans="2:8" x14ac:dyDescent="0.25">
      <c r="B11" s="4"/>
      <c r="C11" s="5" t="s">
        <v>5</v>
      </c>
      <c r="D11" s="21">
        <f>VLOOKUP(C15,productos!B2:H6,6)</f>
        <v>16151</v>
      </c>
      <c r="E11" s="21"/>
      <c r="F11" s="5"/>
      <c r="G11" s="5"/>
      <c r="H11" s="6"/>
    </row>
    <row r="12" spans="2:8" x14ac:dyDescent="0.25">
      <c r="B12" s="4"/>
      <c r="C12" s="5"/>
      <c r="D12" s="5"/>
      <c r="E12" s="5"/>
      <c r="F12" s="5"/>
      <c r="G12" s="5"/>
      <c r="H12" s="6"/>
    </row>
    <row r="13" spans="2:8" ht="15.75" thickBot="1" x14ac:dyDescent="0.3">
      <c r="B13" s="4"/>
      <c r="C13" s="5"/>
      <c r="D13" s="5"/>
      <c r="E13" s="5"/>
      <c r="F13" s="5"/>
      <c r="G13" s="5"/>
      <c r="H13" s="6"/>
    </row>
    <row r="14" spans="2:8" ht="15.75" thickBot="1" x14ac:dyDescent="0.3">
      <c r="B14" s="4"/>
      <c r="C14" s="13" t="s">
        <v>6</v>
      </c>
      <c r="D14" s="13" t="s">
        <v>7</v>
      </c>
      <c r="E14" s="13" t="s">
        <v>8</v>
      </c>
      <c r="F14" s="17" t="s">
        <v>9</v>
      </c>
      <c r="G14" s="13" t="s">
        <v>10</v>
      </c>
      <c r="H14" s="6"/>
    </row>
    <row r="15" spans="2:8" ht="15.75" thickBot="1" x14ac:dyDescent="0.3">
      <c r="B15" s="4"/>
      <c r="C15" s="13">
        <v>7</v>
      </c>
      <c r="D15" s="13" t="str">
        <f>VLOOKUP(C15,productos!B2:H6,3)</f>
        <v>mirinda</v>
      </c>
      <c r="E15" s="13">
        <v>545</v>
      </c>
      <c r="F15" s="13">
        <f>VLOOKUP(C15,productos!B2:H6,5)</f>
        <v>6</v>
      </c>
      <c r="G15" s="13">
        <f>F15*E15</f>
        <v>3270</v>
      </c>
      <c r="H15" s="6"/>
    </row>
    <row r="16" spans="2:8" ht="15.75" thickBot="1" x14ac:dyDescent="0.3">
      <c r="B16" s="4"/>
      <c r="C16" s="13">
        <v>1</v>
      </c>
      <c r="D16" s="13" t="str">
        <f>VLOOKUP(C16,productos!B3:H7,3)</f>
        <v>coca</v>
      </c>
      <c r="E16" s="13">
        <v>45</v>
      </c>
      <c r="F16" s="13">
        <f>VLOOKUP(C16,productos!B3:H7,5)</f>
        <v>7</v>
      </c>
      <c r="G16" s="13">
        <f t="shared" ref="G16:G17" si="0">F16*E16</f>
        <v>315</v>
      </c>
      <c r="H16" s="6"/>
    </row>
    <row r="17" spans="2:8" ht="15.75" thickBot="1" x14ac:dyDescent="0.3">
      <c r="B17" s="4"/>
      <c r="C17" s="13">
        <v>6</v>
      </c>
      <c r="D17" s="13" t="str">
        <f>VLOOKUP(C17,productos!B4:H8,3)</f>
        <v>mirinda</v>
      </c>
      <c r="E17" s="13">
        <v>76</v>
      </c>
      <c r="F17" s="13">
        <f>VLOOKUP(C17,productos!B4:H8,5)</f>
        <v>6</v>
      </c>
      <c r="G17" s="13">
        <f t="shared" si="0"/>
        <v>456</v>
      </c>
      <c r="H17" s="6"/>
    </row>
    <row r="18" spans="2:8" ht="15.75" thickBot="1" x14ac:dyDescent="0.3">
      <c r="B18" s="4"/>
      <c r="C18" s="13"/>
      <c r="D18" s="13"/>
      <c r="E18" s="13">
        <v>7</v>
      </c>
      <c r="F18" s="17"/>
      <c r="G18" s="13"/>
      <c r="H18" s="6"/>
    </row>
    <row r="19" spans="2:8" ht="15.75" thickBot="1" x14ac:dyDescent="0.3">
      <c r="B19" s="4"/>
      <c r="C19" s="13"/>
      <c r="D19" s="13"/>
      <c r="E19" s="13"/>
      <c r="F19" s="17"/>
      <c r="G19" s="18"/>
      <c r="H19" s="6"/>
    </row>
    <row r="20" spans="2:8" ht="15.75" thickBot="1" x14ac:dyDescent="0.3">
      <c r="B20" s="4"/>
      <c r="C20" s="5"/>
      <c r="D20" s="5"/>
      <c r="E20" s="5"/>
      <c r="F20" s="13" t="s">
        <v>11</v>
      </c>
      <c r="G20" s="13">
        <f>G15/1.12</f>
        <v>2919.6428571428569</v>
      </c>
      <c r="H20" s="6"/>
    </row>
    <row r="21" spans="2:8" ht="15.75" thickBot="1" x14ac:dyDescent="0.3">
      <c r="B21" s="4"/>
      <c r="C21" s="5"/>
      <c r="D21" s="5"/>
      <c r="E21" s="5"/>
      <c r="F21" s="13" t="s">
        <v>12</v>
      </c>
      <c r="G21" s="13">
        <f>G17-G20</f>
        <v>-2463.6428571428569</v>
      </c>
      <c r="H21" s="6"/>
    </row>
    <row r="22" spans="2:8" x14ac:dyDescent="0.25">
      <c r="B22" s="4"/>
      <c r="C22" s="5"/>
      <c r="D22" s="5"/>
      <c r="E22" s="5"/>
      <c r="F22" s="5"/>
      <c r="G22" s="5"/>
      <c r="H22" s="6"/>
    </row>
    <row r="23" spans="2:8" ht="15.75" thickBot="1" x14ac:dyDescent="0.3">
      <c r="B23" s="7"/>
      <c r="C23" s="8"/>
      <c r="D23" s="8"/>
      <c r="E23" s="8"/>
      <c r="F23" s="8"/>
      <c r="G23" s="8"/>
      <c r="H23" s="9"/>
    </row>
  </sheetData>
  <mergeCells count="5">
    <mergeCell ref="D3:F3"/>
    <mergeCell ref="C5:D5"/>
    <mergeCell ref="D7:G7"/>
    <mergeCell ref="D9:G9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K11" sqref="K11"/>
    </sheetView>
  </sheetViews>
  <sheetFormatPr baseColWidth="10" defaultRowHeight="15" x14ac:dyDescent="0.25"/>
  <cols>
    <col min="1" max="1" width="13.42578125" bestFit="1" customWidth="1"/>
    <col min="2" max="2" width="15.28515625" bestFit="1" customWidth="1"/>
  </cols>
  <sheetData>
    <row r="3" spans="1:2" x14ac:dyDescent="0.25">
      <c r="A3" s="22" t="s">
        <v>15</v>
      </c>
      <c r="B3" t="s">
        <v>33</v>
      </c>
    </row>
    <row r="4" spans="1:2" x14ac:dyDescent="0.25">
      <c r="A4" t="s">
        <v>25</v>
      </c>
      <c r="B4" s="23">
        <v>3</v>
      </c>
    </row>
    <row r="5" spans="1:2" x14ac:dyDescent="0.25">
      <c r="A5" t="s">
        <v>26</v>
      </c>
      <c r="B5" s="23">
        <v>3</v>
      </c>
    </row>
    <row r="6" spans="1:2" x14ac:dyDescent="0.25">
      <c r="A6" t="s">
        <v>27</v>
      </c>
      <c r="B6" s="23">
        <v>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E2" activeCellId="1" sqref="B2:B6 E2:E6"/>
    </sheetView>
  </sheetViews>
  <sheetFormatPr baseColWidth="10" defaultRowHeight="15" x14ac:dyDescent="0.25"/>
  <cols>
    <col min="4" max="4" width="12.7109375" customWidth="1"/>
    <col min="6" max="6" width="19.7109375" customWidth="1"/>
  </cols>
  <sheetData>
    <row r="1" spans="2:8" ht="15.75" thickBot="1" x14ac:dyDescent="0.3"/>
    <row r="2" spans="2:8" ht="15.75" thickBot="1" x14ac:dyDescent="0.3">
      <c r="B2" s="13" t="s">
        <v>13</v>
      </c>
      <c r="C2" s="13" t="s">
        <v>1</v>
      </c>
      <c r="D2" s="13" t="s">
        <v>7</v>
      </c>
      <c r="E2" s="13" t="s">
        <v>15</v>
      </c>
      <c r="F2" s="13" t="s">
        <v>14</v>
      </c>
      <c r="G2" s="19" t="s">
        <v>16</v>
      </c>
      <c r="H2" s="15" t="s">
        <v>28</v>
      </c>
    </row>
    <row r="3" spans="2:8" ht="15.75" thickBot="1" x14ac:dyDescent="0.3">
      <c r="B3" s="13">
        <v>1</v>
      </c>
      <c r="C3" s="13" t="s">
        <v>17</v>
      </c>
      <c r="D3" s="13" t="s">
        <v>21</v>
      </c>
      <c r="E3" s="13" t="s">
        <v>25</v>
      </c>
      <c r="F3" s="13">
        <v>7</v>
      </c>
      <c r="G3" s="19">
        <v>13215</v>
      </c>
      <c r="H3" s="15" t="s">
        <v>29</v>
      </c>
    </row>
    <row r="4" spans="2:8" ht="15.75" thickBot="1" x14ac:dyDescent="0.3">
      <c r="B4" s="13">
        <v>2</v>
      </c>
      <c r="C4" s="13" t="s">
        <v>18</v>
      </c>
      <c r="D4" s="13" t="s">
        <v>22</v>
      </c>
      <c r="E4" s="13" t="s">
        <v>25</v>
      </c>
      <c r="F4" s="13">
        <v>8</v>
      </c>
      <c r="G4" s="20">
        <v>236123</v>
      </c>
      <c r="H4" s="15" t="s">
        <v>30</v>
      </c>
    </row>
    <row r="5" spans="2:8" x14ac:dyDescent="0.25">
      <c r="B5" s="18">
        <v>3</v>
      </c>
      <c r="C5" s="18" t="s">
        <v>19</v>
      </c>
      <c r="D5" s="18" t="s">
        <v>23</v>
      </c>
      <c r="E5" s="18" t="s">
        <v>26</v>
      </c>
      <c r="F5" s="1">
        <v>6</v>
      </c>
      <c r="G5" s="16">
        <v>61851</v>
      </c>
      <c r="H5" s="15" t="s">
        <v>31</v>
      </c>
    </row>
    <row r="6" spans="2:8" x14ac:dyDescent="0.25">
      <c r="B6" s="14">
        <v>4</v>
      </c>
      <c r="C6" s="14" t="s">
        <v>20</v>
      </c>
      <c r="D6" s="14" t="s">
        <v>24</v>
      </c>
      <c r="E6" s="14" t="s">
        <v>27</v>
      </c>
      <c r="F6" s="14">
        <v>6</v>
      </c>
      <c r="G6" s="16">
        <v>16151</v>
      </c>
      <c r="H6" s="15" t="s">
        <v>32</v>
      </c>
    </row>
    <row r="7" spans="2:8" x14ac:dyDescent="0.25">
      <c r="B7" s="5"/>
      <c r="C7" s="5"/>
      <c r="D7" s="5"/>
      <c r="E7" s="5"/>
    </row>
    <row r="8" spans="2:8" x14ac:dyDescent="0.25">
      <c r="B8" s="5"/>
      <c r="C8" s="5"/>
      <c r="D8" s="5"/>
    </row>
    <row r="9" spans="2:8" x14ac:dyDescent="0.25">
      <c r="C9" s="5"/>
      <c r="D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Hoja3</vt:lpstr>
      <vt:lpstr>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 de Liceo Compu-market</dc:creator>
  <cp:lastModifiedBy>estudiante de Liceo Compu-market</cp:lastModifiedBy>
  <dcterms:created xsi:type="dcterms:W3CDTF">2017-04-20T16:05:59Z</dcterms:created>
  <dcterms:modified xsi:type="dcterms:W3CDTF">2017-04-20T16:40:11Z</dcterms:modified>
</cp:coreProperties>
</file>