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\Desktop\BBC\Mod 1 Excel\Homework\"/>
    </mc:Choice>
  </mc:AlternateContent>
  <xr:revisionPtr revIDLastSave="0" documentId="13_ncr:1_{1B491E2F-E780-4270-A546-9B4E309AD536}" xr6:coauthVersionLast="45" xr6:coauthVersionMax="45" xr10:uidLastSave="{00000000-0000-0000-0000-000000000000}"/>
  <bookViews>
    <workbookView xWindow="28680" yWindow="6120" windowWidth="24240" windowHeight="13740" xr2:uid="{00000000-000D-0000-FFFF-FFFF00000000}"/>
  </bookViews>
  <sheets>
    <sheet name="Data" sheetId="1" r:id="rId1"/>
    <sheet name="Outcomes by Category" sheetId="3" r:id="rId2"/>
    <sheet name="Outcomes by Sub-Category" sheetId="4" r:id="rId3"/>
    <sheet name="Outcomes by Date" sheetId="6" r:id="rId4"/>
  </sheets>
  <definedNames>
    <definedName name="_xlnm._FilterDatabase" localSheetId="0">Data!$A$1:$R$4115</definedName>
    <definedName name="category">Data!$A$1:$M$4115</definedName>
    <definedName name="data">Data!$A$1:$R$4115</definedName>
  </definedNames>
  <calcPr calcId="191029"/>
  <pivotCaches>
    <pivotCache cacheId="0" r:id="rId5"/>
    <pivotCache cacheId="11" r:id="rId6"/>
    <pivotCache cacheId="22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6" i="6"/>
  <c r="G15" i="6"/>
  <c r="G14" i="6"/>
  <c r="G13" i="6"/>
  <c r="G12" i="6"/>
  <c r="G10" i="6"/>
  <c r="G9" i="6"/>
  <c r="G8" i="6"/>
  <c r="G7" i="6"/>
  <c r="G6" i="6"/>
  <c r="G17" i="6"/>
  <c r="G11" i="6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<sst xmlns="http://schemas.openxmlformats.org/spreadsheetml/2006/main" count="24801" uniqueCount="8380">
  <si>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</si>
  <si>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</si>
  <si>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</si>
  <si>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</si>
  <si>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</si>
  <si>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</si>
  <si>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</si>
  <si>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</si>
  <si>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</si>
  <si>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</si>
  <si>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</si>
  <si>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</si>
  <si>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</si>
  <si>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</si>
  <si>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</si>
  <si>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</si>
  <si>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</si>
  <si>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</si>
  <si>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</si>
  <si>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</si>
  <si>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</si>
  <si>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</si>
  <si>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</si>
  <si>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</si>
  <si>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</si>
  <si>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</si>
  <si>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</si>
  <si>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</si>
  <si>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</si>
  <si>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</si>
  <si>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</si>
  <si>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</si>
  <si>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</si>
  <si>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</si>
  <si>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</si>
  <si>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</si>
  <si>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</si>
  <si>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</si>
  <si>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</si>
  <si>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</si>
  <si>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</si>
  <si>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</si>
  <si>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</si>
  <si>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</si>
  <si>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</si>
  <si>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</si>
  <si>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</si>
  <si>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</si>
  <si>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</si>
  <si>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</si>
  <si>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</si>
  <si>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</si>
  <si>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</si>
  <si>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</si>
  <si>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</si>
  <si>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</si>
  <si>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</si>
  <si>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</si>
  <si>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</si>
  <si>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</si>
  <si>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</si>
  <si>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</si>
  <si>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</si>
  <si>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</si>
  <si>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</si>
  <si>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</si>
  <si>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</si>
  <si>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</si>
  <si>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</si>
  <si>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</si>
  <si>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</si>
  <si>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</si>
  <si>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</si>
  <si>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</si>
  <si>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</si>
  <si>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</si>
  <si>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</si>
  <si>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</si>
  <si>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</si>
  <si>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</si>
  <si>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</si>
  <si>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</si>
  <si>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</si>
  <si>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</si>
  <si>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</si>
  <si>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</si>
  <si>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</si>
  <si>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</si>
  <si>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</si>
  <si>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</si>
  <si>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</si>
  <si>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</si>
  <si>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</si>
  <si>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</si>
  <si>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</si>
  <si>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</si>
  <si>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</si>
  <si>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</si>
  <si>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</si>
  <si>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</si>
  <si>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</si>
  <si>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</si>
  <si>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</si>
  <si>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</si>
  <si>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</si>
  <si>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</si>
  <si>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</si>
  <si>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</si>
  <si>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</si>
  <si>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</si>
  <si>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</si>
  <si>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</si>
  <si>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</si>
  <si>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</si>
  <si>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</si>
  <si>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</si>
  <si>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</si>
  <si>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</si>
  <si>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</si>
  <si>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</si>
  <si>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</si>
  <si>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</si>
  <si>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</si>
  <si>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</si>
  <si>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</si>
  <si>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</si>
  <si>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</si>
  <si>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</si>
  <si>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</si>
  <si>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</si>
  <si>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</si>
  <si>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</si>
  <si>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</si>
  <si>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</si>
  <si>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</si>
  <si>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</si>
  <si>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</si>
  <si>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</si>
  <si>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</si>
  <si>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</si>
  <si>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</si>
  <si>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</si>
  <si>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</si>
  <si>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</si>
  <si>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</si>
  <si>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</si>
  <si>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</si>
  <si>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</si>
  <si>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</si>
  <si>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</si>
  <si>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</si>
  <si>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</si>
  <si>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</si>
  <si>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</si>
  <si>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</si>
  <si>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</si>
  <si>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</si>
  <si>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</si>
  <si>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</si>
  <si>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</si>
  <si>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</si>
  <si>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</si>
  <si>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</si>
  <si>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</si>
  <si>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</si>
  <si>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</si>
  <si>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</si>
  <si>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</si>
  <si>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</si>
  <si>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</si>
  <si>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</si>
  <si>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</si>
  <si>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</si>
  <si>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</si>
  <si>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</si>
  <si>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</si>
  <si>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</si>
  <si>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</si>
  <si>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</si>
  <si>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</si>
  <si>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</si>
  <si>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</si>
  <si>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</si>
  <si>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</si>
  <si>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</si>
  <si>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</si>
  <si>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</si>
  <si>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</si>
  <si>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</si>
  <si>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</si>
  <si>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</si>
  <si>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</si>
  <si>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</si>
  <si>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</si>
  <si>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</si>
  <si>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</si>
  <si>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</si>
  <si>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</si>
  <si>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</si>
  <si>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</si>
  <si>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</si>
  <si>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</si>
  <si>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</si>
  <si>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</si>
  <si>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</si>
  <si>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</si>
  <si>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</si>
  <si>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</si>
  <si>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</si>
  <si>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</si>
  <si>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</si>
  <si>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</si>
  <si>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</si>
  <si>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</si>
  <si>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</si>
  <si>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</si>
  <si>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</si>
  <si>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</si>
  <si>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</si>
  <si>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</si>
  <si>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</si>
  <si>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</si>
  <si>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</si>
  <si>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</si>
  <si>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</si>
  <si>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</si>
  <si>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</si>
  <si>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</si>
  <si>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</si>
  <si>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</si>
  <si>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</si>
  <si>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</si>
  <si>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</si>
  <si>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</si>
  <si>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</si>
  <si>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</si>
  <si>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</si>
  <si>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</si>
  <si>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</si>
  <si>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</si>
  <si>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</si>
  <si>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</si>
  <si>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</si>
  <si>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</si>
  <si>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</si>
  <si>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</si>
  <si>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</si>
  <si>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</si>
  <si>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</si>
  <si>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</si>
  <si>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</si>
  <si>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</si>
  <si>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</si>
  <si>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</si>
  <si>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</si>
  <si>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</si>
  <si>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</si>
  <si>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</si>
  <si>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</si>
  <si>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</si>
  <si>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</si>
  <si>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</si>
  <si>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</si>
  <si>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</si>
  <si>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</si>
  <si>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</si>
  <si>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</si>
  <si>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</si>
  <si>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</si>
  <si>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</si>
  <si>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</si>
  <si>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</si>
  <si>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</si>
  <si>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</si>
  <si>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</si>
  <si>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</si>
  <si>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</si>
  <si>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</si>
  <si>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</si>
  <si>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</si>
  <si>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</si>
  <si>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</si>
  <si>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</si>
  <si>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</si>
  <si>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</si>
  <si>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</si>
  <si>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</si>
  <si>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</si>
  <si>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</si>
  <si>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</si>
  <si>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</si>
  <si>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</si>
  <si>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</si>
  <si>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</si>
  <si>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</si>
  <si>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</si>
  <si>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</si>
  <si>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</si>
  <si>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</si>
  <si>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</si>
  <si>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</si>
  <si>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</si>
  <si>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</si>
  <si>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</si>
  <si>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</si>
  <si>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</si>
  <si>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</si>
  <si>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</si>
  <si>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</si>
  <si>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</si>
  <si>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</si>
  <si>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</si>
  <si>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</si>
  <si>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</si>
  <si>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</si>
  <si>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</si>
  <si>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</si>
  <si>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</si>
  <si>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</si>
  <si>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</si>
  <si>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</si>
  <si>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</si>
  <si>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</si>
  <si>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</si>
  <si>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</si>
  <si>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</si>
  <si>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</si>
  <si>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</si>
  <si>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</si>
  <si>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</si>
  <si>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</si>
  <si>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</si>
  <si>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</si>
  <si>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</si>
  <si>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</si>
  <si>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</si>
  <si>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</si>
  <si>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</si>
  <si>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</si>
  <si>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</si>
  <si>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</si>
  <si>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</si>
  <si>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</si>
  <si>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</si>
  <si>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</si>
  <si>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</si>
  <si>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</si>
  <si>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</si>
  <si>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</si>
  <si>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</si>
  <si>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</si>
  <si>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</si>
  <si>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</si>
  <si>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</si>
  <si>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</si>
  <si>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</si>
  <si>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</si>
  <si>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</si>
  <si>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</si>
  <si>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</si>
  <si>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</si>
  <si>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</si>
  <si>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</si>
  <si>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</si>
  <si>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</si>
  <si>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</si>
  <si>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</si>
  <si>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</si>
  <si>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</si>
  <si>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</si>
  <si>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</si>
  <si>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</si>
  <si>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</si>
  <si>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</si>
  <si>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</si>
  <si>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</si>
  <si>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</si>
  <si>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</si>
  <si>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</si>
  <si>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</si>
  <si>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</si>
  <si>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</si>
  <si>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</si>
  <si>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</si>
  <si>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</si>
  <si>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</si>
  <si>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</si>
  <si>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</si>
  <si>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</si>
  <si>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</si>
  <si>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</si>
  <si>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</si>
  <si>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</si>
  <si>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</si>
  <si>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</si>
  <si>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</si>
  <si>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</si>
  <si>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</si>
  <si>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</si>
  <si>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</si>
  <si>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</si>
  <si>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</si>
  <si>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</si>
  <si>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</si>
  <si>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</si>
  <si>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</si>
  <si>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</si>
  <si>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</si>
  <si>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</si>
  <si>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</si>
  <si>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</si>
  <si>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</si>
  <si>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</si>
  <si>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</si>
  <si>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</si>
  <si>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</si>
  <si>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</si>
  <si>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</si>
  <si>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</si>
  <si>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</si>
  <si>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</si>
  <si>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</si>
  <si>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</si>
  <si>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</si>
  <si>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</si>
  <si>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</si>
  <si>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</si>
  <si>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</si>
  <si>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</si>
  <si>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</si>
  <si>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</si>
  <si>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</si>
  <si>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</si>
  <si>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</si>
  <si>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</si>
  <si>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</si>
  <si>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</si>
  <si>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</si>
  <si>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</si>
  <si>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</si>
  <si>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</si>
  <si>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</si>
  <si>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</si>
  <si>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</si>
  <si>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</si>
  <si>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</si>
  <si>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</si>
  <si>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</si>
  <si>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</si>
  <si>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</si>
  <si>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</si>
  <si>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</si>
  <si>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</si>
  <si>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</si>
  <si>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</si>
  <si>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</si>
  <si>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</si>
  <si>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</si>
  <si>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</si>
  <si>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</si>
  <si>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</si>
  <si>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</si>
  <si>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</si>
  <si>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</si>
  <si>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</si>
  <si>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</si>
  <si>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</si>
  <si>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</si>
  <si>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</si>
  <si>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</si>
  <si>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</si>
  <si>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</si>
  <si>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</si>
  <si>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</si>
  <si>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</si>
  <si>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</si>
  <si>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</si>
  <si>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</si>
  <si>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</si>
  <si>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</si>
  <si>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</si>
  <si>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</si>
  <si>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</si>
  <si>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</si>
  <si>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</si>
  <si>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</si>
  <si>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</si>
  <si>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</si>
  <si>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</si>
  <si>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</si>
  <si>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</si>
  <si>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</si>
  <si>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</si>
  <si>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</si>
  <si>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</si>
  <si>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</si>
  <si>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</si>
  <si>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</si>
  <si>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</si>
  <si>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</si>
  <si>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</si>
  <si>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</si>
  <si>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</si>
  <si>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</si>
  <si>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</si>
  <si>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</si>
  <si>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</si>
  <si>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</si>
  <si>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</si>
  <si>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</si>
  <si>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</si>
  <si>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</si>
  <si>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</si>
  <si>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</si>
  <si>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</si>
  <si>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</si>
  <si>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</si>
  <si>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</si>
  <si>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</si>
  <si>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</si>
  <si>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</si>
  <si>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</si>
  <si>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</si>
  <si>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</si>
  <si>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</si>
  <si>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</si>
  <si>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</si>
  <si>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</si>
  <si>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</si>
  <si>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</si>
  <si>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</si>
  <si>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</si>
  <si>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</si>
  <si>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</si>
  <si>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</si>
  <si>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</si>
  <si>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</si>
  <si>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</si>
  <si>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</si>
  <si>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</si>
  <si>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</si>
  <si>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</si>
  <si>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</si>
  <si>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</si>
  <si>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</si>
  <si>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</si>
  <si>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</si>
  <si>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</si>
  <si>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</si>
  <si>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</si>
  <si>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</si>
  <si>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</si>
  <si>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</si>
  <si>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</si>
  <si>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</si>
  <si>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</si>
  <si>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</si>
  <si>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</si>
  <si>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</si>
  <si>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</si>
  <si>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</si>
  <si>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</si>
  <si>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</si>
  <si>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</si>
  <si>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</si>
  <si>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</si>
  <si>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</si>
  <si>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</si>
  <si>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</si>
  <si>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</si>
  <si>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</si>
  <si>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</si>
  <si>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</si>
  <si>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</si>
  <si>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</si>
  <si>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</si>
  <si>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</si>
  <si>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</si>
  <si>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</si>
  <si>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</si>
  <si>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</si>
  <si>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</si>
  <si>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</si>
  <si>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</si>
  <si>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</si>
  <si>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</si>
  <si>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</si>
  <si>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</si>
  <si>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</si>
  <si>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</si>
  <si>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</si>
  <si>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</si>
  <si>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</si>
  <si>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</si>
  <si>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</si>
  <si>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</si>
  <si>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</si>
  <si>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</si>
  <si>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</si>
  <si>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</si>
  <si>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</si>
  <si>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</si>
  <si>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</si>
  <si>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</si>
  <si>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</si>
  <si>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</si>
  <si>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</si>
  <si>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</si>
  <si>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</si>
  <si>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</si>
  <si>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</si>
  <si>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</si>
  <si>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</si>
  <si>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</si>
  <si>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</si>
  <si>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</si>
  <si>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</si>
  <si>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</si>
  <si>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</si>
  <si>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</si>
  <si>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</si>
  <si>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</si>
  <si>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</si>
  <si>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</si>
  <si>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</si>
  <si>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</si>
  <si>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</si>
  <si>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</si>
  <si>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</si>
  <si>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</si>
  <si>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</si>
  <si>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</si>
  <si>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</si>
  <si>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</si>
  <si>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</si>
  <si>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</si>
  <si>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</si>
  <si>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</si>
  <si>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</si>
  <si>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</si>
  <si>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</si>
  <si>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</si>
  <si>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</si>
  <si>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</si>
  <si>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</si>
  <si>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</si>
  <si>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</si>
  <si>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</si>
  <si>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</si>
  <si>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</si>
  <si>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</si>
  <si>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</si>
  <si>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</si>
  <si>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</si>
  <si>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</si>
  <si>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</si>
  <si>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</si>
  <si>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</si>
  <si>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</si>
  <si>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</si>
  <si>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</si>
  <si>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</si>
  <si>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</si>
  <si>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</si>
  <si>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</si>
  <si>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</si>
  <si>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</si>
  <si>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</si>
  <si>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</si>
  <si>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</si>
  <si>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</si>
  <si>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</si>
  <si>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</si>
  <si>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</si>
  <si>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</si>
  <si>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</si>
  <si>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</si>
  <si>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</si>
  <si>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</si>
  <si>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</si>
  <si>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</si>
  <si>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</si>
  <si>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</si>
  <si>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</si>
  <si>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</si>
  <si>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</si>
  <si>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</si>
  <si>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</si>
  <si>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</si>
  <si>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</si>
  <si>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</si>
  <si>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</si>
  <si>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</si>
  <si>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</si>
  <si>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</si>
  <si>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</si>
  <si>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</si>
  <si>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</si>
  <si>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</si>
  <si>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</si>
  <si>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</si>
  <si>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</si>
  <si>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</si>
  <si>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</si>
  <si>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</si>
  <si>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</si>
  <si>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</si>
  <si>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</si>
  <si>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</si>
  <si>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</si>
  <si>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</si>
  <si>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</si>
  <si>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</si>
  <si>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</si>
  <si>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</si>
  <si>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</si>
  <si>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</si>
  <si>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</si>
  <si>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</si>
  <si>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</si>
  <si>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</si>
  <si>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</si>
  <si>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</si>
  <si>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</si>
  <si>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</si>
  <si>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</si>
  <si>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</si>
  <si>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</si>
  <si>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</si>
  <si>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</si>
  <si>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</si>
  <si>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</si>
  <si>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</si>
  <si>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</si>
  <si>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</si>
  <si>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</si>
  <si>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</si>
  <si>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</si>
  <si>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</si>
  <si>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</si>
  <si>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</si>
  <si>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</si>
  <si>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</si>
  <si>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</si>
  <si>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</si>
  <si>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</si>
  <si>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</si>
  <si>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</si>
  <si>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</si>
  <si>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</si>
  <si>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</si>
  <si>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</si>
  <si>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</si>
  <si>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</si>
  <si>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</si>
  <si>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</si>
  <si>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</si>
  <si>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</si>
  <si>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</si>
  <si>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</si>
  <si>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</si>
  <si>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</si>
  <si>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</si>
  <si>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</si>
  <si>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</si>
  <si>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</si>
  <si>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</si>
  <si>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</si>
  <si>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</si>
  <si>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</si>
  <si>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</si>
  <si>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</si>
  <si>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</si>
  <si>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</si>
  <si>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</si>
  <si>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</si>
  <si>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</si>
  <si>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</si>
  <si>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</si>
  <si>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</si>
  <si>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</si>
  <si>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</si>
  <si>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</si>
  <si>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</si>
  <si>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</si>
  <si>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</si>
  <si>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</si>
  <si>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</si>
  <si>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</si>
  <si>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</si>
  <si>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</si>
  <si>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</si>
  <si>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</si>
  <si>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</si>
  <si>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</si>
  <si>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</si>
  <si>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</si>
  <si>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</si>
  <si>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</si>
  <si>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</si>
  <si>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</si>
  <si>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</si>
  <si>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</si>
  <si>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</si>
  <si>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</si>
  <si>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</si>
  <si>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</si>
  <si>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</si>
  <si>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</si>
  <si>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</si>
  <si>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</si>
  <si>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</si>
  <si>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</si>
  <si>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</si>
  <si>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</si>
  <si>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</si>
  <si>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</si>
  <si>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</si>
  <si>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</si>
  <si>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</si>
  <si>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</si>
  <si>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</si>
  <si>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</si>
  <si>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</si>
  <si>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</si>
  <si>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</si>
  <si>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</si>
  <si>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</si>
  <si>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</si>
  <si>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</si>
  <si>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</si>
  <si>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</si>
  <si>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</si>
  <si>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</si>
  <si>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</si>
  <si>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</si>
  <si>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</si>
  <si>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</si>
  <si>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</si>
  <si>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</si>
  <si>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</si>
  <si>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</si>
  <si>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</si>
  <si>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</si>
  <si>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</si>
  <si>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</si>
  <si>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</si>
  <si>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</si>
  <si>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</si>
  <si>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</si>
  <si>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</si>
  <si>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</si>
  <si>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</si>
  <si>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</si>
  <si>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</si>
  <si>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</si>
  <si>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</si>
  <si>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</si>
  <si>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</si>
  <si>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</si>
  <si>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</si>
  <si>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</si>
  <si>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</si>
  <si>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</si>
  <si>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</si>
  <si>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</si>
  <si>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</si>
  <si>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</si>
  <si>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</si>
  <si>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</si>
  <si>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</si>
  <si>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</si>
  <si>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</si>
  <si>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</si>
  <si>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</si>
  <si>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</si>
  <si>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</si>
  <si>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</si>
  <si>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</si>
  <si>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</si>
  <si>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</si>
  <si>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</si>
  <si>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</si>
  <si>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</si>
  <si>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</si>
  <si>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</si>
  <si>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</si>
  <si>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</si>
  <si>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</si>
  <si>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</si>
  <si>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</si>
  <si>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</si>
  <si>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</si>
  <si>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</si>
  <si>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</si>
  <si>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</si>
  <si>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</si>
  <si>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</si>
  <si>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</si>
  <si>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</si>
  <si>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</si>
  <si>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</si>
  <si>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</si>
  <si>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</si>
  <si>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</si>
  <si>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</si>
  <si>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</si>
  <si>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</si>
  <si>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</si>
  <si>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</si>
  <si>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</si>
  <si>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</si>
  <si>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</si>
  <si>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</si>
  <si>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</si>
  <si>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</si>
  <si>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</si>
  <si>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</si>
  <si>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</si>
  <si>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</si>
  <si>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</si>
  <si>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</si>
  <si>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</si>
  <si>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</si>
  <si>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</si>
  <si>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</si>
  <si>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</si>
  <si>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</si>
  <si>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</si>
  <si>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</si>
  <si>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</si>
  <si>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</si>
  <si>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</si>
  <si>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</si>
  <si>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</si>
  <si>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</si>
  <si>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</si>
  <si>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</si>
  <si>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</si>
  <si>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</si>
  <si>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</si>
  <si>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</si>
  <si>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</si>
  <si>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</si>
  <si>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</si>
  <si>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</si>
  <si>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</si>
  <si>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</si>
  <si>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</si>
  <si>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</si>
  <si>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</si>
  <si>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</si>
  <si>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</si>
  <si>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</si>
  <si>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</si>
  <si>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</si>
  <si>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</si>
  <si>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</si>
  <si>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</si>
  <si>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</si>
  <si>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</si>
  <si>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</si>
  <si>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</si>
  <si>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</si>
  <si>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</si>
  <si>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</si>
  <si>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</si>
  <si>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</si>
  <si>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</si>
  <si>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</si>
  <si>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</si>
  <si>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</si>
  <si>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</si>
  <si>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</si>
  <si>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</si>
  <si>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</si>
  <si>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</si>
  <si>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</si>
  <si>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</si>
  <si>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</si>
  <si>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</si>
  <si>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</si>
  <si>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</si>
  <si>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</si>
  <si>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</si>
  <si>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</si>
  <si>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</si>
  <si>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</si>
  <si>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</si>
  <si>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</si>
  <si>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</si>
  <si>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</si>
  <si>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</si>
  <si>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</si>
  <si>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</si>
  <si>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</si>
  <si>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</si>
  <si>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</si>
  <si>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</si>
  <si>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</si>
  <si>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</si>
  <si>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</si>
  <si>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</si>
  <si>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</si>
  <si>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</si>
  <si>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</si>
  <si>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</si>
  <si>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</si>
  <si>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</si>
  <si>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</si>
  <si>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</si>
  <si>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</si>
  <si>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</si>
  <si>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</si>
  <si>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</si>
  <si>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</si>
  <si>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</si>
  <si>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</si>
  <si>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</si>
  <si>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</si>
  <si>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</si>
  <si>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</si>
  <si>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</si>
  <si>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</si>
  <si>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</si>
  <si>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</si>
  <si>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</si>
  <si>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</si>
  <si>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</si>
  <si>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</si>
  <si>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</si>
  <si>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</si>
  <si>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</si>
  <si>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</si>
  <si>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</si>
  <si>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</si>
  <si>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</si>
  <si>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</si>
  <si>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</si>
  <si>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</si>
  <si>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</si>
  <si>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</si>
  <si>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</si>
  <si>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</si>
  <si>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</si>
  <si>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</si>
  <si>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</si>
  <si>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</si>
  <si>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</si>
  <si>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</si>
  <si>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</si>
  <si>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</si>
  <si>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</si>
  <si>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</si>
  <si>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</si>
  <si>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</si>
  <si>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</si>
  <si>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</si>
  <si>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</si>
  <si>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</si>
  <si>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</si>
  <si>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</si>
  <si>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</si>
  <si>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</si>
  <si>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</si>
  <si>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</si>
  <si>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</si>
  <si>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</si>
  <si>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</si>
  <si>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</si>
  <si>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</si>
  <si>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</si>
  <si>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</si>
  <si>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</si>
  <si>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</si>
  <si>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</si>
  <si>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</si>
  <si>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</si>
  <si>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</si>
  <si>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</si>
  <si>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</si>
  <si>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</si>
  <si>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</si>
  <si>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</si>
  <si>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</si>
  <si>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</si>
  <si>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</si>
  <si>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</si>
  <si>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</si>
  <si>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</si>
  <si>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</si>
  <si>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</si>
  <si>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</si>
  <si>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</si>
  <si>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</si>
  <si>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</si>
  <si>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</si>
  <si>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</si>
  <si>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</si>
  <si>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</si>
  <si>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</si>
  <si>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</si>
  <si>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</si>
  <si>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</si>
  <si>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</si>
  <si>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</si>
  <si>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</si>
  <si>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</si>
  <si>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</si>
  <si>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</si>
  <si>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</si>
  <si>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</si>
  <si>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</si>
  <si>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</si>
  <si>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</si>
  <si>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</si>
  <si>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</si>
  <si>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</si>
  <si>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</si>
  <si>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</si>
  <si>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</si>
  <si>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</si>
  <si>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</si>
  <si>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</si>
  <si>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</si>
  <si>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</si>
  <si>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</si>
  <si>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</si>
  <si>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</si>
  <si>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</si>
  <si>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</si>
  <si>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</si>
  <si>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</si>
  <si>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</si>
  <si>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</si>
  <si>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</si>
  <si>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</si>
  <si>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</si>
  <si>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</si>
  <si>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</si>
  <si>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</si>
  <si>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</si>
  <si>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</si>
  <si>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</si>
  <si>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</si>
  <si>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</si>
  <si>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</si>
  <si>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</si>
  <si>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</si>
  <si>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</si>
  <si>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</si>
  <si>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</si>
  <si>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</si>
  <si>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</si>
  <si>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</si>
  <si>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</si>
  <si>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</si>
  <si>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</si>
  <si>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</si>
  <si>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</si>
  <si>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</si>
  <si>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</si>
  <si>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</si>
  <si>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</si>
  <si>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</si>
  <si>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</si>
  <si>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</si>
  <si>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</si>
  <si>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</si>
  <si>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</si>
  <si>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</si>
  <si>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</si>
  <si>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</si>
  <si>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</si>
  <si>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</si>
  <si>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</si>
  <si>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</si>
  <si>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</si>
  <si>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</si>
  <si>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</si>
  <si>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</si>
  <si>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</si>
  <si>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</si>
  <si>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</si>
  <si>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</si>
  <si>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</si>
  <si>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</si>
  <si>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</si>
  <si>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</si>
  <si>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</si>
  <si>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</si>
  <si>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</si>
  <si>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</si>
  <si>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</si>
  <si>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</si>
  <si>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</si>
  <si>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</si>
  <si>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</si>
  <si>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</si>
  <si>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</si>
  <si>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</si>
  <si>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</si>
  <si>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</si>
  <si>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</si>
  <si>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</si>
  <si>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</si>
  <si>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</si>
  <si>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</si>
  <si>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</si>
  <si>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</si>
  <si>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</si>
  <si>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</si>
  <si>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</si>
  <si>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</si>
  <si>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</si>
  <si>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</si>
  <si>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</si>
  <si>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</si>
  <si>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</si>
  <si>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</si>
  <si>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</si>
  <si>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</si>
  <si>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</si>
  <si>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</si>
  <si>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</si>
  <si>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</si>
  <si>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</si>
  <si>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</si>
  <si>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</si>
  <si>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</si>
  <si>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</si>
  <si>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</si>
  <si>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</si>
  <si>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</si>
  <si>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</si>
  <si>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</si>
  <si>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</si>
  <si>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</si>
  <si>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</si>
  <si>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</si>
  <si>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</si>
  <si>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</si>
  <si>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</si>
  <si>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</si>
  <si>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</si>
  <si>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</si>
  <si>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</si>
  <si>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</si>
  <si>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</si>
  <si>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</si>
  <si>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</si>
  <si>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</si>
  <si>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</si>
  <si>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</si>
  <si>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</si>
  <si>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</si>
  <si>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</si>
  <si>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</si>
  <si>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</si>
  <si>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</si>
  <si>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</si>
  <si>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</si>
  <si>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</si>
  <si>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</si>
  <si>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</si>
  <si>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</si>
  <si>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</si>
  <si>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</si>
  <si>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</si>
  <si>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</si>
  <si>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</si>
  <si>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</si>
  <si>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</si>
  <si>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</si>
  <si>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</si>
  <si>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</si>
  <si>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</si>
  <si>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</si>
  <si>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</si>
  <si>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</si>
  <si>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</si>
  <si>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</si>
  <si>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</si>
  <si>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</si>
  <si>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</si>
  <si>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</si>
  <si>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</si>
  <si>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</si>
  <si>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</si>
  <si>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</si>
  <si>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</si>
  <si>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</si>
  <si>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</si>
  <si>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</si>
  <si>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</si>
  <si>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</si>
  <si>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</si>
  <si>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</si>
  <si>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</si>
  <si>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</si>
  <si>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</si>
  <si>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</si>
  <si>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</si>
  <si>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</si>
  <si>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</si>
  <si>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</si>
  <si>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</si>
  <si>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</si>
  <si>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</si>
  <si>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</si>
  <si>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</si>
  <si>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</si>
  <si>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</si>
  <si>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</si>
  <si>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</si>
  <si>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</si>
  <si>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</si>
  <si>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</si>
  <si>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</si>
  <si>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</si>
  <si>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</si>
  <si>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</si>
  <si>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</si>
  <si>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</si>
  <si>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</si>
  <si>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</si>
  <si>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</si>
  <si>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</si>
  <si>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</si>
  <si>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</si>
  <si>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</si>
  <si>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</si>
  <si>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</si>
  <si>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</si>
  <si>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</si>
  <si>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</si>
  <si>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</si>
  <si>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</si>
  <si>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</si>
  <si>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</si>
  <si>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</si>
  <si>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</si>
  <si>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</si>
  <si>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</si>
  <si>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</si>
  <si>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</si>
  <si>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</si>
  <si>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</si>
  <si>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</si>
  <si>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</si>
  <si>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</si>
  <si>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</si>
  <si>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</si>
  <si>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</si>
  <si>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</si>
  <si>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</si>
  <si>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</si>
  <si>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</si>
  <si>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</si>
  <si>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</si>
  <si>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</si>
  <si>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</si>
  <si>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</si>
  <si>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</si>
  <si>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</si>
  <si>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</si>
  <si>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</si>
  <si>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</si>
  <si>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</si>
  <si>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</si>
  <si>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</si>
  <si>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</si>
  <si>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</si>
  <si>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</si>
  <si>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</si>
  <si>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</si>
  <si>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</si>
  <si>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</si>
  <si>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</si>
  <si>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</si>
  <si>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</si>
  <si>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</si>
  <si>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</si>
  <si>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</si>
  <si>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</si>
  <si>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</si>
  <si>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</si>
  <si>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</si>
  <si>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</si>
  <si>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</si>
  <si>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</si>
  <si>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</si>
  <si>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</si>
  <si>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</si>
  <si>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</si>
  <si>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</si>
  <si>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</si>
  <si>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</si>
  <si>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</si>
  <si>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</si>
  <si>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</si>
  <si>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</si>
  <si>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</si>
  <si>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</si>
  <si>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</si>
  <si>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</si>
  <si>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</si>
  <si>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</si>
  <si>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</si>
  <si>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</si>
  <si>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</si>
  <si>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</si>
  <si>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</si>
  <si>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</si>
  <si>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</si>
  <si>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</si>
  <si>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</si>
  <si>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</si>
  <si>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</si>
  <si>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</si>
  <si>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</si>
  <si>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</si>
  <si>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</si>
  <si>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</si>
  <si>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</si>
  <si>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</si>
  <si>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</si>
  <si>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</si>
  <si>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</si>
  <si>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</si>
  <si>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</si>
  <si>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</si>
  <si>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</si>
  <si>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</si>
  <si>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</si>
  <si>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</si>
  <si>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</si>
  <si>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</si>
  <si>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</si>
  <si>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</si>
  <si>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</si>
  <si>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</si>
  <si>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</si>
  <si>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</si>
  <si>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</si>
  <si>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</si>
  <si>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</si>
  <si>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</si>
  <si>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</si>
  <si>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</si>
  <si>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</si>
  <si>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</si>
  <si>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</si>
  <si>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</si>
  <si>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</si>
  <si>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</si>
  <si>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</si>
  <si>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</si>
  <si>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</si>
  <si>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</si>
  <si>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</si>
  <si>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</si>
  <si>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</si>
  <si>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</si>
  <si>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</si>
  <si>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</si>
  <si>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</si>
  <si>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</si>
  <si>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</si>
  <si>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</si>
  <si>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</si>
  <si>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</si>
  <si>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</si>
  <si>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</si>
  <si>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</si>
  <si>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</si>
  <si>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</si>
  <si>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</si>
  <si>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</si>
  <si>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</si>
  <si>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</si>
  <si>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</si>
  <si>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</si>
  <si>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</si>
  <si>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</si>
  <si>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</si>
  <si>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</si>
  <si>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</si>
  <si>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</si>
  <si>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</si>
  <si>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</si>
  <si>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</si>
  <si>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</si>
  <si>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</si>
  <si>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</si>
  <si>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</si>
  <si>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</si>
  <si>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</si>
  <si>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</si>
  <si>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</si>
  <si>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</si>
  <si>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</si>
  <si>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</si>
  <si>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</si>
  <si>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</si>
  <si>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</si>
  <si>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</si>
  <si>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</si>
  <si>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</si>
  <si>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</si>
  <si>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</si>
  <si>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</si>
  <si>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</si>
  <si>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</si>
  <si>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</si>
  <si>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</si>
  <si>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</si>
  <si>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</si>
  <si>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</si>
  <si>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</si>
  <si>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</si>
  <si>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</si>
  <si>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</si>
  <si>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</si>
  <si>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</si>
  <si>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</si>
  <si>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</si>
  <si>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</si>
  <si>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</si>
  <si>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</si>
  <si>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</si>
  <si>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</si>
  <si>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</si>
  <si>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</si>
  <si>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</si>
  <si>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</si>
  <si>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</si>
  <si>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</si>
  <si>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</si>
  <si>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</si>
  <si>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</si>
  <si>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</si>
  <si>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</si>
  <si>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</si>
  <si>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</si>
  <si>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</si>
  <si>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</si>
  <si>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</si>
  <si>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</si>
  <si>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</si>
  <si>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</si>
  <si>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</si>
  <si>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</si>
  <si>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</si>
  <si>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</si>
  <si>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</si>
  <si>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</si>
  <si>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</si>
  <si>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</si>
  <si>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</si>
  <si>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</si>
  <si>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</si>
  <si>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</si>
  <si>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</si>
  <si>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</si>
  <si>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</si>
  <si>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</si>
  <si>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</si>
  <si>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</si>
  <si>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</si>
  <si>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</si>
  <si>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</si>
  <si>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</si>
  <si>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</si>
  <si>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</si>
  <si>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</si>
  <si>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</si>
  <si>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</si>
  <si>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</si>
  <si>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</si>
  <si>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</si>
  <si>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</si>
  <si>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</si>
  <si>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</si>
  <si>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</si>
  <si>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</si>
  <si>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</si>
  <si>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</si>
  <si>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</si>
  <si>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</si>
  <si>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</si>
  <si>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</si>
  <si>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</si>
  <si>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</si>
  <si>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</si>
  <si>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</si>
  <si>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</si>
  <si>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</si>
  <si>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</si>
  <si>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</si>
  <si>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</si>
  <si>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</si>
  <si>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</si>
  <si>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</si>
  <si>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</si>
  <si>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</si>
  <si>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</si>
  <si>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</si>
  <si>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</si>
  <si>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</si>
  <si>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</si>
  <si>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</si>
  <si>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</si>
  <si>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</si>
  <si>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</si>
  <si>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</si>
  <si>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</si>
  <si>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</si>
  <si>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</si>
  <si>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</si>
  <si>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</si>
  <si>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</si>
  <si>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</si>
  <si>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</si>
  <si>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</si>
  <si>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</si>
  <si>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</si>
  <si>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</si>
  <si>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</si>
  <si>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</si>
  <si>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</si>
  <si>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</si>
  <si>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</si>
  <si>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</si>
  <si>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</si>
  <si>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</si>
  <si>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</si>
  <si>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</si>
  <si>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</si>
  <si>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</si>
  <si>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</si>
  <si>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</si>
  <si>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</si>
  <si>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</si>
  <si>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</si>
  <si>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</si>
  <si>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</si>
  <si>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</si>
  <si>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</si>
  <si>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</si>
  <si>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</si>
  <si>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</si>
  <si>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</si>
  <si>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</si>
  <si>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</si>
  <si>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</si>
  <si>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</si>
  <si>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</si>
  <si>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</si>
  <si>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</si>
  <si>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</si>
  <si>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</si>
  <si>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</si>
  <si>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</si>
  <si>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</si>
  <si>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</si>
  <si>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</si>
  <si>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</si>
  <si>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</si>
  <si>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</si>
  <si>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</si>
  <si>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</si>
  <si>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</si>
  <si>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</si>
  <si>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</si>
  <si>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</si>
  <si>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</si>
  <si>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</si>
  <si>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</si>
  <si>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</si>
  <si>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</si>
  <si>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</si>
  <si>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</si>
  <si>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</si>
  <si>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</si>
  <si>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</si>
  <si>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</si>
  <si>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</si>
  <si>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</si>
  <si>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</si>
  <si>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</si>
  <si>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</si>
  <si>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</si>
  <si>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</si>
  <si>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</si>
  <si>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</si>
  <si>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</si>
  <si>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</si>
  <si>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</si>
  <si>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</si>
  <si>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</si>
  <si>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</si>
  <si>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</si>
  <si>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</si>
  <si>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</si>
  <si>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</si>
  <si>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</si>
  <si>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</si>
  <si>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</si>
  <si>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</si>
  <si>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</si>
  <si>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</si>
  <si>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</si>
  <si>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</si>
  <si>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</si>
  <si>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</si>
  <si>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</si>
  <si>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</si>
  <si>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</si>
  <si>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</si>
  <si>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</si>
  <si>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</si>
  <si>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</si>
  <si>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</si>
  <si>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</si>
  <si>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</si>
  <si>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</si>
  <si>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</si>
  <si>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</si>
  <si>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</si>
  <si>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</si>
  <si>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</si>
  <si>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</si>
  <si>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</si>
  <si>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</si>
  <si>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</si>
  <si>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</si>
  <si>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</si>
  <si>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</si>
  <si>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</si>
  <si>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</si>
  <si>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</si>
  <si>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</si>
  <si>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</si>
  <si>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</si>
  <si>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</si>
  <si>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</si>
  <si>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</si>
  <si>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</si>
  <si>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</si>
  <si>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</si>
  <si>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</si>
  <si>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</si>
  <si>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</si>
  <si>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</si>
  <si>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</si>
  <si>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</si>
  <si>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</si>
  <si>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</si>
  <si>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</si>
  <si>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</si>
  <si>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</si>
  <si>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</si>
  <si>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</si>
  <si>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</si>
  <si>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</si>
  <si>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</si>
  <si>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</si>
  <si>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</si>
  <si>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</si>
  <si>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</si>
  <si>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</si>
  <si>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</si>
  <si>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</si>
  <si>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</si>
  <si>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</si>
  <si>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</si>
  <si>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</si>
  <si>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</si>
  <si>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</si>
  <si>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</si>
  <si>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</si>
  <si>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</si>
  <si>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</si>
  <si>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</si>
  <si>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</si>
  <si>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</si>
  <si>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</si>
  <si>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</si>
  <si>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</si>
  <si>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</si>
  <si>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</si>
  <si>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</si>
  <si>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</si>
  <si>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</si>
  <si>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</si>
  <si>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</si>
  <si>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</si>
  <si>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</si>
  <si>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</si>
  <si>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</si>
  <si>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</si>
  <si>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</si>
  <si>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</si>
  <si>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</si>
  <si>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</si>
  <si>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</si>
  <si>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</si>
  <si>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</si>
  <si>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</si>
  <si>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</si>
  <si>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</si>
  <si>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</si>
  <si>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</si>
  <si>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</si>
  <si>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</si>
  <si>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</si>
  <si>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</si>
  <si>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</si>
  <si>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</si>
  <si>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</si>
  <si>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</si>
  <si>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</si>
  <si>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</si>
  <si>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</si>
  <si>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</si>
  <si>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</si>
  <si>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</si>
  <si>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</si>
  <si>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</si>
  <si>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</si>
  <si>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</si>
  <si>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</si>
  <si>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</si>
  <si>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</si>
  <si>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</si>
  <si>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</si>
  <si>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</si>
  <si>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</si>
  <si>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</si>
  <si>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</si>
  <si>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</si>
  <si>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</si>
  <si>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</si>
  <si>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</si>
  <si>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</si>
  <si>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</si>
  <si>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</si>
  <si>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</si>
  <si>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</si>
  <si>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</si>
  <si>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</si>
  <si>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</si>
  <si>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</si>
  <si>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</si>
  <si>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</si>
  <si>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</si>
  <si>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</si>
  <si>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</si>
  <si>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</si>
  <si>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</si>
  <si>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</si>
  <si>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</si>
  <si>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</si>
  <si>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</si>
  <si>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</si>
  <si>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</si>
  <si>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</si>
  <si>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</si>
  <si>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</si>
  <si>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</si>
  <si>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</si>
  <si>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</si>
  <si>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</si>
  <si>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</si>
  <si>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</si>
  <si>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</si>
  <si>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</si>
  <si>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</si>
  <si>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</si>
  <si>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</si>
  <si>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</si>
  <si>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</si>
  <si>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</si>
  <si>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</si>
  <si>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</si>
  <si>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</si>
  <si>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</si>
  <si>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</si>
  <si>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</si>
  <si>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</si>
  <si>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</si>
  <si>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</si>
  <si>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</si>
  <si>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</si>
  <si>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</si>
  <si>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</si>
  <si>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</si>
  <si>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</si>
  <si>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</si>
  <si>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</si>
  <si>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</si>
  <si>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</si>
  <si>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</si>
  <si>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</si>
  <si>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</si>
  <si>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</si>
  <si>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</si>
  <si>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</si>
  <si>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</si>
  <si>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</si>
  <si>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</si>
  <si>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</si>
  <si>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</si>
  <si>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</si>
  <si>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</si>
  <si>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</si>
  <si>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</si>
  <si>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</si>
  <si>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</si>
  <si>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</si>
  <si>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</si>
  <si>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</si>
  <si>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</si>
  <si>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</si>
  <si>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</si>
  <si>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</si>
  <si>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</si>
  <si>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</si>
  <si>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</si>
  <si>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</si>
  <si>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</si>
  <si>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</si>
  <si>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</si>
  <si>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</si>
  <si>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</si>
  <si>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</si>
  <si>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</si>
  <si>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</si>
  <si>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</si>
  <si>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</si>
  <si>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</si>
  <si>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</si>
  <si>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</si>
  <si>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</si>
  <si>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</si>
  <si>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</si>
  <si>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</si>
  <si>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</si>
  <si>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</si>
  <si>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</si>
  <si>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</si>
  <si>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</si>
  <si>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</si>
  <si>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</si>
  <si>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</si>
  <si>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</si>
  <si>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</si>
  <si>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</si>
  <si>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</si>
  <si>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</si>
  <si>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</si>
  <si>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</si>
  <si>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</si>
  <si>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</si>
  <si>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</si>
  <si>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</si>
  <si>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</si>
  <si>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</si>
  <si>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</si>
  <si>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</si>
  <si>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</si>
  <si>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</si>
  <si>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</si>
  <si>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</si>
  <si>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</si>
  <si>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</si>
  <si>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</si>
  <si>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</si>
  <si>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</si>
  <si>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</si>
  <si>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</si>
  <si>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</si>
  <si>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</si>
  <si>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</si>
  <si>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</si>
  <si>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</si>
  <si>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</si>
  <si>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</si>
  <si>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</si>
  <si>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</si>
  <si>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</si>
  <si>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</si>
  <si>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</si>
  <si>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</si>
  <si>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</si>
  <si>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</si>
  <si>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</si>
  <si>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</si>
  <si>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</si>
  <si>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</si>
  <si>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</si>
  <si>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</si>
  <si>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</si>
  <si>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</si>
  <si>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</si>
  <si>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</si>
  <si>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</si>
  <si>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</si>
  <si>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</si>
  <si>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</si>
  <si>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</si>
  <si>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</si>
  <si>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</si>
  <si>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</si>
  <si>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</si>
  <si>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</si>
  <si>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</si>
  <si>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</si>
  <si>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</si>
  <si>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</si>
  <si>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</si>
  <si>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</si>
  <si>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</si>
  <si>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</si>
  <si>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</si>
  <si>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</si>
  <si>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</si>
  <si>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</si>
  <si>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</si>
  <si>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</si>
  <si>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</si>
  <si>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</si>
  <si>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</si>
  <si>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</si>
  <si>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</si>
  <si>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</si>
  <si>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</si>
  <si>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</si>
  <si>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</si>
  <si>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</si>
  <si>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</si>
  <si>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</si>
  <si>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</si>
  <si>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</si>
  <si>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</si>
  <si>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</si>
  <si>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</si>
  <si>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</si>
  <si>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</si>
  <si>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</si>
  <si>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</si>
  <si>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</si>
  <si>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</si>
  <si>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</si>
  <si>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</si>
  <si>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</si>
  <si>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</si>
  <si>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</si>
  <si>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</si>
  <si>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</si>
  <si>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</si>
  <si>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</si>
  <si>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</si>
  <si>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</si>
  <si>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</si>
  <si>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</si>
  <si>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</si>
  <si>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</si>
  <si>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</si>
  <si>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</si>
  <si>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</si>
  <si>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</si>
  <si>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</si>
  <si>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</si>
  <si>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</si>
  <si>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</si>
  <si>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</si>
  <si>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</si>
  <si>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</si>
  <si>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</si>
  <si>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</si>
  <si>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</si>
  <si>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</si>
  <si>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</si>
  <si>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</si>
  <si>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</si>
  <si>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</si>
  <si>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</si>
  <si>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</si>
  <si>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</si>
  <si>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</si>
  <si>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</si>
  <si>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</si>
  <si>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</si>
  <si>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</si>
  <si>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</si>
  <si>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</si>
  <si>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</si>
  <si>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</si>
  <si>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</si>
  <si>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</si>
  <si>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</si>
  <si>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</si>
  <si>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</si>
  <si>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</si>
  <si>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</si>
  <si>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</si>
  <si>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</si>
  <si>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</si>
  <si>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</si>
  <si>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</si>
  <si>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</si>
  <si>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</si>
  <si>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</si>
  <si>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</si>
  <si>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</si>
  <si>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</si>
  <si>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</si>
  <si>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</si>
  <si>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</si>
  <si>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</si>
  <si>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</si>
  <si>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</si>
  <si>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</si>
  <si>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</si>
  <si>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</si>
  <si>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</si>
  <si>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</si>
  <si>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</si>
  <si>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</si>
  <si>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</si>
  <si>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</si>
  <si>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</si>
  <si>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</si>
  <si>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</si>
  <si>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</si>
  <si>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</si>
  <si>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</si>
  <si>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</si>
  <si>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</si>
  <si>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</si>
  <si>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</si>
  <si>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</si>
  <si>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</si>
  <si>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</si>
  <si>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</si>
  <si>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</si>
  <si>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</si>
  <si>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</si>
  <si>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</si>
  <si>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</si>
  <si>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</si>
  <si>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</si>
  <si>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</si>
  <si>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</si>
  <si>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</si>
  <si>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</si>
  <si>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</si>
  <si>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</si>
  <si>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</si>
  <si>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</si>
  <si>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</si>
  <si>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</si>
  <si>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</si>
  <si>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</si>
  <si>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</si>
  <si>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</si>
  <si>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</si>
  <si>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</si>
  <si>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</si>
  <si>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</si>
  <si>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</si>
  <si>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</si>
  <si>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</si>
  <si>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</si>
  <si>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</si>
  <si>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</si>
  <si>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</si>
  <si>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</si>
  <si>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</si>
  <si>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</si>
  <si>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</si>
  <si>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</si>
  <si>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</si>
  <si>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</si>
  <si>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</si>
  <si>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</si>
  <si>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</si>
  <si>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</si>
  <si>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</si>
  <si>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</si>
  <si>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</si>
  <si>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</si>
  <si>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</si>
  <si>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</si>
  <si>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</si>
  <si>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</si>
  <si>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</si>
  <si>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</si>
  <si>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</si>
  <si>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</si>
  <si>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</si>
  <si>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</si>
  <si>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</si>
  <si>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</si>
  <si>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</si>
  <si>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</si>
  <si>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</si>
  <si>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</si>
  <si>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</si>
  <si>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</si>
  <si>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</si>
  <si>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</si>
  <si>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</si>
  <si>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</si>
  <si>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</si>
  <si>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</si>
  <si>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</si>
  <si>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</si>
  <si>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</si>
  <si>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</si>
  <si>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</si>
  <si>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</si>
  <si>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</si>
  <si>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</si>
  <si>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</si>
  <si>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</si>
  <si>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</si>
  <si>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</si>
  <si>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</si>
  <si>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</si>
  <si>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</si>
  <si>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</si>
  <si>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</si>
  <si>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</si>
  <si>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</si>
  <si>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</si>
  <si>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</si>
  <si>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</si>
  <si>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</si>
  <si>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</si>
  <si>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</si>
  <si>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</si>
  <si>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</si>
  <si>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</si>
  <si>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</si>
  <si>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</si>
  <si>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</si>
  <si>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</si>
  <si>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</si>
  <si>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</si>
  <si>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</si>
  <si>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</si>
  <si>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</si>
  <si>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</si>
  <si>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</si>
  <si>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</si>
  <si>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</si>
  <si>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</si>
  <si>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</si>
  <si>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</si>
  <si>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</si>
  <si>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</si>
  <si>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</si>
  <si>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</si>
  <si>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</si>
  <si>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</si>
  <si>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</si>
  <si>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</si>
  <si>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</si>
  <si>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</si>
  <si>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</si>
  <si>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</si>
  <si>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</si>
  <si>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</si>
  <si>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</si>
  <si>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</si>
  <si>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</si>
  <si>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</si>
  <si>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</si>
  <si>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</si>
  <si>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</si>
  <si>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</si>
  <si>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</si>
  <si>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</si>
  <si>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</si>
  <si>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</si>
  <si>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</si>
  <si>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</si>
  <si>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</si>
  <si>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</si>
  <si>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</si>
  <si>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</si>
  <si>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</si>
  <si>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</si>
  <si>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</si>
  <si>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</si>
  <si>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</si>
  <si>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</si>
  <si>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</si>
  <si>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</si>
  <si>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</si>
  <si>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</si>
  <si>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</si>
  <si>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</si>
  <si>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</si>
  <si>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</si>
  <si>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</si>
  <si>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</si>
  <si>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</si>
  <si>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</si>
  <si>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</si>
  <si>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</si>
  <si>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</si>
  <si>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</si>
  <si>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</si>
  <si>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</si>
  <si>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</si>
  <si>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</si>
  <si>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</si>
  <si>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</si>
  <si>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</si>
  <si>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</si>
  <si>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</si>
  <si>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</si>
  <si>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</si>
  <si>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</si>
  <si>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</si>
  <si>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</si>
  <si>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</si>
  <si>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</si>
  <si>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</si>
  <si>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</si>
  <si>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</si>
  <si>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</si>
  <si>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</si>
  <si>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</si>
  <si>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</si>
  <si>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</si>
  <si>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</si>
  <si>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</si>
  <si>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</si>
  <si>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</si>
  <si>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</si>
  <si>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</si>
  <si>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</si>
  <si>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</si>
  <si>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</si>
  <si>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</si>
  <si>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</si>
  <si>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</si>
  <si>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</si>
  <si>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</si>
  <si>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</si>
  <si>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</si>
  <si>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</si>
  <si>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</si>
  <si>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</si>
  <si>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</si>
  <si>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</si>
  <si>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</si>
  <si>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</si>
  <si>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</si>
  <si>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</si>
  <si>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</si>
  <si>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</si>
  <si>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</si>
  <si>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</si>
  <si>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</si>
  <si>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</si>
  <si>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</si>
  <si>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</si>
  <si>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</si>
  <si>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</si>
  <si>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</si>
  <si>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</si>
  <si>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</si>
  <si>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</si>
  <si>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</si>
  <si>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</si>
  <si>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</si>
  <si>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</si>
  <si>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</si>
  <si>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</si>
  <si>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</si>
  <si>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</si>
  <si>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</si>
  <si>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</si>
  <si>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</si>
  <si>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</si>
  <si>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</si>
  <si>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</si>
  <si>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</si>
  <si>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</si>
  <si>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</si>
  <si>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</si>
  <si>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</si>
  <si>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</si>
  <si>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</si>
  <si>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</si>
  <si>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</si>
  <si>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</si>
  <si>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</si>
  <si>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</si>
  <si>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</si>
  <si>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</si>
  <si>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</si>
  <si>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</si>
  <si>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</si>
  <si>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</si>
  <si>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</si>
  <si>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</si>
  <si>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</si>
  <si>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</si>
  <si>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</si>
  <si>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</si>
  <si>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</si>
  <si>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</si>
  <si>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</si>
  <si>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</si>
  <si>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</si>
  <si>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</si>
  <si>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</si>
  <si>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</si>
  <si>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</si>
  <si>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</si>
  <si>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</si>
  <si>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</si>
  <si>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</si>
  <si>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</si>
  <si>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</si>
  <si>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</si>
  <si>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</si>
  <si>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</si>
  <si>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</si>
  <si>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</si>
  <si>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</si>
  <si>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</si>
  <si>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</si>
  <si>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</si>
  <si>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</si>
  <si>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</si>
  <si>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</si>
  <si>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</si>
  <si>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</si>
  <si>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</si>
  <si>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</si>
  <si>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</si>
  <si>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</si>
  <si>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</si>
  <si>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</si>
  <si>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</si>
  <si>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</si>
  <si>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</si>
  <si>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</si>
  <si>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</si>
  <si>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</si>
  <si>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</si>
  <si>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</si>
  <si>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</si>
  <si>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</si>
  <si>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</si>
  <si>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</si>
  <si>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</si>
  <si>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</si>
  <si>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</si>
  <si>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</si>
  <si>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</si>
  <si>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</si>
  <si>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</si>
  <si>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</si>
  <si>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</si>
  <si>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</si>
  <si>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</si>
  <si>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</si>
  <si>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</si>
  <si>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</si>
  <si>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</si>
  <si>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</si>
  <si>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</si>
  <si>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</si>
  <si>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</si>
  <si>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</si>
  <si>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</si>
  <si>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</si>
  <si>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</si>
  <si>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</si>
  <si>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</si>
  <si>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</si>
  <si>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</si>
  <si>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</si>
  <si>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</si>
  <si>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</si>
  <si>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</si>
  <si>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</si>
  <si>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</si>
  <si>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</si>
  <si>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</si>
  <si>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</si>
  <si>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</si>
  <si>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</si>
  <si>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</si>
  <si>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</si>
  <si>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</si>
  <si>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</si>
  <si>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</si>
  <si>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</si>
  <si>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</si>
  <si>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</si>
  <si>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</si>
  <si>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</si>
  <si>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</si>
  <si>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</si>
  <si>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</si>
  <si>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</si>
  <si>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</si>
  <si>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</si>
  <si>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</si>
  <si>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</si>
  <si>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</si>
  <si>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</si>
  <si>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</si>
  <si>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</si>
  <si>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</si>
  <si>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</si>
  <si>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</si>
  <si>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</si>
  <si>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</si>
  <si>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</si>
  <si>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</si>
  <si>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</si>
  <si>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</si>
  <si>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</si>
  <si>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</si>
  <si>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</si>
  <si>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</si>
  <si>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</si>
  <si>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</si>
  <si>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</si>
  <si>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</si>
  <si>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</si>
  <si>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</si>
  <si>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</si>
  <si>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</si>
  <si>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</si>
  <si>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</si>
  <si>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</si>
  <si>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</si>
  <si>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</si>
  <si>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</si>
  <si>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</si>
  <si>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</si>
  <si>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</si>
  <si>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</si>
  <si>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</si>
  <si>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</si>
  <si>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</si>
  <si>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</si>
  <si>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</si>
  <si>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</si>
  <si>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</si>
  <si>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</si>
  <si>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</si>
  <si>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</si>
  <si>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</si>
  <si>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</si>
  <si>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</si>
  <si>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</si>
  <si>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</si>
  <si>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</si>
  <si>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</si>
  <si>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</si>
  <si>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</si>
  <si>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</si>
  <si>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</si>
  <si>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</si>
  <si>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</si>
  <si>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</si>
  <si>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</si>
  <si>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</si>
  <si>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</si>
  <si>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</si>
  <si>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</si>
  <si>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</si>
  <si>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</si>
  <si>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</si>
  <si>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</si>
  <si>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</si>
  <si>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</si>
  <si>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</si>
  <si>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</si>
  <si>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</si>
  <si>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</si>
  <si>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</si>
  <si>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</si>
  <si>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</si>
  <si>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</si>
  <si>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</si>
  <si>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</si>
  <si>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</si>
  <si>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</si>
  <si>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</si>
  <si>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</si>
  <si>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</si>
  <si>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</si>
  <si>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</si>
  <si>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</si>
  <si>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</si>
  <si>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</si>
  <si>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</si>
  <si>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</si>
  <si>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</si>
  <si>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</si>
  <si>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</si>
  <si>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</si>
  <si>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</si>
  <si>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</si>
  <si>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</si>
  <si>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</si>
  <si>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</si>
  <si>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</si>
  <si>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</si>
  <si>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</si>
  <si>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</si>
  <si>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</si>
  <si>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</si>
  <si>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</si>
  <si>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</si>
  <si>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</si>
  <si>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</si>
  <si>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</si>
  <si>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</si>
  <si>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</si>
  <si>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</si>
  <si>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</si>
  <si>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</si>
  <si>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</si>
  <si>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</si>
  <si>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</si>
  <si>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</si>
  <si>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</si>
  <si>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</si>
  <si>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</si>
  <si>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</si>
  <si>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</si>
  <si>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</si>
  <si>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</si>
  <si>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</si>
  <si>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</si>
  <si>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</si>
  <si>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</si>
  <si>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</si>
  <si>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</si>
  <si>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</si>
  <si>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</si>
  <si>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</si>
  <si>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</si>
  <si>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</si>
  <si>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</si>
  <si>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</si>
  <si>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</si>
  <si>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</si>
  <si>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</si>
  <si>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</si>
  <si>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</si>
  <si>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</si>
  <si>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</si>
  <si>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</si>
  <si>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</si>
  <si>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</si>
  <si>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</si>
  <si>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</si>
  <si>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</si>
  <si>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</si>
  <si>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</si>
  <si>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</si>
  <si>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</si>
  <si>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</si>
  <si>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</si>
  <si>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</si>
  <si>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</si>
  <si>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</si>
  <si>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</si>
  <si>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</si>
  <si>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</si>
  <si>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</si>
  <si>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</si>
  <si>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</si>
  <si>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</si>
  <si>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</si>
  <si>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</si>
  <si>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</si>
  <si>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</si>
  <si>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</si>
  <si>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</si>
  <si>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</si>
  <si>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</si>
  <si>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</si>
  <si>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</si>
  <si>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</si>
  <si>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</si>
  <si>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</si>
  <si>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</si>
  <si>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</si>
  <si>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</si>
  <si>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</si>
  <si>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</si>
  <si>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</si>
  <si>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</si>
  <si>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</si>
  <si>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</si>
  <si>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</si>
  <si>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</si>
  <si>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</si>
  <si>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</si>
  <si>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</si>
  <si>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</si>
  <si>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</si>
  <si>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</si>
  <si>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</si>
  <si>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</si>
  <si>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</si>
  <si>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</si>
  <si>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</si>
  <si>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</si>
  <si>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</si>
  <si>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</si>
  <si>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</si>
  <si>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</si>
  <si>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</si>
  <si>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</si>
  <si>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</si>
  <si>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</si>
  <si>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</si>
  <si>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</si>
  <si>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</si>
  <si>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</si>
  <si>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</si>
  <si>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</si>
  <si>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</si>
  <si>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</si>
  <si>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</si>
  <si>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</si>
  <si>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</si>
  <si>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</si>
  <si>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</si>
  <si>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</si>
  <si>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</si>
  <si>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</si>
  <si>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</si>
  <si>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</si>
  <si>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</si>
  <si>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</si>
  <si>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</si>
  <si>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</si>
  <si>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</si>
  <si>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</si>
  <si>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</si>
  <si>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</si>
  <si>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</si>
  <si>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</si>
  <si>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</si>
  <si>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</si>
  <si>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</si>
  <si>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</si>
  <si>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</si>
  <si>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</si>
  <si>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</si>
  <si>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</si>
  <si>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</si>
  <si>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</si>
  <si>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</si>
  <si>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</si>
  <si>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</si>
  <si>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</si>
  <si>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</si>
  <si>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</si>
  <si>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</si>
  <si>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</si>
  <si>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</si>
  <si>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</si>
  <si>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</si>
  <si>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</si>
  <si>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</si>
  <si>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</si>
  <si>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</si>
  <si>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</si>
  <si>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</si>
  <si>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</si>
  <si>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</si>
  <si>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</si>
  <si>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</si>
  <si>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</si>
  <si>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</si>
  <si>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</si>
  <si>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</si>
  <si>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</si>
  <si>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</si>
  <si>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</si>
  <si>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</si>
  <si>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</si>
  <si>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</si>
  <si>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</si>
  <si>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</si>
  <si>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</si>
  <si>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</si>
  <si>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</si>
  <si>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</si>
  <si>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</si>
  <si>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</si>
  <si>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</si>
  <si>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</si>
  <si>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</si>
  <si>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</si>
  <si>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</si>
  <si>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</si>
  <si>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</si>
  <si>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</si>
  <si>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</si>
  <si>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</si>
  <si>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</si>
  <si>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</si>
  <si>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</si>
  <si>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</si>
  <si>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</si>
  <si>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</si>
  <si>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</si>
  <si>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</si>
  <si>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</si>
  <si>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</si>
  <si>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</si>
  <si>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</si>
  <si>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</si>
  <si>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</si>
  <si>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</si>
  <si>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</si>
  <si>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</si>
  <si>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</si>
  <si>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</si>
  <si>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</si>
  <si>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</si>
  <si>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</si>
  <si>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</si>
  <si>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</si>
  <si>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</si>
  <si>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</si>
  <si>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</si>
  <si>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</si>
  <si>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</si>
  <si>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</si>
  <si>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</si>
  <si>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</si>
  <si>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</si>
  <si>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</si>
  <si>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</si>
  <si>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</si>
  <si>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</si>
  <si>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</si>
  <si>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</si>
  <si>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</si>
  <si>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</si>
  <si>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</si>
  <si>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</si>
  <si>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</si>
  <si>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</si>
  <si>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</si>
  <si>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</si>
  <si>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</si>
  <si>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</si>
  <si>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</si>
  <si>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</si>
  <si>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</si>
  <si>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</si>
  <si>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</si>
  <si>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</si>
  <si>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</si>
  <si>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</si>
  <si>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</si>
  <si>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</si>
  <si>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</si>
  <si>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</si>
  <si>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</si>
  <si>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</si>
  <si>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</si>
  <si>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</si>
  <si>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</si>
  <si>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</si>
  <si>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</si>
  <si>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</si>
  <si>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</si>
  <si>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</si>
  <si>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</si>
  <si>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</si>
  <si>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</si>
  <si>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</si>
  <si>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</si>
  <si>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</si>
  <si>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</si>
  <si>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</si>
  <si>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</si>
  <si>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</si>
  <si>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</si>
  <si>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</si>
  <si>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</si>
  <si>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</si>
  <si>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</si>
  <si>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</si>
  <si>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</si>
  <si>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</si>
  <si>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</si>
  <si>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</si>
  <si>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</si>
  <si>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</si>
  <si>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</si>
  <si>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</si>
  <si>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</si>
  <si>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</si>
  <si>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</si>
  <si>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</si>
  <si>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</si>
  <si>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</si>
  <si>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</si>
  <si>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</si>
  <si>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</si>
  <si>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</si>
  <si>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</si>
  <si>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</si>
  <si>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</si>
  <si>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</si>
  <si>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</si>
  <si>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</si>
  <si>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</si>
  <si>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</si>
  <si>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</si>
  <si>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</si>
  <si>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</si>
  <si>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</si>
  <si>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</si>
  <si>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</si>
  <si>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</si>
  <si>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</si>
  <si>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</si>
  <si>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</si>
  <si>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</si>
  <si>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</si>
  <si>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</si>
  <si>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</si>
  <si>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</si>
  <si>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</si>
  <si>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</si>
  <si>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</si>
  <si>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</si>
  <si>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</si>
  <si>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</si>
  <si>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</si>
  <si>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</si>
  <si>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</si>
  <si>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</si>
  <si>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</si>
  <si>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</si>
  <si>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</si>
  <si>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</si>
  <si>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</si>
  <si>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</si>
  <si>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</si>
  <si>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</si>
  <si>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</si>
  <si>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</si>
  <si>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</si>
  <si>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</si>
  <si>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</si>
  <si>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</si>
  <si>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</si>
  <si>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</si>
  <si>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</si>
  <si>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</si>
  <si>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</si>
  <si>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</si>
  <si>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</si>
  <si>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</si>
  <si>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</si>
  <si>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</si>
  <si>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</si>
  <si>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</si>
  <si>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</si>
  <si>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</si>
  <si>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</si>
  <si>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</si>
  <si>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</si>
  <si>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</si>
  <si>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</si>
  <si>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</si>
  <si>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</si>
  <si>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</si>
  <si>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</si>
  <si>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</si>
  <si>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</si>
  <si>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</si>
  <si>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</si>
  <si>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</si>
  <si>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</si>
  <si>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</si>
  <si>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</si>
  <si>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</si>
  <si>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</si>
  <si>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</si>
  <si>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</si>
  <si>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</si>
  <si>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</si>
  <si>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</si>
  <si>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</si>
  <si>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</si>
  <si>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</si>
  <si>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</si>
  <si>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</si>
  <si>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</si>
  <si>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</si>
  <si>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</si>
  <si>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</si>
  <si>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</si>
  <si>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</si>
  <si>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</si>
  <si>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</si>
  <si>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</si>
  <si>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</si>
  <si>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</si>
  <si>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</si>
  <si>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</si>
  <si>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</si>
  <si>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</si>
  <si>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</si>
  <si>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</si>
  <si>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</si>
  <si>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</si>
  <si>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</si>
  <si>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</si>
  <si>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</si>
  <si>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</si>
  <si>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</si>
  <si>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</si>
  <si>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</si>
  <si>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</si>
  <si>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</si>
  <si>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</si>
  <si>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</si>
  <si>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</si>
  <si>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</si>
  <si>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</si>
  <si>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</si>
  <si>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</si>
  <si>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</si>
  <si>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</si>
  <si>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</si>
  <si>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</si>
  <si>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</si>
  <si>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</si>
  <si>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</si>
  <si>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</si>
  <si>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</si>
  <si>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</si>
  <si>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</si>
  <si>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</si>
  <si>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</si>
  <si>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</si>
  <si>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</si>
  <si>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</si>
  <si>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</si>
  <si>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</si>
  <si>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</si>
  <si>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</si>
  <si>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</si>
  <si>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</si>
  <si>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</si>
  <si>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</si>
  <si>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</si>
  <si>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</si>
  <si>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</si>
  <si>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</si>
  <si>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</si>
  <si>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</si>
  <si>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</si>
  <si>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</si>
  <si>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</si>
  <si>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</si>
  <si>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</si>
  <si>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</si>
  <si>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</si>
  <si>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</si>
  <si>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</si>
  <si>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</si>
  <si>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</si>
  <si>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</si>
  <si>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</si>
  <si>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</si>
  <si>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</si>
  <si>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</si>
  <si>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</si>
  <si>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</si>
  <si>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</si>
  <si>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</si>
  <si>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</si>
  <si>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</si>
  <si>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</si>
  <si>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</si>
  <si>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</si>
  <si>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</si>
  <si>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</si>
  <si>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</si>
  <si>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</si>
  <si>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</si>
  <si>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</si>
  <si>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</si>
  <si>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</si>
  <si>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</si>
  <si>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</si>
  <si>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</si>
  <si>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</si>
  <si>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</si>
  <si>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</si>
  <si>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</si>
  <si>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</si>
  <si>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</si>
  <si>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</si>
  <si>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</si>
  <si>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</si>
  <si>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</si>
  <si>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</si>
  <si>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</si>
  <si>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</si>
  <si>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</si>
  <si>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</si>
  <si>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</si>
  <si>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</si>
  <si>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</si>
  <si>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</si>
  <si>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</si>
  <si>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</si>
  <si>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</si>
  <si>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</si>
  <si>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</si>
  <si>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</si>
  <si>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</si>
  <si>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</si>
  <si>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</si>
  <si>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</si>
  <si>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</si>
  <si>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</si>
  <si>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</si>
  <si>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</si>
  <si>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</si>
  <si>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</si>
  <si>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</si>
  <si>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</si>
  <si>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</si>
  <si>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</si>
  <si>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</si>
  <si>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</si>
  <si>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</si>
  <si>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</si>
  <si>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</si>
  <si>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</si>
  <si>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</si>
  <si>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</si>
  <si>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</si>
  <si>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</si>
  <si>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</si>
  <si>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</si>
  <si>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</si>
  <si>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</si>
  <si>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</si>
  <si>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</si>
  <si>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</si>
  <si>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</si>
  <si>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</si>
  <si>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</si>
  <si>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</si>
  <si>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</si>
  <si>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</si>
  <si>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</si>
  <si>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</si>
  <si>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</si>
  <si>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</si>
  <si>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</si>
  <si>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</si>
  <si>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</si>
  <si>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</si>
  <si>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</si>
  <si>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</si>
  <si>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</si>
  <si>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</si>
  <si>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</si>
  <si>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</si>
  <si>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</si>
  <si>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</si>
  <si>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</si>
  <si>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</si>
  <si>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</si>
  <si>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</si>
  <si>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</si>
  <si>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</si>
  <si>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</si>
  <si>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</si>
  <si>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</si>
  <si>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</si>
  <si>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</si>
  <si>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</si>
  <si>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</si>
  <si>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</si>
  <si>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</si>
  <si>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</si>
  <si>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</si>
  <si>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</si>
  <si>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</si>
  <si>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</si>
  <si>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</si>
  <si>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</si>
  <si>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</si>
  <si>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</si>
  <si>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</si>
  <si>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</si>
  <si>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</si>
  <si>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</si>
  <si>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</si>
  <si>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</si>
  <si>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</si>
  <si>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</si>
  <si>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</si>
  <si>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</si>
  <si>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</si>
  <si>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</si>
  <si>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</si>
  <si>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</si>
  <si>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</si>
  <si>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</si>
  <si>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</si>
  <si>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</si>
  <si>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</si>
  <si>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</si>
  <si>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</si>
  <si>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</si>
  <si>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</si>
  <si>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</si>
  <si>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</si>
  <si>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</si>
  <si>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</si>
  <si>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</si>
  <si>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</si>
  <si>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</si>
  <si>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</si>
  <si>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</si>
  <si>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</si>
  <si>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</si>
  <si>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</si>
  <si>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</si>
  <si>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</si>
  <si>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</si>
  <si>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</si>
  <si>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</si>
  <si>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</si>
  <si>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</si>
  <si>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</si>
  <si>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</si>
  <si>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</si>
  <si>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</si>
  <si>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</si>
  <si>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</si>
  <si>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</si>
  <si>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</si>
  <si>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</si>
  <si>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</si>
  <si>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</si>
  <si>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</si>
  <si>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</si>
  <si>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</si>
  <si>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</si>
  <si>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</si>
  <si>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</si>
  <si>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</si>
  <si>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</si>
  <si>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</si>
  <si>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</si>
  <si>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</si>
  <si>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</si>
  <si>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</si>
  <si>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</si>
  <si>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</si>
  <si>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</si>
  <si>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</si>
  <si>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</si>
  <si>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</si>
  <si>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</si>
  <si>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</si>
  <si>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</si>
  <si>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</si>
  <si>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</si>
  <si>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</si>
  <si>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</si>
  <si>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</si>
  <si>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</si>
  <si>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</si>
  <si>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</si>
  <si>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</si>
  <si>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</si>
  <si>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</si>
  <si>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</si>
  <si>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</si>
  <si>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</si>
  <si>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</si>
  <si>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</si>
  <si>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</si>
  <si>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</si>
  <si>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</si>
  <si>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</si>
  <si>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</si>
  <si>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</si>
  <si>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</si>
  <si>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</si>
  <si>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</si>
  <si>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</si>
  <si>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</si>
  <si>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</si>
  <si>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</si>
  <si>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</si>
  <si>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</si>
  <si>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</si>
  <si>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</si>
  <si>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</si>
  <si>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</si>
  <si>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</si>
  <si>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</si>
  <si>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</si>
  <si>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</si>
  <si>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</si>
  <si>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</si>
  <si>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</si>
  <si>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</si>
  <si>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</si>
  <si>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</si>
  <si>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</si>
  <si>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</si>
  <si>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</si>
  <si>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</si>
  <si>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</si>
  <si>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</si>
  <si>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</si>
  <si>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</si>
  <si>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</si>
  <si>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</si>
  <si>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</si>
  <si>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</si>
  <si>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</si>
  <si>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</si>
  <si>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</si>
  <si>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</si>
  <si>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</si>
  <si>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</si>
  <si>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</si>
  <si>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</si>
  <si>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</si>
  <si>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</si>
  <si>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</si>
  <si>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</si>
  <si>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</si>
  <si>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</si>
  <si>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</si>
  <si>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</si>
  <si>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</si>
  <si>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</si>
  <si>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</si>
  <si>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</si>
  <si>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</si>
  <si>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</si>
  <si>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</si>
  <si>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</si>
  <si>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</si>
  <si>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</si>
  <si>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</si>
  <si>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</si>
  <si>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</si>
  <si>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</si>
  <si>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</si>
  <si>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</si>
  <si>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</si>
  <si>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</si>
  <si>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</si>
  <si>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</si>
  <si>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</si>
  <si>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</si>
  <si>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</si>
  <si>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</si>
  <si>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</si>
  <si>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</si>
  <si>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</si>
  <si>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</si>
  <si>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</si>
  <si>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</si>
  <si>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</si>
  <si>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</si>
  <si>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</si>
  <si>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</si>
  <si>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</si>
  <si>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</si>
  <si>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</si>
  <si>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</si>
  <si>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</si>
  <si>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</si>
  <si>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</si>
  <si>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</si>
  <si>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</si>
  <si>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</si>
  <si>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</si>
  <si>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</si>
  <si>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</si>
  <si>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</si>
  <si>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</si>
  <si>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</si>
  <si>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</si>
  <si>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</si>
  <si>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</si>
  <si>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</si>
  <si>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</si>
  <si>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</si>
  <si>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</si>
  <si>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</si>
  <si>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</si>
  <si>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</si>
  <si>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</si>
  <si>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</si>
  <si>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</si>
  <si>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</si>
  <si>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</si>
  <si>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</si>
  <si>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</si>
  <si>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</si>
  <si>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</si>
  <si>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</si>
  <si>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</si>
  <si>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</si>
  <si>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</si>
  <si>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</si>
  <si>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</si>
  <si>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</si>
  <si>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</si>
  <si>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</si>
  <si>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</si>
  <si>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</si>
  <si>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</si>
  <si>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</si>
  <si>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</si>
  <si>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</si>
  <si>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</si>
  <si>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</si>
  <si>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</si>
  <si>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</si>
  <si>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</si>
  <si>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</si>
  <si>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</si>
  <si>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</si>
  <si>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</si>
  <si>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</si>
  <si>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</si>
  <si>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</si>
  <si>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</si>
  <si>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</si>
  <si>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</si>
  <si>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</si>
  <si>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</si>
  <si>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</si>
  <si>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</si>
  <si>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</si>
  <si>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</si>
  <si>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</si>
  <si>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</si>
  <si>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</si>
  <si>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</si>
  <si>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</si>
  <si>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</si>
  <si>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</si>
  <si>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</si>
  <si>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</si>
  <si>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</si>
  <si>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</si>
  <si>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</si>
  <si>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</si>
  <si>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</si>
  <si>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</si>
  <si>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</si>
  <si>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</si>
  <si>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</si>
  <si>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</si>
  <si>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</si>
  <si>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</si>
  <si>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</si>
  <si>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</si>
  <si>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</si>
  <si>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</si>
  <si>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</si>
  <si>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</si>
  <si>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</si>
  <si>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</si>
  <si>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</si>
  <si>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</si>
  <si>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</si>
  <si>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</si>
  <si>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</si>
  <si>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</si>
  <si>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</si>
  <si>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</si>
  <si>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</si>
  <si>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</si>
  <si>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</si>
  <si>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</si>
  <si>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</si>
  <si>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</si>
  <si>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</si>
  <si>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</si>
  <si>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</si>
  <si>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</si>
  <si>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</si>
  <si>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</si>
  <si>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</si>
  <si>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</si>
  <si>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</si>
  <si>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</si>
  <si>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</si>
  <si>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</si>
  <si>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</si>
  <si>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</si>
  <si>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</si>
  <si>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</si>
  <si>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</si>
  <si>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</si>
  <si>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</si>
  <si>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</si>
  <si>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</si>
  <si>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</si>
  <si>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</si>
  <si>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</si>
  <si>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</si>
  <si>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</si>
  <si>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</si>
  <si>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</si>
  <si>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</si>
  <si>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</si>
  <si>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</si>
  <si>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</si>
  <si>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</si>
  <si>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</si>
  <si>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</si>
  <si>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</si>
  <si>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</si>
  <si>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</si>
  <si>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</si>
  <si>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</si>
  <si>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</si>
  <si>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</si>
  <si>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</si>
  <si>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</si>
  <si>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</si>
  <si>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</si>
  <si>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</si>
  <si>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</si>
  <si>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</si>
  <si>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</si>
  <si>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</si>
  <si>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</si>
  <si>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</si>
  <si>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</si>
  <si>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</si>
  <si>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</si>
  <si>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</si>
  <si>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</si>
  <si>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</si>
  <si>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</si>
  <si>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</si>
  <si>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</si>
  <si>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</si>
  <si>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</si>
  <si>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</si>
  <si>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</si>
  <si>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</si>
  <si>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</si>
  <si>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</si>
  <si>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</si>
  <si>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</si>
  <si>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</si>
  <si>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</si>
  <si>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</si>
  <si>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</si>
  <si>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</si>
  <si>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</si>
  <si>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</si>
  <si>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</si>
  <si>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</si>
  <si>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</si>
  <si>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</si>
  <si>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</si>
  <si>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</si>
  <si>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</si>
  <si>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</si>
  <si>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</si>
  <si>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</si>
  <si>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</si>
  <si>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</si>
  <si>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</si>
  <si>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</si>
  <si>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</si>
  <si>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</si>
  <si>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</si>
  <si>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</si>
  <si>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</si>
  <si>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</si>
  <si>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</si>
  <si>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</si>
  <si>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</si>
  <si>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</si>
  <si>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</si>
  <si>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</si>
  <si>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</si>
  <si>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</si>
  <si>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</si>
  <si>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</si>
  <si>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</si>
  <si>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</si>
  <si>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</si>
  <si>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</si>
  <si>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</si>
  <si>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</si>
  <si>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</si>
  <si>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</si>
  <si>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</si>
  <si>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</si>
  <si>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</si>
  <si>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</si>
  <si>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</si>
  <si>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</si>
  <si>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</si>
  <si>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</si>
  <si>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</si>
  <si>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</si>
  <si>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</si>
  <si>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</si>
  <si>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</si>
  <si>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</si>
  <si>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</si>
  <si>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</si>
  <si>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</si>
  <si>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</si>
  <si>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</si>
  <si>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</si>
  <si>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</si>
  <si>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</si>
  <si>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</si>
  <si>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</si>
  <si>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</si>
  <si>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</si>
  <si>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</si>
  <si>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</si>
  <si>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</si>
  <si>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</si>
  <si>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</si>
  <si>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</si>
  <si>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</si>
  <si>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</si>
  <si>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</si>
  <si>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</si>
  <si>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</si>
  <si>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</si>
  <si>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</si>
  <si>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</si>
  <si>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</si>
  <si>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</si>
  <si>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</si>
  <si>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</si>
  <si>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</si>
  <si>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</si>
  <si>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</si>
  <si>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</si>
  <si>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</si>
  <si>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</si>
  <si>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</si>
  <si>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</si>
  <si>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</si>
  <si>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</si>
  <si>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</si>
  <si>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</si>
  <si>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</si>
  <si>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</si>
  <si>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</si>
  <si>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</si>
  <si>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</si>
  <si>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</si>
  <si>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</si>
  <si>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</si>
  <si>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</si>
  <si>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</si>
  <si>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</si>
  <si>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</si>
  <si>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</si>
  <si>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</si>
  <si>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</si>
  <si>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</si>
  <si>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</si>
  <si>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</si>
  <si>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</si>
  <si>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</si>
  <si>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</si>
  <si>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</si>
  <si>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</si>
  <si>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</si>
  <si>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</si>
  <si>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</si>
  <si>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</si>
  <si>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</si>
  <si>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</si>
  <si>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</si>
  <si>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</si>
  <si>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</si>
  <si>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</si>
  <si>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</si>
  <si>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</si>
  <si>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</si>
  <si>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</si>
  <si>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</si>
  <si>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</si>
  <si>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</si>
  <si>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</si>
  <si>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</si>
  <si>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</si>
  <si>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</si>
  <si>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</si>
  <si>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</si>
  <si>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</si>
  <si>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</si>
  <si>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</si>
  <si>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</si>
  <si>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</si>
  <si>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</si>
  <si>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</si>
  <si>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</si>
  <si>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</si>
  <si>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</si>
  <si>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</si>
  <si>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</si>
  <si>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</si>
  <si>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</si>
  <si>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</si>
  <si>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</si>
  <si>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</si>
  <si>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</si>
  <si>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</si>
  <si>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</si>
  <si>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</si>
  <si>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</si>
  <si>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</si>
  <si>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</si>
  <si>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</si>
  <si>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</si>
  <si>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</si>
  <si>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</si>
  <si>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</si>
  <si>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</si>
  <si>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</si>
  <si>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</si>
  <si>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</si>
  <si>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</si>
  <si>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</si>
  <si>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</si>
  <si>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</si>
  <si>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</si>
  <si>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</si>
  <si>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</si>
  <si>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</si>
  <si>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</si>
  <si>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</si>
  <si>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</si>
  <si>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</si>
  <si>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</si>
  <si>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</si>
  <si>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</si>
  <si>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</si>
  <si>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</si>
  <si>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</si>
  <si>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</si>
  <si>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</si>
  <si>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</si>
  <si>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</si>
  <si>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</si>
  <si>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</si>
  <si>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</si>
  <si>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</si>
  <si>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</si>
  <si>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</si>
  <si>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</si>
  <si>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</si>
  <si>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</si>
  <si>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</si>
  <si>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</si>
  <si>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</si>
  <si>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</si>
  <si>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</si>
  <si>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</si>
  <si>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</si>
  <si>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</si>
  <si>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</si>
  <si>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</si>
  <si>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</si>
  <si>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</si>
  <si>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</si>
  <si>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</si>
  <si>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</si>
  <si>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</si>
  <si>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</si>
  <si>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</si>
  <si>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</si>
  <si>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</si>
  <si>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</si>
  <si>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</si>
  <si>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</si>
  <si>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</si>
  <si>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</si>
  <si>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</si>
  <si>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</si>
  <si>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</si>
  <si>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</si>
  <si>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</si>
  <si>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</si>
  <si>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</si>
  <si>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</si>
  <si>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</si>
  <si>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</si>
  <si>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</si>
  <si>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</si>
  <si>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</si>
  <si>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</si>
  <si>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</si>
  <si>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</si>
  <si>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</si>
  <si>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</si>
  <si>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</si>
  <si>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</si>
  <si>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</si>
  <si>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</si>
  <si>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</si>
  <si>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</si>
  <si>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</si>
  <si>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</si>
  <si>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</si>
  <si>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</si>
  <si>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</si>
  <si>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</si>
  <si>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</si>
  <si>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</si>
  <si>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</si>
  <si>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</si>
  <si>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</si>
  <si>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</si>
  <si>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</si>
  <si>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</si>
  <si>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</si>
  <si>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</si>
  <si>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</si>
  <si>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</si>
  <si>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</si>
  <si>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</si>
  <si>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</si>
  <si>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</si>
  <si>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</si>
  <si>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</si>
  <si>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</si>
  <si>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</si>
  <si>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</si>
  <si>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</si>
  <si>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</si>
  <si>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</si>
  <si>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</si>
  <si>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</si>
  <si>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</si>
  <si>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</si>
  <si>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</si>
  <si>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</si>
  <si>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</si>
  <si>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</si>
  <si>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</si>
  <si>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</si>
  <si>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</si>
  <si>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</si>
  <si>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</si>
  <si>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</si>
  <si>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</si>
  <si>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</si>
  <si>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</si>
  <si>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</si>
  <si>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</si>
  <si>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</si>
  <si>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</si>
  <si>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</si>
  <si>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</si>
  <si>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</si>
  <si>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</si>
  <si>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</si>
  <si>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</si>
  <si>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</si>
  <si>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</si>
  <si>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</si>
  <si>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</si>
  <si>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</si>
  <si>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</si>
  <si>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</si>
  <si>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</si>
  <si>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</si>
  <si>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</si>
  <si>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</si>
  <si>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</si>
  <si>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</si>
  <si>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</si>
  <si>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</si>
  <si>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</si>
  <si>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</si>
  <si>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</si>
  <si>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</si>
  <si>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</si>
  <si>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</si>
  <si>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</si>
  <si>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</si>
  <si>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</si>
  <si>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</si>
  <si>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</si>
  <si>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</si>
  <si>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</si>
  <si>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</si>
  <si>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</si>
  <si>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</si>
  <si>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</si>
  <si>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</si>
  <si>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</si>
  <si>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</si>
  <si>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</si>
  <si>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</si>
  <si>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</si>
  <si>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</si>
  <si>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</si>
  <si>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</si>
  <si>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</si>
  <si>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</si>
  <si>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</si>
  <si>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</si>
  <si>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</si>
  <si>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</si>
  <si>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</si>
  <si>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</si>
  <si>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</si>
  <si>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</si>
  <si>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</si>
  <si>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</si>
  <si>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</si>
  <si>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</si>
  <si>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</si>
  <si>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</si>
  <si>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</si>
  <si>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</si>
  <si>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</si>
  <si>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</si>
  <si>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</si>
  <si>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</si>
  <si>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</si>
  <si>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</si>
  <si>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</si>
  <si>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</si>
  <si>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</si>
  <si>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</si>
  <si>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</si>
  <si>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</si>
  <si>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</si>
  <si>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</si>
  <si>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</si>
  <si>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</si>
  <si>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</si>
  <si>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</si>
  <si>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</si>
  <si>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</si>
  <si>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</si>
  <si>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</si>
  <si>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</si>
  <si>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</si>
  <si>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</si>
  <si>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</si>
  <si>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</si>
  <si>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</si>
  <si>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</si>
  <si>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</si>
  <si>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</si>
  <si>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</si>
  <si>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</si>
  <si>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</si>
  <si>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</si>
  <si>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</si>
  <si>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</si>
  <si>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</si>
  <si>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</si>
  <si>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</si>
  <si>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</si>
  <si>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</si>
  <si>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</si>
  <si>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</si>
  <si>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</si>
  <si>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</si>
  <si>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</si>
  <si>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</si>
  <si>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</si>
  <si>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</si>
  <si>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</si>
  <si>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</si>
  <si>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</si>
  <si>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</si>
  <si>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</si>
  <si>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</si>
  <si>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</si>
  <si>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</si>
  <si>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</si>
  <si>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</si>
  <si>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</si>
  <si>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</si>
  <si>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</si>
  <si>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</si>
  <si>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</si>
  <si>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</si>
  <si>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</si>
  <si>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</si>
  <si>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</si>
  <si>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</si>
  <si>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</si>
  <si>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</si>
  <si>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</si>
  <si>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</si>
  <si>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</si>
  <si>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</si>
  <si>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</si>
  <si>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</si>
  <si>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</si>
  <si>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</si>
  <si>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</si>
  <si>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</si>
  <si>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</si>
  <si>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</si>
  <si>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</si>
  <si>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</si>
  <si>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</si>
  <si>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</si>
  <si>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</si>
  <si>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</si>
  <si>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</si>
  <si>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</si>
  <si>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</si>
  <si>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</si>
  <si>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</si>
  <si>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</si>
  <si>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</si>
  <si>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</si>
  <si>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</si>
  <si>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</si>
  <si>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</si>
  <si>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</si>
  <si>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</si>
  <si>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</si>
  <si>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</si>
  <si>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</si>
  <si>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</si>
  <si>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</si>
  <si>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</si>
  <si>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</si>
  <si>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</si>
  <si>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</si>
  <si>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</si>
  <si>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</si>
  <si>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</si>
  <si>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</si>
  <si>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</si>
  <si>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</si>
  <si>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</si>
  <si>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</si>
  <si>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</si>
  <si>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</si>
  <si>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</si>
  <si>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</si>
  <si>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</si>
  <si>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</si>
  <si>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</si>
  <si>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</si>
  <si>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</si>
  <si>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</si>
  <si>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</si>
  <si>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</si>
  <si>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</si>
  <si>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</si>
  <si>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</si>
  <si>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</si>
  <si>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</si>
  <si>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</si>
  <si>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</si>
  <si>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</si>
  <si>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</si>
  <si>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</si>
  <si>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</si>
  <si>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</si>
  <si>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</si>
  <si>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</si>
  <si>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</si>
  <si>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</si>
  <si>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</si>
  <si>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</si>
  <si>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</si>
  <si>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</si>
  <si>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</si>
  <si>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</si>
  <si>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</si>
  <si>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</si>
  <si>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</si>
  <si>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</si>
  <si>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</si>
  <si>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</si>
  <si>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</si>
  <si>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</si>
  <si>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</si>
  <si>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</si>
  <si>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</si>
  <si>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</si>
  <si>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</si>
  <si>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</si>
  <si>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</si>
  <si>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</si>
  <si>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</si>
  <si>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</si>
  <si>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</si>
  <si>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</si>
  <si>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</si>
  <si>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</si>
  <si>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</si>
  <si>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</si>
  <si>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</si>
  <si>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</si>
  <si>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</si>
  <si>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</si>
  <si>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</si>
  <si>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</si>
  <si>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</si>
  <si>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</si>
  <si>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</si>
  <si>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</si>
  <si>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</si>
  <si>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</si>
  <si>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</si>
  <si>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</si>
  <si>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</si>
  <si>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</si>
  <si>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</si>
  <si>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</si>
  <si>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</si>
  <si>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</si>
  <si>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</si>
  <si>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</si>
  <si>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</si>
  <si>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</si>
  <si>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</si>
  <si>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</si>
  <si>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</si>
  <si>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</si>
  <si>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</si>
  <si>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</si>
  <si>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</si>
  <si>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</si>
  <si>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</si>
  <si>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</si>
  <si>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</si>
  <si>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</si>
  <si>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</si>
  <si>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</si>
  <si>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</si>
  <si>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</si>
  <si>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</si>
  <si>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</si>
  <si>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</si>
  <si>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</si>
  <si>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</si>
  <si>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</si>
  <si>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</si>
  <si>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</si>
  <si>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</si>
  <si>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</si>
  <si>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</si>
  <si>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</si>
  <si>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</si>
  <si>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</si>
  <si>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</si>
  <si>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</si>
  <si>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</si>
  <si>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</si>
  <si>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</si>
  <si>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</si>
  <si>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</si>
  <si>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</si>
  <si>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</si>
  <si>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</si>
  <si>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</si>
  <si>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</si>
  <si>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</si>
  <si>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</si>
  <si>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</si>
  <si>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</si>
  <si>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</si>
  <si>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</si>
  <si>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</si>
  <si>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</si>
  <si>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</si>
  <si>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</si>
  <si>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</si>
  <si>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</si>
  <si>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</si>
  <si>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</si>
  <si>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</si>
  <si>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</si>
  <si>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</si>
  <si>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</si>
  <si>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</si>
  <si>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</si>
  <si>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</si>
  <si>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</si>
  <si>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</si>
  <si>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</si>
  <si>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</si>
  <si>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</si>
  <si>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</si>
  <si>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</si>
  <si>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</si>
  <si>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</si>
  <si>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</si>
  <si>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</si>
  <si>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</si>
  <si>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</si>
  <si>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</si>
  <si>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</si>
  <si>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</si>
  <si>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</si>
  <si>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</si>
  <si>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</si>
  <si>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</si>
  <si>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</si>
  <si>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</si>
  <si>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</si>
  <si>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</si>
  <si>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</si>
  <si>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</si>
  <si>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</si>
  <si>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</si>
  <si>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</si>
  <si>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</si>
  <si>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</si>
  <si>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</si>
  <si>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</si>
  <si>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</si>
  <si>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</si>
  <si>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</si>
  <si>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</si>
  <si>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</si>
  <si>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</si>
  <si>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</si>
  <si>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</si>
  <si>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</si>
  <si>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</si>
  <si>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</si>
  <si>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</si>
  <si>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</si>
  <si>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</si>
  <si>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</si>
  <si>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</si>
  <si>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</si>
  <si>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</si>
  <si>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</si>
  <si>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</si>
  <si>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</si>
  <si>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</si>
  <si>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</si>
  <si>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</si>
  <si>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</si>
  <si>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</si>
  <si>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</si>
  <si>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</si>
  <si>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</si>
  <si>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</si>
  <si>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</si>
  <si>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</si>
  <si>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</si>
  <si>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</si>
  <si>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</si>
  <si>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</si>
  <si>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</si>
  <si>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</si>
  <si>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</si>
  <si>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</si>
  <si>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</si>
  <si>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</si>
  <si>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</si>
  <si>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</si>
  <si>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</si>
  <si>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</si>
  <si>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</si>
  <si>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</si>
  <si>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</si>
  <si>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</si>
  <si>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</si>
  <si>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</si>
  <si>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</si>
  <si>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</si>
  <si>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</si>
  <si>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</si>
  <si>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</si>
  <si>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</si>
  <si>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</si>
  <si>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</si>
  <si>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</si>
  <si>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</si>
  <si>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</si>
  <si>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</si>
  <si>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</si>
  <si>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</si>
  <si>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</si>
  <si>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</si>
  <si>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</si>
  <si>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</si>
  <si>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</si>
  <si>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</si>
  <si>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</si>
  <si>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</si>
  <si>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</si>
  <si>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</si>
  <si>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</si>
  <si>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</si>
  <si>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</si>
  <si>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</si>
  <si>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</si>
  <si>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</si>
  <si>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</si>
  <si>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</si>
  <si>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</si>
  <si>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</si>
  <si>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</si>
  <si>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</si>
  <si>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</si>
  <si>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</si>
  <si>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</si>
  <si>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</si>
  <si>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</si>
  <si>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</si>
  <si>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</si>
  <si>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</si>
  <si>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</si>
  <si>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</si>
  <si>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</si>
  <si>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</si>
  <si>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</si>
  <si>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</si>
  <si>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</si>
  <si>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</si>
  <si>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</si>
  <si>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</si>
  <si>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</si>
  <si>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</si>
  <si>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</si>
  <si>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</si>
  <si>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</si>
  <si>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</si>
  <si>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</si>
  <si>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</si>
  <si>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</si>
  <si>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</si>
  <si>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</si>
  <si>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</si>
  <si>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</si>
  <si>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</si>
  <si>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</si>
  <si>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</si>
  <si>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</si>
  <si>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</si>
  <si>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</si>
  <si>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</si>
  <si>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</si>
  <si>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</si>
  <si>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</si>
  <si>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</si>
  <si>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</si>
  <si>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</si>
  <si>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</si>
  <si>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</si>
  <si>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</si>
  <si>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</si>
  <si>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</si>
  <si>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</si>
  <si>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</si>
  <si>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</si>
  <si>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</si>
  <si>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</si>
  <si>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</si>
  <si>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</si>
  <si>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</si>
  <si>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</si>
  <si>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</si>
  <si>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</si>
  <si>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</si>
  <si>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</si>
  <si>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</si>
  <si>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</si>
  <si>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</si>
  <si>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</si>
  <si>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</si>
  <si>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</si>
  <si>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</si>
  <si>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</si>
  <si>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</si>
  <si>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</si>
  <si>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</si>
  <si>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</si>
  <si>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</si>
  <si>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</si>
  <si>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</si>
  <si>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</si>
  <si>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</si>
  <si>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</si>
  <si>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</si>
  <si>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</si>
  <si>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</si>
  <si>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</si>
  <si>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</si>
  <si>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</si>
  <si>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</si>
  <si>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</si>
  <si>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</si>
  <si>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</si>
  <si>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</si>
  <si>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</si>
  <si>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</si>
  <si>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</si>
  <si>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</si>
  <si>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</si>
  <si>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</si>
  <si>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</si>
  <si>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</si>
  <si>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</si>
  <si>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</si>
  <si>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</si>
  <si>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</si>
  <si>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</si>
  <si>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</si>
  <si>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</si>
  <si>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</si>
  <si>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</si>
  <si>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</si>
  <si>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</si>
  <si>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</si>
  <si>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</si>
  <si>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</si>
  <si>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</si>
  <si>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</si>
  <si>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</si>
  <si>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</si>
  <si>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</si>
  <si>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</si>
  <si>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</si>
  <si>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</si>
  <si>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</si>
  <si>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</si>
  <si>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</si>
  <si>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</si>
  <si>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</si>
  <si>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</si>
  <si>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</si>
  <si>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</si>
  <si>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</si>
  <si>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</si>
  <si>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</si>
  <si>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</si>
  <si>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</si>
  <si>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</si>
  <si>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</si>
  <si>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</si>
  <si>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</si>
  <si>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</si>
  <si>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</si>
  <si>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</si>
  <si>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</si>
  <si>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</si>
  <si>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</si>
  <si>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</si>
  <si>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</si>
  <si>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</si>
  <si>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</si>
  <si>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</si>
  <si>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</si>
  <si>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</si>
  <si>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</si>
  <si>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</si>
  <si>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</si>
  <si>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</si>
  <si>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</si>
  <si>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</si>
  <si>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</si>
  <si>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</si>
  <si>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</si>
  <si>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</si>
  <si>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</si>
  <si>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</si>
  <si>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</si>
  <si>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</si>
  <si>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</si>
  <si>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</si>
  <si>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</si>
  <si>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</si>
  <si>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</si>
  <si>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</si>
  <si>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</si>
  <si>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</si>
  <si>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</si>
  <si>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</si>
  <si>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</si>
  <si>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</si>
  <si>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</si>
  <si>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</si>
  <si>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</si>
  <si>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</si>
  <si>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</si>
  <si>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</si>
  <si>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</si>
  <si>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</si>
  <si>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</si>
  <si>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</si>
  <si>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</si>
  <si>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</si>
  <si>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</si>
  <si>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</si>
  <si>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</si>
  <si>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</si>
  <si>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</si>
  <si>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</si>
  <si>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</si>
  <si>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</si>
  <si>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</si>
  <si>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</si>
  <si>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</si>
  <si>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</si>
  <si>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</si>
  <si>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</si>
  <si>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</si>
  <si>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</si>
  <si>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</si>
  <si>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</si>
  <si>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</si>
  <si>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</si>
  <si>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</si>
  <si>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</si>
  <si>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</si>
  <si>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</si>
  <si>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</si>
  <si>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</si>
  <si>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</si>
  <si>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</si>
  <si>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</si>
  <si>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</si>
  <si>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</si>
  <si>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</si>
  <si>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</si>
  <si>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</si>
  <si>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</si>
  <si>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</si>
  <si>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</si>
  <si>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</si>
  <si>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</si>
  <si>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</si>
  <si>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</si>
  <si>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</si>
  <si>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</si>
  <si>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</si>
  <si>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</si>
  <si>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</si>
  <si>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</si>
  <si>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</si>
  <si>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</si>
  <si>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</si>
  <si>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</si>
  <si>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</si>
  <si>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</si>
  <si>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</si>
  <si>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</si>
  <si>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</si>
  <si>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</si>
  <si>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</si>
  <si>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</si>
  <si>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</si>
  <si>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</si>
  <si>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</si>
  <si>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</si>
  <si>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</si>
  <si>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</si>
  <si>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</si>
  <si>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</si>
  <si>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</si>
  <si>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</si>
  <si>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</si>
  <si>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</si>
  <si>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</si>
  <si>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</si>
  <si>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</si>
  <si>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</si>
  <si>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</si>
  <si>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</si>
  <si>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</si>
  <si>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</si>
  <si>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</si>
  <si>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</si>
  <si>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</si>
  <si>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</si>
  <si>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</si>
  <si>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</si>
  <si>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</si>
  <si>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</si>
  <si>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</si>
  <si>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</si>
  <si>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</si>
  <si>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</si>
  <si>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</si>
  <si>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</si>
  <si>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</si>
  <si>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</si>
  <si>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</si>
  <si>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</si>
  <si>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</si>
  <si>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</si>
  <si>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</si>
  <si>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</si>
  <si>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</si>
  <si>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</si>
  <si>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</si>
  <si>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</si>
  <si>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</si>
  <si>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</si>
  <si>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</si>
  <si>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</si>
  <si>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</si>
  <si>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</si>
  <si>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</si>
  <si>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</si>
  <si>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</si>
  <si>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</si>
  <si>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</si>
  <si>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</si>
  <si>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</si>
  <si>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</si>
  <si>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</si>
  <si>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</si>
  <si>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</si>
  <si>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</si>
  <si>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</si>
  <si>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</si>
  <si>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</si>
  <si>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</si>
  <si>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</si>
  <si>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</si>
  <si>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</si>
  <si>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</si>
  <si>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</si>
  <si>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</si>
  <si>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</si>
  <si>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</si>
  <si>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</si>
  <si>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</si>
  <si>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</si>
  <si>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</si>
  <si>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</si>
  <si>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</si>
  <si>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</si>
  <si>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</si>
  <si>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</si>
  <si>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</si>
  <si>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</si>
  <si>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</si>
  <si>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</si>
  <si>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</si>
  <si>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</si>
  <si>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</si>
  <si>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</si>
  <si>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</si>
  <si>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</si>
  <si>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</si>
  <si>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</si>
  <si>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</si>
  <si>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</si>
  <si>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</si>
  <si>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</si>
  <si>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</si>
  <si>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</si>
  <si>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</si>
  <si>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</si>
  <si>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</si>
  <si>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</si>
  <si>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</si>
  <si>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</si>
  <si>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</si>
  <si>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</si>
  <si>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</si>
  <si>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</si>
  <si>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</si>
  <si>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</si>
  <si>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</si>
  <si>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</si>
  <si>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</si>
  <si>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</si>
  <si>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</si>
  <si>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</si>
  <si>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</si>
  <si>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</si>
  <si>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</si>
  <si>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</si>
  <si>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</si>
  <si>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</si>
  <si>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</si>
  <si>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</si>
  <si>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</si>
  <si>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</si>
  <si>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</si>
  <si>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</si>
  <si>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</si>
  <si>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</si>
  <si>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</si>
  <si>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</si>
  <si>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</si>
  <si>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</si>
  <si>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</si>
  <si>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</si>
  <si>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</si>
  <si>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</si>
  <si>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</si>
  <si>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</si>
  <si>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</si>
  <si>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</si>
  <si>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</si>
  <si>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</si>
  <si>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</si>
  <si>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</si>
  <si>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</si>
  <si>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</si>
  <si>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</si>
  <si>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</si>
  <si>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</si>
  <si>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</si>
  <si>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</si>
  <si>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</si>
  <si>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</si>
  <si>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</si>
  <si>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</si>
  <si>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</si>
  <si>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</si>
  <si>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</si>
  <si>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</si>
  <si>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</si>
  <si>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</si>
  <si>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</si>
  <si>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</si>
  <si>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</si>
  <si>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</si>
  <si>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</si>
  <si>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</si>
  <si>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</si>
  <si>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</si>
  <si>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</si>
  <si>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</si>
  <si>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</si>
  <si>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</si>
  <si>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</si>
  <si>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</si>
  <si>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</si>
  <si>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</si>
  <si>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</si>
  <si>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</si>
  <si>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</si>
  <si>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</si>
  <si>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</si>
  <si>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</si>
  <si>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</si>
  <si>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</si>
  <si>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</si>
  <si>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</si>
  <si>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</si>
  <si>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</si>
  <si>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</si>
  <si>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</si>
  <si>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</si>
  <si>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</si>
  <si>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</si>
  <si>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</si>
  <si>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</si>
  <si>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</si>
  <si>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</si>
  <si>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</si>
  <si>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</si>
  <si>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</si>
  <si>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</si>
  <si>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</si>
  <si>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</si>
  <si>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</si>
  <si>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</si>
  <si>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</si>
  <si>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</si>
  <si>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</si>
  <si>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</si>
  <si>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</si>
  <si>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</si>
  <si>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</si>
  <si>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</si>
  <si>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</si>
  <si>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</si>
  <si>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</si>
  <si>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</si>
  <si>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</si>
  <si>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</si>
  <si>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</si>
  <si>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</si>
  <si>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</si>
  <si>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</si>
  <si>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</si>
  <si>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</si>
  <si>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</si>
  <si>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</si>
  <si>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</si>
  <si>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</si>
  <si>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</si>
  <si>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</si>
  <si>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</si>
  <si>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</si>
  <si>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</si>
  <si>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</si>
  <si>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</si>
  <si>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</si>
  <si>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</si>
  <si>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</si>
  <si>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</si>
  <si>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</si>
  <si>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</si>
  <si>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</si>
  <si>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</si>
  <si>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</si>
  <si>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</si>
  <si>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</si>
  <si>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</si>
  <si>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</si>
  <si>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</si>
  <si>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</si>
  <si>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</si>
  <si>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</si>
  <si>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</si>
  <si>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</si>
  <si>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</si>
  <si>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</si>
  <si>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</si>
  <si>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</si>
  <si>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</si>
  <si>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</si>
  <si>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</si>
  <si>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</si>
  <si>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</si>
  <si>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</si>
  <si>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</si>
  <si>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</si>
  <si>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</si>
  <si>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</si>
  <si>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</si>
  <si>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</si>
  <si>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</si>
  <si>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</si>
  <si>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</si>
  <si>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</si>
  <si>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</si>
  <si>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</si>
  <si>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</si>
  <si>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</si>
  <si>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</si>
  <si>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</si>
  <si>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</si>
  <si>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</si>
  <si>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</si>
  <si>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</si>
  <si>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</si>
  <si>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</si>
  <si>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</si>
  <si>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</si>
  <si>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</si>
  <si>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</si>
  <si>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</si>
  <si>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</si>
  <si>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</si>
  <si>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</si>
  <si>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</si>
  <si>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</si>
  <si>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</si>
  <si>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</si>
  <si>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</si>
  <si>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</si>
  <si>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</si>
  <si>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</si>
  <si>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</si>
  <si>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</si>
  <si>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</si>
  <si>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</si>
  <si>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</si>
  <si>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</si>
  <si>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</si>
  <si>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</si>
  <si>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</si>
  <si>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</si>
  <si>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</si>
  <si>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</si>
  <si>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</si>
  <si>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</si>
  <si>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</si>
  <si>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</si>
  <si>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</si>
  <si>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</si>
  <si>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</si>
  <si>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</si>
  <si>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</si>
  <si>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</si>
  <si>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</si>
  <si>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</si>
  <si>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</si>
  <si>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</si>
  <si>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</si>
  <si>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</si>
  <si>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</si>
  <si>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</si>
  <si>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</si>
  <si>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</si>
  <si>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</si>
  <si>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</si>
  <si>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</si>
  <si>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</si>
  <si>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</si>
  <si>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</si>
  <si>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</si>
  <si>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</si>
  <si>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</si>
  <si>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</si>
  <si>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</si>
  <si>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</si>
  <si>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</si>
  <si>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</si>
  <si>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</si>
  <si>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</si>
  <si>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</si>
  <si>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</si>
  <si>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</si>
  <si>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</si>
  <si>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</si>
  <si>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</si>
  <si>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</si>
  <si>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</si>
  <si>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</si>
  <si>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</si>
  <si>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</si>
  <si>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</si>
  <si>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</si>
  <si>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</si>
  <si>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</si>
  <si>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</si>
  <si>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</si>
  <si>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</si>
  <si>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</si>
  <si>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</si>
  <si>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</si>
  <si>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</si>
  <si>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</si>
  <si>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</si>
  <si>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</si>
  <si>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</si>
  <si>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</si>
  <si>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</si>
  <si>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</si>
  <si>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</si>
  <si>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</si>
  <si>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</si>
  <si>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</si>
  <si>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</si>
  <si>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</si>
  <si>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</si>
  <si>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</si>
  <si>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</si>
  <si>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</si>
  <si>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</si>
  <si>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</si>
  <si>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</si>
  <si>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</si>
  <si>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</si>
  <si>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</si>
  <si>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</si>
  <si>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</si>
  <si>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</si>
  <si>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</si>
  <si>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</si>
  <si>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</si>
  <si>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</si>
  <si>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</si>
  <si>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</si>
  <si>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</si>
  <si>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</si>
  <si>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</si>
  <si>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</si>
  <si>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</si>
  <si>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</si>
  <si>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</si>
  <si>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</si>
  <si>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</si>
  <si>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</si>
  <si>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</si>
  <si>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</si>
  <si>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</si>
  <si>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</si>
  <si>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</si>
  <si>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</si>
  <si>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</si>
  <si>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</si>
  <si>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</si>
  <si>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</si>
  <si>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</si>
  <si>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</si>
  <si>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</si>
  <si>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</si>
  <si>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</si>
  <si>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</si>
  <si>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</si>
  <si>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</si>
  <si>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</si>
  <si>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</si>
  <si>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</si>
  <si>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</si>
  <si>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</si>
  <si>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</si>
  <si>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</si>
  <si>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</si>
  <si>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</si>
  <si>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</si>
  <si>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</si>
  <si>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</si>
  <si>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</si>
  <si>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</si>
  <si>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</si>
  <si>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</si>
  <si>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</si>
  <si>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</si>
  <si>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</si>
  <si>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</si>
  <si>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</si>
  <si>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</si>
  <si>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</si>
  <si>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</si>
  <si>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</si>
  <si>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</si>
  <si>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</si>
  <si>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</si>
  <si>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</si>
  <si>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</si>
  <si>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</si>
  <si>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</si>
  <si>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</si>
  <si>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</si>
  <si>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</si>
  <si>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</si>
  <si>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</si>
  <si>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</si>
  <si>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</si>
  <si>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</si>
  <si>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</si>
  <si>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</si>
  <si>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</si>
  <si>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</si>
  <si>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</si>
  <si>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</si>
  <si>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</si>
  <si>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</si>
  <si>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</si>
  <si>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</si>
  <si>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</si>
  <si>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</si>
  <si>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</si>
  <si>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</si>
  <si>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</si>
  <si>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</si>
  <si>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</si>
  <si>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</si>
  <si>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</si>
  <si>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</si>
  <si>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</si>
  <si>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</si>
  <si>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</si>
  <si>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</si>
  <si>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</si>
  <si>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</si>
  <si>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</si>
  <si>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</si>
  <si>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</si>
  <si>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</si>
  <si>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</si>
  <si>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</si>
  <si>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</si>
  <si>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</si>
  <si>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</si>
  <si>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</si>
  <si>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</si>
  <si>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</si>
  <si>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</si>
  <si>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</si>
  <si>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</si>
  <si>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</si>
  <si>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</si>
  <si>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</si>
  <si>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</si>
  <si>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</si>
  <si>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</si>
  <si>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</si>
  <si>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</si>
  <si>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</si>
  <si>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</si>
  <si>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</si>
  <si>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</si>
  <si>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</si>
  <si>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</si>
  <si>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</si>
  <si>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</si>
  <si>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</si>
  <si>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</si>
  <si>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</si>
  <si>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</si>
  <si>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</si>
  <si>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</si>
  <si>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</si>
  <si>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</si>
  <si>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</si>
  <si>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</si>
  <si>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</si>
  <si>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</si>
  <si>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</si>
  <si>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</si>
  <si>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</si>
  <si>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</si>
  <si>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</si>
  <si>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</si>
  <si>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</si>
  <si>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</si>
  <si>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</si>
  <si>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</si>
  <si>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</si>
  <si>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</si>
  <si>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</si>
  <si>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</si>
  <si>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</si>
  <si>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</si>
  <si>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</si>
  <si>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</si>
  <si>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</si>
  <si>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</si>
  <si>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</si>
  <si>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</si>
  <si>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</si>
  <si>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</si>
  <si>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</si>
  <si>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</si>
  <si>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</si>
  <si>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</si>
  <si>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</si>
  <si>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</si>
  <si>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</si>
  <si>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</si>
  <si>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</si>
  <si>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</si>
  <si>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</si>
  <si>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</si>
  <si>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</si>
  <si>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</si>
  <si>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</si>
  <si>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</si>
  <si>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</si>
  <si>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</si>
  <si>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</si>
  <si>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</si>
  <si>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</si>
  <si>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</si>
  <si>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</si>
  <si>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</si>
  <si>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</si>
  <si>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</si>
  <si>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</si>
  <si>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</si>
  <si>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</si>
  <si>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</si>
  <si>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</si>
  <si>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</si>
  <si>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</si>
  <si>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</si>
  <si>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</si>
  <si>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</si>
  <si>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</si>
  <si>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</si>
  <si>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</si>
  <si>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</si>
  <si>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</si>
  <si>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</si>
  <si>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</si>
  <si>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</si>
  <si>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</si>
  <si>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</si>
  <si>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</si>
  <si>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</si>
  <si>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</si>
  <si>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</si>
  <si>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</si>
  <si>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</si>
  <si>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</si>
  <si>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</si>
  <si>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</si>
  <si>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</si>
  <si>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</si>
  <si>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</si>
  <si>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</si>
  <si>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</si>
  <si>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</si>
  <si>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</si>
  <si>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</si>
  <si>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</si>
  <si>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</si>
  <si>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</si>
  <si>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</si>
  <si>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</si>
  <si>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</si>
  <si>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</si>
  <si>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</si>
  <si>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</si>
  <si>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</si>
  <si>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</si>
  <si>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</si>
  <si>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</si>
  <si>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</si>
  <si>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</si>
  <si>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</si>
  <si>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</si>
  <si>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</si>
  <si>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</si>
  <si>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</si>
  <si>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</si>
  <si>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</si>
  <si>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</si>
  <si>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</si>
  <si>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</si>
  <si>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</si>
  <si>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</si>
  <si>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</si>
  <si>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</si>
  <si>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</si>
  <si>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</si>
  <si>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</si>
  <si>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</si>
  <si>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</si>
  <si>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</si>
  <si>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</si>
  <si>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</si>
  <si>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</si>
  <si>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</si>
  <si>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</si>
  <si>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</si>
  <si>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</si>
  <si>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</si>
  <si>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</si>
  <si>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</si>
  <si>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</si>
  <si>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</si>
  <si>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</si>
  <si>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</si>
  <si>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</si>
  <si>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</si>
  <si>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</si>
  <si>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</si>
  <si>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</si>
  <si>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</si>
  <si>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</si>
  <si>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</si>
  <si>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</si>
  <si>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</si>
  <si>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</si>
  <si>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</si>
  <si>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</si>
  <si>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</si>
  <si>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</si>
  <si>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</si>
  <si>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</si>
  <si>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</si>
  <si>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</si>
  <si>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</si>
  <si>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</si>
  <si>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</si>
  <si>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</si>
  <si>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</si>
  <si>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</si>
  <si>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</si>
  <si>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</si>
  <si>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</si>
  <si>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</si>
  <si>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</si>
  <si>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</si>
  <si>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</si>
  <si>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</si>
  <si>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</si>
  <si>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</si>
  <si>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</si>
  <si>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</si>
  <si>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</si>
  <si>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</si>
  <si>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</si>
  <si>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</si>
  <si>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</si>
  <si>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</si>
  <si>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</si>
  <si>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</si>
  <si>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</si>
  <si>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</si>
  <si>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</si>
  <si>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</si>
  <si>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</si>
  <si>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</si>
  <si>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</si>
  <si>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</si>
  <si>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</si>
  <si>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</si>
  <si>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</si>
  <si>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</si>
  <si>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</si>
  <si>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</si>
  <si>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</si>
  <si>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</si>
  <si>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</si>
  <si>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</si>
  <si>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</si>
  <si>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</si>
  <si>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</si>
  <si>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</si>
  <si>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</si>
  <si>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</si>
  <si>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</si>
  <si>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</si>
  <si>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</si>
  <si>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</si>
  <si>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</si>
  <si>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</si>
  <si>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</si>
  <si>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</si>
  <si>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</si>
  <si>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</si>
  <si>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</si>
  <si>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</si>
  <si>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</si>
  <si>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</si>
  <si>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</si>
  <si>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</si>
  <si>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</si>
  <si>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</si>
  <si>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</si>
  <si>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</si>
  <si>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</si>
  <si>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</si>
  <si>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</si>
  <si>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</si>
  <si>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</si>
  <si>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</si>
  <si>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</si>
  <si>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</si>
  <si>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</si>
  <si>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</si>
  <si>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</si>
  <si>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</si>
  <si>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</si>
  <si>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</si>
  <si>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</si>
  <si>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</si>
  <si>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</si>
  <si>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</si>
  <si>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</si>
  <si>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</si>
  <si>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</si>
  <si>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</si>
  <si>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</si>
  <si>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</si>
  <si>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</si>
  <si>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</si>
  <si>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</si>
  <si>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</si>
  <si>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</si>
  <si>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</si>
  <si>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</si>
  <si>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</si>
  <si>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</si>
  <si>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</si>
  <si>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</si>
  <si>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</si>
  <si>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</si>
  <si>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</si>
  <si>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</si>
  <si>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</si>
  <si>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</si>
  <si>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</si>
  <si>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</si>
  <si>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</si>
  <si>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</si>
  <si>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</si>
  <si>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</si>
  <si>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</si>
  <si>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</si>
  <si>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</si>
  <si>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</si>
  <si>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</si>
  <si>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</si>
  <si>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</si>
  <si>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</si>
  <si>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</si>
  <si>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</si>
  <si>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</si>
  <si>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</si>
  <si>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</si>
  <si>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</si>
  <si>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</si>
  <si>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</si>
  <si>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</si>
  <si>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</si>
  <si>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</si>
  <si>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</si>
  <si>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</si>
  <si>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</si>
  <si>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</si>
  <si>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</si>
  <si>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</si>
  <si>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</si>
  <si>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</si>
  <si>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</si>
  <si>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</si>
  <si>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</si>
  <si>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</si>
  <si>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</si>
  <si>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</si>
  <si>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</si>
  <si>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</si>
  <si>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</si>
  <si>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</si>
  <si>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</si>
  <si>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</si>
  <si>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</si>
  <si>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</si>
  <si>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</si>
  <si>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</si>
  <si>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</si>
  <si>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</si>
  <si>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</si>
  <si>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</si>
  <si>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</si>
  <si>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</si>
  <si>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</si>
  <si>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</si>
  <si>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</si>
  <si>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</si>
  <si>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</si>
  <si>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</si>
  <si>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</si>
  <si>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</si>
  <si>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</si>
  <si>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</si>
  <si>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</si>
  <si>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</si>
  <si>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</si>
  <si>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</si>
  <si>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</si>
  <si>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</si>
  <si>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</si>
  <si>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</si>
  <si>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</si>
  <si>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</si>
  <si>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</si>
  <si>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</si>
  <si>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</si>
  <si>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</si>
  <si>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</si>
  <si>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</si>
  <si>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</si>
  <si>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</si>
  <si>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</si>
  <si>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</si>
  <si>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</si>
  <si>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</si>
  <si>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</si>
  <si>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</si>
  <si>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</si>
  <si>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</si>
  <si>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</si>
  <si>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</si>
  <si>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</si>
  <si>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</si>
  <si>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</si>
  <si>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</si>
  <si>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</si>
  <si>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</si>
  <si>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</si>
  <si>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</si>
  <si>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</si>
  <si>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</si>
  <si>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</si>
  <si>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</si>
  <si>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</si>
  <si>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</si>
  <si>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</si>
  <si>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</si>
  <si>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</si>
  <si>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</si>
  <si>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</si>
  <si>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</si>
  <si>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</si>
  <si>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</si>
  <si>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</si>
  <si>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</si>
  <si>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</si>
  <si>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</si>
  <si>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</si>
  <si>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</si>
  <si>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</si>
  <si>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</si>
  <si>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</si>
  <si>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</si>
  <si>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</si>
  <si>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</si>
  <si>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</si>
  <si>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</si>
  <si>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</si>
  <si>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</si>
  <si>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</si>
  <si>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</si>
  <si>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</si>
  <si>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</si>
  <si>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</si>
  <si>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</si>
  <si>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</si>
  <si>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</si>
  <si>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</si>
  <si>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</si>
  <si>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</si>
  <si>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</si>
  <si>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</si>
  <si>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</si>
  <si>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</si>
  <si>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</si>
  <si>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</si>
  <si>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</si>
  <si>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</si>
  <si>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</si>
  <si>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</si>
  <si>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</si>
  <si>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</si>
  <si>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</si>
  <si>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</si>
  <si>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</si>
  <si>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</si>
  <si>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</si>
  <si>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</si>
  <si>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</si>
  <si>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</si>
  <si>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</si>
  <si>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</si>
  <si>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</si>
  <si>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</si>
  <si>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</si>
  <si>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</si>
  <si>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</si>
  <si>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</si>
  <si>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</si>
  <si>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</si>
  <si>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</si>
  <si>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</si>
  <si>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</si>
  <si>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</si>
  <si>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</si>
  <si>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</si>
  <si>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</si>
  <si>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</si>
  <si>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</si>
  <si>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</si>
  <si>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</si>
  <si>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</si>
  <si>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</si>
  <si>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</si>
  <si>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</si>
  <si>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</si>
  <si>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</si>
  <si>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</si>
  <si>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</si>
  <si>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</si>
  <si>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</si>
  <si>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</si>
  <si>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</si>
  <si>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</si>
  <si>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</si>
  <si>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</si>
  <si>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</si>
  <si>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</si>
  <si>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</si>
  <si>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</si>
  <si>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</si>
  <si>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</si>
  <si>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</si>
  <si>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</si>
  <si>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</si>
  <si>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</si>
  <si>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</si>
  <si>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</si>
  <si>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</si>
  <si>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</si>
  <si>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</si>
  <si>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</si>
  <si>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</si>
  <si>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</si>
  <si>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</si>
  <si>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</si>
  <si>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</si>
  <si>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</si>
  <si>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</si>
  <si>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</si>
  <si>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</si>
  <si>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</si>
  <si>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</si>
  <si>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</si>
  <si>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</si>
  <si>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</si>
  <si>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</si>
  <si>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</si>
  <si>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</si>
  <si>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</si>
  <si>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</si>
  <si>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</si>
  <si>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</si>
  <si>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</si>
  <si>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</si>
  <si>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</si>
  <si>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</si>
  <si>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</si>
  <si>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</si>
  <si>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</si>
  <si>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</si>
  <si>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</si>
  <si>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</si>
  <si>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</si>
  <si>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</si>
  <si>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</si>
  <si>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</si>
  <si>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</si>
  <si>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</si>
  <si>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</si>
  <si>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</si>
  <si>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</si>
  <si>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</si>
  <si>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</si>
  <si>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</si>
  <si>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</si>
  <si>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</si>
  <si>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</si>
  <si>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</si>
  <si>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</si>
  <si>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</si>
  <si>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</si>
  <si>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</si>
  <si>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</si>
  <si>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</si>
  <si>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</si>
  <si>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</si>
  <si>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</si>
  <si>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</si>
  <si>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</si>
  <si>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</si>
  <si>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</si>
  <si>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</si>
  <si>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</si>
  <si>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</si>
  <si>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</si>
  <si>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</si>
  <si>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</si>
  <si>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</si>
  <si>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</si>
  <si>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</si>
  <si>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</si>
  <si>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</si>
  <si>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</si>
  <si>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</si>
  <si>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</si>
  <si>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</si>
  <si>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</si>
  <si>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</si>
  <si>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</si>
  <si>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</si>
  <si>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</si>
  <si>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</si>
  <si>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</si>
  <si>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</si>
  <si>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</si>
  <si>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</si>
  <si>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</si>
  <si>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</si>
  <si>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</si>
  <si>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</si>
  <si>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</si>
  <si>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</si>
  <si>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</si>
  <si>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</si>
  <si>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</si>
  <si>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</si>
  <si>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</si>
  <si>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</si>
  <si>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</si>
  <si>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</si>
  <si>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</si>
  <si>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</si>
  <si>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</si>
  <si>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</si>
  <si>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</si>
  <si>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</si>
  <si>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</si>
  <si>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</si>
  <si>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</si>
  <si>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</si>
  <si>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</si>
  <si>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</si>
  <si>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</si>
  <si>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</si>
  <si>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</si>
  <si>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</si>
  <si>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</si>
  <si>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</si>
  <si>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</si>
  <si>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</si>
  <si>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</si>
  <si>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</si>
  <si>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</si>
  <si>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</si>
  <si>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</si>
  <si>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</si>
  <si>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</si>
  <si>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</si>
  <si>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</si>
  <si>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</si>
  <si>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</si>
  <si>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</si>
  <si>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</si>
  <si>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</si>
  <si>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</si>
  <si>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</si>
  <si>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</si>
  <si>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</si>
  <si>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</si>
  <si>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</si>
  <si>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</si>
  <si>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</si>
  <si>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</si>
  <si>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</si>
  <si>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</si>
  <si>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</si>
  <si>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</si>
  <si>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</si>
  <si>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</si>
  <si>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</si>
  <si>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</si>
  <si>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</si>
  <si>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</si>
  <si>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</si>
  <si>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</si>
  <si>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</si>
  <si>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</si>
  <si>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</si>
  <si>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</si>
  <si>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</si>
  <si>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</si>
  <si>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</si>
  <si>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</si>
  <si>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</si>
  <si>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</si>
  <si>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</si>
  <si>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</si>
  <si>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</si>
  <si>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</si>
  <si>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</si>
  <si>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</si>
  <si>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</si>
  <si>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</si>
  <si>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</si>
  <si>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</si>
  <si>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</si>
  <si>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</si>
  <si>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</si>
  <si>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</si>
  <si>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</si>
  <si>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</si>
  <si>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</si>
  <si>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</si>
  <si>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</si>
  <si>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</si>
  <si>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</si>
  <si>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</si>
  <si>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</si>
  <si>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</si>
  <si>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</si>
  <si>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</si>
  <si>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</si>
  <si>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</si>
  <si>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</si>
  <si>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</si>
  <si>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</si>
  <si>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</si>
  <si>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</si>
  <si>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</si>
  <si>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</si>
  <si>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</si>
  <si>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</si>
  <si>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</si>
  <si>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</si>
  <si>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</si>
  <si>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</si>
  <si>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</si>
  <si>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</si>
  <si>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</si>
  <si>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</si>
  <si>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</si>
  <si>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</si>
  <si>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</si>
  <si>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</si>
  <si>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</si>
  <si>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</si>
  <si>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</si>
  <si>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</si>
  <si>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</si>
  <si>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</si>
  <si>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</si>
  <si>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</si>
  <si>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</si>
  <si>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</si>
  <si>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</si>
  <si>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</si>
  <si>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</si>
  <si>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</si>
  <si>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</si>
  <si>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</si>
  <si>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</si>
  <si>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</si>
  <si>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</si>
  <si>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</si>
  <si>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</si>
  <si>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</si>
  <si>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</si>
  <si>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</si>
  <si>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</si>
  <si>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</si>
  <si>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</si>
  <si>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</si>
  <si>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</si>
  <si>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</si>
  <si>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</si>
  <si>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</si>
  <si>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</si>
  <si>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</si>
  <si>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</si>
  <si>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</si>
  <si>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</si>
  <si>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</si>
  <si>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</si>
  <si>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</si>
  <si>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</si>
  <si>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</si>
  <si>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</si>
  <si>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</si>
  <si>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</si>
  <si>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</si>
  <si>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</si>
  <si>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</si>
  <si>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</si>
  <si>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</si>
  <si>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</si>
  <si>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</si>
  <si>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</si>
  <si>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</si>
  <si>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</si>
  <si>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</si>
  <si>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</si>
  <si>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</si>
  <si>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</si>
  <si>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</si>
  <si>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</si>
  <si>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</si>
  <si>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</si>
  <si>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</si>
  <si>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</si>
  <si>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</si>
  <si>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</si>
  <si>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</si>
  <si>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</si>
  <si>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</si>
  <si>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</si>
  <si>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</si>
  <si>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</si>
  <si>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</si>
  <si>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</si>
  <si>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</si>
  <si>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</si>
  <si>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</si>
  <si>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</si>
  <si>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</si>
  <si>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</si>
  <si>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</si>
  <si>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</si>
  <si>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</si>
  <si>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</si>
  <si>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</si>
  <si>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</si>
  <si>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</si>
  <si>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</si>
  <si>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</si>
  <si>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</si>
  <si>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</si>
  <si>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</si>
  <si>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</si>
  <si>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</si>
  <si>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</si>
  <si>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</si>
  <si>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</si>
  <si>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</si>
  <si>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</si>
  <si>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</si>
  <si>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</si>
  <si>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</si>
  <si>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</si>
  <si>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</si>
  <si>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</si>
  <si>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</si>
  <si>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</si>
  <si>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</si>
  <si>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</si>
  <si>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</si>
  <si>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</si>
  <si>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</si>
  <si>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</si>
  <si>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</si>
  <si>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</si>
  <si>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</si>
  <si>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</si>
  <si>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</si>
  <si>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</si>
  <si>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</si>
  <si>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</si>
  <si>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</si>
  <si>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</si>
  <si>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</si>
  <si>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</si>
  <si>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</si>
  <si>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</si>
  <si>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</si>
  <si>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</si>
  <si>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</si>
  <si>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</si>
  <si>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</si>
  <si>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</si>
  <si>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</si>
  <si>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</si>
  <si>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</si>
  <si>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</si>
  <si>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</si>
  <si>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</si>
  <si>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</si>
  <si>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</si>
  <si>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</si>
  <si>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</si>
  <si>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</si>
  <si>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</si>
  <si>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</si>
  <si>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</si>
  <si>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</si>
  <si>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</si>
  <si>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</si>
  <si>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</si>
  <si>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</si>
  <si>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</si>
  <si>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</si>
  <si>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</si>
  <si>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</si>
  <si>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</si>
  <si>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</si>
  <si>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</si>
  <si>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</si>
  <si>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</si>
  <si>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</si>
  <si>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</si>
  <si>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</si>
  <si>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</si>
  <si>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</si>
  <si>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</si>
  <si>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</si>
  <si>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</si>
  <si>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</si>
  <si>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</si>
  <si>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</si>
  <si>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</si>
  <si>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</si>
  <si>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</si>
  <si>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</si>
  <si>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</si>
  <si>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</si>
  <si>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</si>
  <si>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</si>
  <si>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</si>
  <si>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</si>
  <si>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</si>
  <si>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</si>
  <si>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</si>
  <si>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</si>
  <si>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</si>
  <si>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</si>
  <si>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</si>
  <si>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</si>
  <si>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</si>
  <si>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</si>
  <si>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</si>
  <si>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</si>
  <si>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</si>
  <si>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</si>
  <si>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</si>
  <si>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</si>
  <si>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</si>
  <si>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</si>
  <si>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</si>
  <si>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</si>
  <si>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</si>
  <si>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</si>
  <si>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</si>
  <si>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</si>
  <si>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</si>
  <si>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</si>
  <si>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</si>
  <si>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</si>
  <si>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</si>
  <si>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</si>
  <si>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</si>
  <si>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</si>
  <si>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</si>
  <si>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</si>
  <si>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</si>
  <si>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</si>
  <si>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</si>
  <si>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</si>
  <si>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</si>
  <si>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</si>
  <si>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</si>
  <si>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</si>
  <si>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</si>
  <si>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</si>
  <si>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</si>
  <si>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</si>
  <si>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</si>
  <si>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</si>
  <si>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</si>
  <si>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</si>
  <si>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</si>
  <si>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</si>
  <si>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</si>
  <si>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</si>
  <si>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</si>
  <si>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</si>
  <si>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</si>
  <si>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</si>
  <si>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</si>
  <si>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</si>
  <si>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</si>
  <si>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</si>
  <si>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</si>
  <si>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</si>
  <si>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</si>
  <si>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</si>
  <si>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</si>
  <si>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</si>
  <si>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</si>
  <si>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</si>
  <si>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</si>
  <si>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</si>
  <si>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</si>
  <si>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</si>
  <si>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</si>
  <si>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</si>
  <si>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</si>
  <si>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</si>
  <si>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</si>
  <si>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</si>
  <si>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</si>
  <si>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</si>
  <si>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</si>
  <si>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</si>
  <si>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</si>
  <si>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</si>
  <si>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</si>
  <si>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</si>
  <si>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</si>
  <si>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</si>
  <si>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</si>
  <si>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</si>
  <si>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</si>
  <si>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</si>
  <si>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</si>
  <si>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</si>
  <si>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</si>
  <si>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</si>
  <si>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</si>
  <si>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</si>
  <si>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</si>
  <si>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</si>
  <si>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</si>
  <si>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</si>
  <si>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</si>
  <si>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</si>
  <si>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</si>
  <si>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</si>
  <si>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</si>
  <si>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</si>
  <si>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</si>
  <si>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</si>
  <si>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</si>
  <si>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</si>
  <si>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</si>
  <si>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</si>
  <si>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</si>
  <si>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</si>
  <si>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</si>
  <si>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</si>
  <si>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</si>
  <si>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</si>
  <si>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</si>
  <si>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</si>
  <si>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</si>
  <si>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</si>
  <si>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</si>
  <si>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</si>
  <si>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</si>
  <si>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</si>
  <si>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</si>
  <si>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</si>
  <si>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</si>
  <si>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</si>
  <si>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</si>
  <si>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</si>
  <si>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</si>
  <si>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</si>
  <si>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</si>
  <si>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</si>
  <si>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</si>
  <si>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</si>
  <si>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</si>
  <si>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</si>
  <si>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</si>
  <si>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</si>
  <si>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</si>
  <si>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</si>
  <si>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</si>
  <si>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</si>
  <si>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</si>
  <si>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</si>
  <si>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</si>
  <si>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</si>
  <si>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</si>
  <si>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</si>
  <si>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</si>
  <si>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</si>
  <si>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</si>
  <si>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</si>
  <si>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</si>
  <si>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</si>
  <si>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</si>
  <si>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</si>
  <si>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</si>
  <si>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</si>
  <si>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</si>
  <si>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</si>
  <si>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</si>
  <si>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</si>
  <si>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</si>
  <si>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</si>
  <si>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</si>
  <si>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</si>
  <si>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</si>
  <si>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</si>
  <si>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</si>
  <si>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</si>
  <si>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</si>
  <si>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</si>
  <si>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</si>
  <si>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</si>
  <si>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</si>
  <si>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</si>
  <si>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</si>
  <si>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</si>
  <si>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</si>
  <si>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</si>
  <si>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</si>
  <si>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</si>
  <si>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</si>
  <si>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</si>
  <si>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</si>
  <si>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</si>
  <si>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</si>
  <si>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</si>
  <si>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</si>
  <si>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</si>
  <si>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</si>
  <si>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</si>
  <si>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</si>
  <si>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</si>
  <si>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</si>
  <si>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</si>
  <si>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</si>
  <si>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</si>
  <si>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</si>
  <si>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</si>
  <si>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</si>
  <si>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</si>
  <si>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</si>
  <si>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</si>
  <si>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</si>
  <si>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</si>
  <si>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</si>
  <si>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</si>
  <si>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</si>
  <si>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</si>
  <si>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</si>
  <si>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</si>
  <si>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</si>
  <si>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</si>
  <si>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</si>
  <si>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</si>
  <si>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</si>
  <si>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</si>
  <si>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</si>
  <si>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</si>
  <si>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</si>
  <si>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</si>
  <si>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</si>
  <si>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</si>
  <si>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</si>
  <si>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</si>
  <si>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</si>
  <si>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</si>
  <si>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</si>
  <si>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</si>
  <si>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</si>
  <si>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</si>
  <si>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</si>
  <si>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</si>
  <si>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</si>
  <si>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</si>
  <si>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</si>
  <si>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</si>
  <si>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</si>
  <si>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</si>
  <si>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</si>
  <si>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</si>
  <si>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</si>
  <si>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</si>
  <si>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</si>
  <si>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</si>
  <si>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</si>
  <si>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</si>
  <si>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</si>
  <si>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</si>
  <si>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</si>
  <si>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</si>
  <si>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</si>
  <si>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</si>
  <si>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</si>
  <si>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</si>
  <si>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</si>
  <si>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</si>
  <si>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</si>
  <si>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</si>
  <si>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</si>
  <si>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</si>
  <si>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</si>
  <si>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</si>
  <si>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</si>
  <si>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</si>
  <si>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</si>
  <si>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</si>
  <si>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</si>
  <si>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</si>
  <si>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</si>
  <si>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</si>
  <si>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</si>
  <si>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</si>
  <si>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</si>
  <si>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</si>
  <si>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</si>
  <si>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</si>
  <si>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</si>
  <si>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</si>
  <si>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</si>
  <si>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</si>
  <si>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</si>
  <si>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</si>
  <si>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</si>
  <si>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</si>
  <si>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</si>
  <si>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</si>
  <si>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</si>
  <si>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</si>
  <si>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</si>
  <si>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</si>
  <si>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</si>
  <si>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</si>
  <si>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</si>
  <si>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</si>
  <si>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</si>
  <si>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</si>
  <si>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</si>
  <si>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</si>
  <si>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</si>
  <si>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</si>
  <si>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</si>
  <si>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</si>
  <si>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</si>
  <si>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</si>
  <si>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</si>
  <si>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</si>
  <si>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</si>
  <si>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</si>
  <si>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</si>
  <si>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</si>
  <si>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</si>
  <si>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</si>
  <si>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</si>
  <si>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</si>
  <si>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</si>
  <si>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</si>
  <si>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</si>
  <si>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</si>
  <si>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</si>
  <si>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</si>
  <si>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</si>
  <si>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</si>
  <si>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</si>
  <si>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</si>
  <si>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</si>
  <si>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</si>
  <si>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</si>
  <si>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</si>
  <si>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</si>
  <si>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</si>
  <si>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</si>
  <si>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</si>
  <si>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</si>
  <si>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</si>
  <si>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</si>
  <si>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</si>
  <si>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</si>
  <si>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</si>
  <si>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</si>
  <si>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</si>
  <si>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</si>
  <si>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</si>
  <si>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</si>
  <si>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</si>
  <si>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</si>
  <si>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</si>
  <si>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</si>
  <si>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</si>
  <si>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</si>
  <si>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</si>
  <si>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</si>
  <si>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</si>
  <si>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</si>
  <si>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</si>
  <si>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</si>
  <si>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</si>
  <si>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</si>
  <si>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</si>
  <si>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</si>
  <si>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</si>
  <si>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</si>
  <si>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</si>
  <si>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</si>
  <si>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</si>
  <si>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</si>
  <si>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</si>
  <si>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</si>
  <si>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</si>
  <si>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</si>
  <si>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</si>
  <si>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</si>
  <si>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</si>
  <si>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</si>
  <si>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</si>
  <si>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</si>
  <si>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</si>
  <si>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</si>
  <si>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</si>
  <si>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</si>
  <si>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</si>
  <si>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</si>
  <si>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</si>
  <si>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</si>
  <si>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</si>
  <si>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</si>
  <si>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</si>
  <si>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</si>
  <si>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</si>
  <si>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</si>
  <si>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</si>
  <si>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</si>
  <si>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</si>
  <si>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</si>
  <si>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</si>
  <si>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</si>
  <si>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</si>
  <si>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</si>
  <si>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</si>
  <si>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</si>
  <si>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</si>
  <si>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</si>
  <si>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</si>
  <si>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</si>
  <si>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</si>
  <si>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</si>
  <si>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</si>
  <si>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</si>
  <si>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</si>
  <si>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</si>
  <si>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</si>
  <si>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</si>
  <si>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</si>
  <si>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</si>
  <si>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</si>
  <si>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</si>
  <si>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</si>
  <si>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</si>
  <si>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</si>
  <si>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</si>
  <si>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</si>
  <si>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</si>
  <si>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</si>
  <si>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</si>
  <si>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</si>
  <si>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</si>
  <si>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</si>
  <si>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</si>
  <si>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</si>
  <si>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</si>
  <si>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</si>
  <si>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</si>
  <si>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</si>
  <si>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</si>
  <si>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</si>
  <si>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</si>
  <si>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</si>
  <si>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</si>
  <si>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</si>
  <si>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</si>
  <si>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</si>
  <si>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</si>
  <si>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</si>
  <si>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</si>
  <si>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</si>
  <si>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</si>
  <si>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</si>
  <si>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</si>
  <si>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</si>
  <si>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</si>
  <si>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</si>
  <si>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</si>
  <si>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</si>
  <si>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</si>
  <si>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</si>
  <si>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</si>
  <si>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</si>
  <si>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</si>
  <si>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</si>
  <si>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</si>
  <si>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</si>
  <si>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</si>
  <si>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</si>
  <si>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</si>
  <si>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</si>
  <si>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</si>
  <si>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</si>
  <si>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</si>
  <si>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</si>
  <si>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</si>
  <si>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</si>
  <si>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</si>
  <si>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</si>
  <si>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</si>
  <si>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</si>
  <si>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</si>
  <si>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</si>
  <si>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</si>
  <si>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</si>
  <si>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</si>
  <si>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</si>
  <si>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</si>
  <si>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</si>
  <si>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</si>
  <si>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</si>
  <si>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</si>
  <si>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</si>
  <si>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</si>
  <si>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</si>
  <si>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</si>
  <si>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</si>
  <si>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</si>
  <si>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</si>
  <si>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</si>
  <si>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</si>
  <si>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</si>
  <si>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</si>
  <si>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</si>
  <si>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</si>
  <si>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</si>
  <si>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</si>
  <si>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</si>
  <si>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</si>
  <si>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</si>
  <si>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</si>
  <si>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</si>
  <si>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</si>
  <si>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</si>
  <si>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</si>
  <si>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</si>
  <si>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</si>
  <si>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</si>
  <si>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</si>
  <si>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</si>
  <si>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</si>
  <si>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</si>
  <si>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</si>
  <si>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</si>
  <si>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</si>
  <si>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</si>
  <si>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</si>
  <si>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</si>
  <si>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</si>
  <si>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</si>
  <si>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</si>
  <si>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</si>
  <si>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</si>
  <si>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</si>
  <si>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</si>
  <si>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</si>
  <si>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</si>
  <si>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</si>
  <si>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</si>
  <si>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</si>
  <si>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</si>
  <si>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</si>
  <si>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</si>
  <si>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</si>
  <si>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</si>
  <si>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</si>
  <si>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</si>
  <si>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</si>
  <si>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</si>
  <si>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</si>
  <si>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</si>
  <si>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</si>
  <si>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</si>
  <si>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</si>
  <si>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</si>
  <si>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</si>
  <si>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</si>
  <si>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</si>
  <si>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</si>
  <si>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</si>
  <si>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</si>
  <si>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</si>
  <si>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</si>
  <si>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</si>
  <si>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</si>
  <si>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</si>
  <si>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</si>
  <si>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</si>
  <si>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</si>
  <si>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</si>
  <si>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</si>
  <si>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</si>
  <si>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</si>
  <si>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</si>
  <si>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</si>
  <si>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</si>
  <si>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</si>
  <si>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</si>
  <si>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</si>
  <si>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</si>
  <si>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</si>
  <si>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</si>
  <si>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</si>
  <si>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</si>
  <si>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</si>
  <si>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</si>
  <si>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</si>
  <si>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</si>
  <si>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</si>
  <si>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</si>
  <si>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</si>
  <si>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</si>
  <si>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</si>
  <si>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</si>
  <si>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</si>
  <si>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</si>
  <si>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</si>
  <si>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</si>
  <si>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</si>
  <si>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</si>
  <si>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</si>
  <si>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</si>
  <si>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</si>
  <si>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</si>
  <si>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</si>
  <si>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</si>
  <si>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</si>
  <si>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</si>
  <si>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</si>
  <si>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</si>
  <si>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</si>
  <si>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</si>
  <si>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</si>
  <si>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</si>
  <si>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</si>
  <si>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</si>
  <si>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</si>
  <si>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</si>
  <si>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</si>
  <si>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</si>
  <si>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</si>
  <si>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</si>
  <si>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</si>
  <si>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</si>
  <si>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</si>
  <si>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</si>
  <si>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</si>
  <si>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</si>
  <si>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</si>
  <si>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</si>
  <si>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</si>
  <si>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</si>
  <si>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</si>
  <si>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</si>
  <si>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</si>
  <si>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</si>
  <si>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</si>
  <si>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</si>
  <si>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</si>
  <si>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</si>
  <si>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</si>
  <si>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</si>
  <si>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</si>
  <si>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</si>
  <si>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</si>
  <si>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</si>
  <si>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</si>
  <si>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</si>
  <si>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</si>
  <si>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</si>
  <si>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</si>
  <si>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</si>
  <si>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</si>
  <si>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</si>
  <si>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</si>
  <si>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</si>
  <si>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</si>
  <si>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</si>
  <si>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</si>
  <si>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</si>
  <si>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</si>
  <si>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</si>
  <si>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</si>
  <si>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</si>
  <si>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</si>
  <si>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</si>
  <si>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</si>
  <si>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</si>
  <si>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</si>
  <si>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</si>
  <si>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</si>
  <si>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</si>
  <si>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</si>
  <si>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</si>
  <si>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</si>
  <si>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</si>
  <si>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</si>
  <si>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</si>
  <si>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</si>
  <si>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</si>
  <si>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</si>
  <si>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</si>
  <si>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</si>
  <si>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</si>
  <si>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</si>
  <si>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</si>
  <si>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</si>
  <si>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</si>
  <si>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</si>
  <si>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</si>
  <si>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</si>
  <si>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</si>
  <si>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</si>
  <si>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</si>
  <si>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</si>
  <si>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</si>
  <si>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</si>
  <si>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</si>
  <si>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</si>
  <si>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</si>
  <si>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</si>
  <si>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</si>
  <si>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</si>
  <si>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</si>
  <si>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</si>
  <si>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</si>
  <si>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</si>
  <si>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</si>
  <si>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</si>
  <si>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</si>
  <si>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</si>
  <si>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</si>
  <si>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</si>
  <si>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</si>
  <si>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</si>
  <si>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</si>
  <si>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</si>
  <si>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</si>
  <si>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</si>
  <si>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</si>
  <si>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</si>
  <si>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</si>
  <si>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</si>
  <si>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</si>
  <si>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</si>
  <si>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</si>
  <si>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</si>
  <si>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</si>
  <si>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</si>
  <si>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</si>
  <si>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</si>
  <si>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</si>
  <si>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</si>
  <si>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</si>
  <si>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</si>
  <si>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</si>
  <si>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</si>
  <si>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</si>
  <si>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</si>
  <si>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</si>
  <si>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</si>
  <si>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</si>
  <si>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</si>
  <si>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</si>
  <si>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</si>
  <si>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</si>
  <si>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</si>
  <si>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</si>
  <si>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</si>
  <si>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</si>
  <si>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</si>
  <si>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</si>
  <si>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</si>
  <si>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</si>
  <si>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</si>
  <si>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</si>
  <si>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</si>
  <si>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</si>
  <si>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</si>
  <si>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</si>
  <si>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</si>
  <si>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</si>
  <si>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</si>
  <si>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</si>
  <si>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</si>
  <si>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</si>
  <si>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</si>
  <si>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</si>
  <si>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</si>
  <si>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</si>
  <si>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</si>
  <si>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</si>
  <si>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</si>
  <si>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</si>
  <si>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</si>
  <si>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</si>
  <si>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</si>
  <si>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</si>
  <si>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</si>
  <si>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</si>
  <si>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</si>
  <si>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</si>
  <si>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</si>
  <si>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</si>
  <si>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</si>
  <si>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</si>
  <si>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</si>
  <si>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</si>
  <si>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</si>
  <si>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</si>
  <si>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</si>
  <si>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</si>
  <si>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</si>
  <si>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</si>
  <si>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</si>
  <si>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</si>
  <si>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</si>
  <si>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</si>
  <si>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</si>
  <si>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</si>
  <si>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</si>
  <si>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</si>
  <si>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</si>
  <si>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</si>
  <si>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</si>
  <si>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</si>
  <si>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</si>
  <si>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</si>
  <si>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</si>
  <si>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</si>
  <si>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</si>
  <si>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</si>
  <si>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</si>
  <si>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</si>
  <si>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</si>
  <si>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</si>
  <si>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</si>
  <si>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</si>
  <si>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</si>
  <si>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</si>
  <si>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</si>
  <si>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</si>
  <si>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</si>
  <si>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</si>
  <si>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</si>
  <si>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</si>
  <si>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</si>
  <si>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</si>
  <si>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</si>
  <si>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</si>
  <si>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</si>
  <si>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</si>
  <si>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</si>
  <si>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</si>
  <si>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</si>
  <si>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</si>
  <si>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</si>
  <si>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</si>
  <si>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</si>
  <si>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</si>
  <si>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</si>
  <si>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</si>
  <si>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</si>
  <si>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</si>
  <si>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</si>
  <si>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</si>
  <si>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</si>
  <si>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</si>
  <si>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</si>
  <si>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</si>
  <si>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</si>
  <si>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</si>
  <si>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</si>
  <si>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</si>
  <si>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</si>
  <si>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</si>
  <si>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</si>
  <si>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</si>
  <si>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</si>
  <si>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</si>
  <si>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</si>
  <si>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</si>
  <si>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</si>
  <si>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</si>
  <si>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</si>
  <si>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</si>
  <si>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</si>
  <si>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</si>
  <si>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</si>
  <si>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</si>
  <si>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</si>
  <si>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</si>
  <si>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</si>
  <si>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</si>
  <si>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</si>
  <si>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</si>
  <si>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</si>
  <si>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</si>
  <si>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</si>
  <si>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</si>
  <si>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</si>
  <si>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</si>
  <si>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</si>
  <si>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</si>
  <si>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</si>
  <si>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</si>
  <si>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</si>
  <si>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</si>
  <si>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</si>
  <si>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</si>
  <si>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</si>
  <si>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</si>
  <si>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</si>
  <si>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</si>
  <si>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</si>
  <si>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</si>
  <si>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</si>
  <si>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</si>
  <si>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</si>
  <si>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</si>
  <si>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</si>
  <si>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</si>
  <si>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</si>
  <si>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</si>
  <si>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</si>
  <si>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</si>
  <si>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</si>
  <si>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</si>
  <si>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</si>
  <si>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</si>
  <si>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</si>
  <si>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</si>
  <si>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</si>
  <si>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</si>
  <si>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</si>
  <si>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</si>
  <si>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</si>
  <si>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</si>
  <si>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</si>
  <si>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</si>
  <si>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</si>
  <si>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</si>
  <si>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</si>
  <si>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</si>
  <si>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</si>
  <si>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</si>
  <si>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</si>
  <si>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</si>
  <si>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</si>
  <si>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</si>
  <si>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</si>
  <si>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</si>
  <si>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</si>
  <si>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</si>
  <si>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</si>
  <si>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</si>
  <si>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</si>
  <si>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</si>
  <si>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</si>
  <si>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</si>
  <si>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</si>
  <si>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</si>
  <si>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</si>
  <si>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</si>
  <si>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</si>
  <si>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</si>
  <si>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</si>
  <si>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</si>
  <si>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</si>
  <si>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</si>
  <si>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</si>
  <si>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</si>
  <si>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</si>
  <si>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</si>
  <si>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</si>
  <si>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</si>
  <si>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</si>
  <si>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</si>
  <si>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</si>
  <si>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</si>
  <si>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</si>
  <si>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</si>
  <si>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</si>
  <si>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</si>
  <si>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</si>
  <si>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</si>
  <si>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</si>
  <si>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</si>
  <si>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</si>
  <si>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</si>
  <si>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</si>
  <si>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</si>
  <si>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</si>
  <si>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</si>
  <si>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</si>
  <si>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</si>
  <si>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</si>
  <si>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</si>
  <si>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</si>
  <si>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</si>
  <si>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</si>
  <si>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</si>
  <si>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</si>
  <si>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</si>
  <si>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</si>
  <si>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</si>
  <si>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</si>
  <si>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</si>
  <si>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</si>
  <si>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</si>
  <si>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</si>
  <si>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</si>
  <si>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</si>
  <si>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</si>
  <si>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</si>
  <si>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</si>
  <si>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</si>
  <si>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</si>
  <si>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</si>
  <si>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</si>
  <si>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</si>
  <si>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</si>
  <si>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</si>
  <si>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</si>
  <si>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</si>
  <si>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</si>
  <si>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</si>
  <si>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</si>
  <si>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</si>
  <si>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</si>
  <si>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</si>
  <si>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</si>
  <si>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</si>
  <si>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</si>
  <si>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</si>
  <si>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</si>
  <si>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</si>
  <si>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</si>
  <si>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</si>
  <si>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</si>
  <si>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</si>
  <si>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</si>
  <si>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</si>
  <si>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</si>
  <si>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</si>
  <si>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</si>
  <si>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</si>
  <si>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</si>
  <si>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</si>
  <si>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</si>
  <si>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</si>
  <si>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</si>
  <si>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</si>
  <si>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</si>
  <si>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</si>
  <si>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</si>
  <si>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</si>
  <si>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</si>
  <si>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</si>
  <si>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</si>
  <si>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</si>
  <si>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</si>
  <si>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</si>
  <si>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</si>
  <si>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</si>
  <si>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</si>
  <si>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</si>
  <si>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</si>
  <si>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</si>
  <si>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</si>
  <si>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</si>
  <si>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</si>
  <si>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</si>
  <si>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</si>
  <si>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</si>
  <si>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</si>
  <si>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</si>
  <si>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</si>
  <si>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</si>
  <si>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</si>
  <si>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</si>
  <si>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</si>
  <si>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</si>
  <si>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</si>
  <si>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</si>
  <si>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</si>
  <si>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</si>
  <si>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</si>
  <si>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</si>
  <si>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</si>
  <si>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</si>
  <si>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</si>
  <si>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</si>
  <si>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</si>
  <si>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</si>
  <si>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</si>
  <si>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</si>
  <si>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</si>
  <si>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</si>
  <si>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</si>
  <si>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</si>
  <si>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</si>
  <si>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</si>
  <si>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</si>
  <si>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</si>
  <si>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</si>
  <si>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</si>
  <si>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</si>
  <si>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</si>
  <si>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</si>
  <si>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</si>
  <si>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</si>
  <si>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</si>
  <si>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</si>
  <si>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</si>
  <si>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</si>
  <si>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</si>
  <si>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</si>
  <si>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</si>
  <si>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</si>
  <si>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</si>
  <si>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</si>
  <si>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</si>
  <si>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</si>
  <si>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</si>
  <si>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</si>
  <si>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</si>
  <si>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</si>
  <si>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</si>
  <si>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</si>
  <si>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</si>
  <si>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</si>
  <si>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</si>
  <si>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</si>
  <si>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</si>
  <si>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</si>
  <si>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</si>
  <si>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</si>
  <si>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</si>
  <si>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</si>
  <si>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</si>
  <si>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</si>
  <si>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</si>
  <si>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</si>
  <si>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</si>
  <si>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</si>
  <si>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</si>
  <si>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</si>
  <si>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</si>
  <si>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</si>
  <si>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</si>
  <si>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</si>
  <si>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</si>
  <si>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</si>
  <si>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</si>
  <si>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</si>
  <si>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</si>
  <si>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</si>
  <si>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</si>
  <si>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</si>
  <si>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</si>
  <si>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</si>
  <si>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</si>
  <si>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</si>
  <si>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</si>
  <si>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</si>
  <si>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</si>
  <si>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</si>
  <si>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</si>
  <si>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</si>
  <si>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</si>
  <si>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</si>
  <si>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</si>
  <si>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</si>
  <si>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</si>
  <si>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</si>
  <si>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</si>
  <si>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</si>
  <si>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</si>
  <si>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</si>
  <si>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</si>
  <si>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</si>
  <si>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</si>
  <si>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</si>
  <si>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</si>
  <si>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</si>
  <si>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</si>
  <si>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</si>
  <si>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</si>
  <si>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</si>
  <si>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</si>
  <si>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</si>
  <si>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</si>
  <si>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</si>
  <si>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</si>
  <si>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</si>
  <si>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</si>
  <si>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</si>
  <si>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</si>
  <si>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</si>
  <si>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</si>
  <si>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</si>
  <si>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</si>
  <si>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</si>
  <si>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</si>
  <si>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</si>
  <si>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</si>
  <si>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</si>
  <si>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</si>
  <si>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</si>
  <si>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</si>
  <si>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</si>
  <si>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</si>
  <si>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</si>
  <si>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</si>
  <si>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</si>
  <si>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</si>
  <si>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</si>
  <si>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</si>
  <si>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</si>
  <si>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</si>
  <si>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</si>
  <si>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</si>
  <si>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</si>
  <si>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</si>
  <si>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</si>
  <si>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</si>
  <si>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</si>
  <si>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</si>
  <si>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</si>
  <si>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</si>
  <si>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</si>
  <si>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</si>
  <si>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</si>
  <si>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</si>
  <si>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</si>
  <si>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</si>
  <si>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</si>
  <si>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</si>
  <si>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</si>
  <si>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</si>
  <si>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</si>
  <si>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</si>
  <si>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</si>
  <si>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</si>
  <si>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</si>
  <si>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</si>
  <si>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</si>
  <si>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</si>
  <si>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</si>
  <si>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</si>
  <si>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</si>
  <si>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</si>
  <si>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</si>
  <si>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</si>
  <si>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</si>
  <si>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</si>
  <si>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</si>
  <si>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</si>
  <si>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</si>
  <si>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</si>
  <si>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</si>
  <si>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</si>
  <si>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</si>
  <si>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</si>
  <si>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</si>
  <si>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</si>
  <si>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</si>
  <si>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</si>
  <si>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</si>
  <si>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</si>
  <si>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</si>
  <si>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</si>
  <si>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</si>
  <si>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</si>
  <si>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</si>
  <si>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</si>
  <si>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</si>
  <si>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</si>
  <si>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</si>
  <si>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</si>
  <si>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</si>
  <si>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</si>
  <si>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</si>
  <si>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</si>
  <si>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</si>
  <si>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</si>
  <si>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</si>
  <si>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</si>
  <si>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</si>
  <si>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</si>
  <si>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</si>
  <si>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</si>
  <si>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</si>
  <si>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</si>
  <si>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</si>
  <si>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</si>
  <si>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</si>
  <si>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</si>
  <si>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</si>
  <si>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</si>
  <si>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</si>
  <si>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</si>
  <si>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</si>
  <si>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</si>
  <si>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</si>
  <si>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</si>
  <si>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</si>
  <si>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</si>
  <si>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</si>
  <si>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</si>
  <si>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</si>
  <si>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</si>
  <si>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</si>
  <si>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</si>
  <si>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</si>
  <si>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</si>
  <si>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</si>
  <si>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</si>
  <si>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</si>
  <si>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</si>
  <si>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</si>
  <si>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</si>
  <si>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</si>
  <si>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</si>
  <si>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</si>
  <si>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</si>
  <si>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</si>
  <si>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</si>
  <si>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</si>
  <si>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</si>
  <si>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</si>
  <si>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</si>
  <si>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</si>
  <si>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</si>
  <si>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</si>
  <si>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</si>
  <si>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</si>
  <si>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</si>
  <si>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</si>
  <si>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</si>
  <si>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</si>
  <si>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</si>
  <si>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</si>
  <si>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</si>
  <si>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</si>
  <si>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</si>
  <si>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</si>
  <si>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</si>
  <si>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</si>
  <si>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</si>
  <si>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</si>
  <si>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</si>
  <si>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</si>
  <si>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</si>
  <si>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</si>
  <si>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</si>
  <si>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</si>
  <si>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</si>
  <si>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</si>
  <si>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</si>
  <si>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</si>
  <si>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</si>
  <si>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</si>
  <si>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</si>
  <si>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</si>
  <si>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</si>
  <si>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</si>
  <si>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</si>
  <si>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</si>
  <si>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</si>
  <si>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</si>
  <si>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</si>
  <si>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</si>
  <si>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</si>
  <si>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</si>
  <si>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</si>
  <si>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</si>
  <si>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</si>
  <si>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</si>
  <si>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</si>
  <si>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</si>
  <si>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</si>
  <si>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</si>
  <si>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</si>
  <si>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</si>
  <si>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</si>
  <si>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</si>
  <si>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</si>
  <si>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</si>
  <si>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</si>
  <si>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</si>
  <si>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</si>
  <si>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</si>
  <si>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</si>
  <si>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</si>
  <si>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</si>
  <si>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</si>
  <si>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</si>
  <si>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</si>
  <si>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</si>
  <si>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</si>
  <si>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</si>
  <si>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</si>
  <si>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</si>
  <si>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</si>
  <si>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</si>
  <si>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</si>
  <si>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</si>
  <si>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</si>
  <si>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</si>
  <si>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</si>
  <si>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</si>
  <si>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</si>
  <si>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</si>
  <si>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</si>
  <si>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</si>
  <si>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</si>
  <si>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</si>
  <si>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</si>
  <si>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</si>
  <si>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</si>
  <si>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</si>
  <si>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</si>
  <si>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</si>
  <si>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</si>
  <si>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</si>
  <si>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</si>
  <si>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</si>
  <si>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</si>
  <si>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</si>
  <si>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</si>
  <si>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</si>
  <si>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</si>
  <si>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</si>
  <si>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</si>
  <si>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</si>
  <si>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</si>
  <si>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</si>
  <si>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</si>
  <si>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</si>
  <si>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</si>
  <si>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</si>
  <si>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</si>
  <si>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</si>
  <si>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</si>
  <si>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</si>
  <si>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</si>
  <si>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</si>
  <si>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</si>
  <si>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</si>
  <si>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</si>
  <si>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</si>
  <si>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</si>
  <si>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</si>
  <si>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</si>
  <si>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</si>
  <si>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</si>
  <si>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</si>
  <si>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</si>
  <si>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</si>
  <si>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</si>
  <si>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</si>
  <si>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</si>
  <si>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</si>
  <si>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</si>
  <si>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</si>
  <si>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</si>
  <si>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</si>
  <si>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</si>
  <si>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</si>
  <si>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</si>
  <si>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</si>
  <si>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</si>
  <si>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</si>
  <si>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</si>
  <si>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</si>
  <si>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</si>
  <si>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</si>
  <si>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</si>
  <si>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</si>
  <si>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</si>
  <si>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</si>
  <si>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</si>
  <si>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</si>
  <si>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</si>
  <si>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</si>
  <si>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</si>
  <si>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</si>
  <si>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</si>
  <si>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</si>
  <si>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</si>
  <si>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</si>
  <si>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</si>
  <si>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</si>
  <si>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</si>
  <si>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</si>
  <si>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</si>
  <si>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</si>
  <si>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</si>
  <si>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</si>
  <si>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</si>
  <si>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</si>
  <si>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</si>
  <si>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</si>
  <si>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</si>
  <si>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</si>
  <si>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</si>
  <si>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</si>
  <si>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</si>
  <si>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</si>
  <si>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</si>
  <si>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</si>
  <si>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</si>
  <si>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</si>
  <si>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</si>
  <si>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</si>
  <si>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</si>
  <si>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</si>
  <si>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</si>
  <si>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</si>
  <si>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</si>
  <si>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</si>
  <si>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</si>
  <si>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</si>
  <si>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</si>
  <si>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</si>
  <si>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</si>
  <si>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</si>
  <si>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</si>
  <si>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</si>
  <si>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</si>
  <si>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</si>
  <si>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</si>
  <si>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</si>
  <si>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</si>
  <si>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</si>
  <si>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</si>
  <si>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</si>
  <si>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</si>
  <si>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</si>
  <si>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</si>
  <si>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</si>
  <si>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</si>
  <si>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</si>
  <si>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</si>
  <si>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</si>
  <si>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</si>
  <si>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</si>
  <si>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</si>
  <si>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</si>
  <si>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</si>
  <si>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</si>
  <si>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</si>
  <si>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</si>
  <si>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</si>
  <si>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</si>
  <si>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</si>
  <si>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</si>
  <si>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</si>
  <si>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</si>
  <si>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</si>
  <si>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</si>
  <si>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</si>
  <si>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</si>
  <si>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</si>
  <si>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</si>
  <si>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</si>
  <si>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</si>
  <si>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</si>
  <si>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</si>
  <si>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</si>
  <si>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</si>
  <si>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</si>
  <si>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</si>
  <si>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</si>
  <si>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</si>
  <si>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</si>
  <si>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</si>
  <si>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</si>
  <si>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</si>
  <si>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</si>
  <si>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</si>
  <si>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</si>
  <si>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</si>
  <si>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</si>
  <si>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</si>
  <si>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</si>
  <si>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</si>
  <si>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</si>
  <si>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</si>
  <si>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</si>
  <si>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</si>
  <si>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</si>
  <si>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</si>
  <si>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</si>
  <si>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</si>
  <si>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</si>
  <si>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</si>
  <si>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</si>
  <si>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</si>
  <si>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</si>
  <si>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</si>
  <si>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</si>
  <si>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</si>
  <si>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</si>
  <si>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</si>
  <si>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</si>
  <si>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</si>
  <si>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</si>
  <si>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</si>
  <si>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</si>
  <si>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</si>
  <si>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</si>
  <si>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</si>
  <si>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</si>
  <si>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</si>
  <si>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</si>
  <si>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</si>
  <si>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</si>
  <si>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</si>
  <si>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</si>
  <si>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</si>
  <si>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</si>
  <si>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</si>
  <si>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</si>
  <si>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</si>
  <si>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</si>
  <si>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</si>
  <si>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</si>
  <si>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</si>
  <si>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</si>
  <si>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</si>
  <si>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</si>
  <si>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</si>
  <si>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</si>
  <si>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</si>
  <si>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</si>
  <si>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</si>
  <si>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</si>
  <si>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</si>
  <si>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</si>
  <si>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</si>
  <si>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</si>
  <si>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</si>
  <si>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</si>
  <si>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</si>
  <si>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</si>
  <si>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</si>
  <si>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</si>
  <si>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</si>
  <si>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</si>
  <si>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</si>
  <si>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</si>
  <si>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</si>
  <si>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</si>
  <si>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</si>
  <si>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</si>
  <si>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</si>
  <si>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</si>
  <si>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</si>
  <si>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</si>
  <si>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</si>
  <si>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</si>
  <si>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</si>
  <si>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</si>
  <si>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</si>
  <si>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</si>
  <si>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</si>
  <si>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</si>
  <si>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</si>
  <si>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</si>
  <si>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</si>
  <si>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</si>
  <si>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</si>
  <si>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</si>
  <si>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</si>
  <si>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</si>
  <si>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</si>
  <si>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</si>
  <si>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</si>
  <si>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</si>
  <si>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</si>
  <si>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</si>
  <si>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</si>
  <si>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</si>
  <si>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</si>
  <si>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</si>
  <si>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</si>
  <si>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</si>
  <si>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</si>
  <si>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</si>
  <si>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</si>
  <si>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</si>
  <si>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</si>
  <si>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</si>
  <si>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</si>
  <si>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</si>
  <si>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</si>
  <si>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</si>
  <si>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</si>
  <si>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</si>
  <si>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</si>
  <si>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</si>
  <si>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</si>
  <si>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</si>
  <si>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</si>
  <si>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</si>
  <si>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</si>
  <si>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</si>
  <si>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</si>
  <si>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</si>
  <si>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</si>
  <si>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</si>
  <si>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</si>
  <si>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</si>
  <si>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</si>
  <si>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</si>
  <si>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</si>
  <si>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</si>
  <si>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</si>
  <si>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</si>
  <si>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</si>
  <si>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</si>
  <si>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</si>
  <si>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</si>
  <si>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</si>
  <si>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</si>
  <si>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</si>
  <si>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</si>
  <si>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</si>
  <si>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</si>
  <si>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</si>
  <si>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</si>
  <si>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</si>
  <si>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</si>
  <si>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</si>
  <si>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</si>
  <si>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</si>
  <si>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</si>
  <si>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</si>
  <si>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</si>
  <si>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</si>
  <si>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</si>
  <si>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</si>
  <si>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</si>
  <si>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</si>
  <si>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</si>
  <si>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</si>
  <si>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</si>
  <si>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</si>
  <si>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</si>
  <si>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</si>
  <si>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</si>
  <si>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</si>
  <si>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</si>
  <si>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</si>
  <si>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</si>
  <si>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</si>
  <si>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</si>
  <si>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</si>
  <si>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</si>
  <si>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</si>
  <si>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</si>
  <si>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</si>
  <si>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</si>
  <si>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</si>
  <si>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</si>
  <si>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</si>
  <si>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</si>
  <si>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</si>
  <si>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</si>
  <si>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</si>
  <si>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</si>
  <si>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</si>
  <si>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</si>
  <si>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</si>
  <si>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</si>
  <si>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</si>
  <si>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</si>
  <si>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</si>
  <si>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</si>
  <si>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</si>
  <si>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</si>
  <si>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</si>
  <si>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</si>
  <si>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</si>
  <si>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</si>
  <si>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</si>
  <si>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</si>
  <si>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</si>
  <si>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</si>
  <si>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</si>
  <si>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</si>
  <si>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</si>
  <si>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</si>
  <si>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</si>
  <si>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</si>
  <si>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</si>
  <si>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</si>
  <si>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</si>
  <si>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</si>
  <si>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</si>
  <si>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</si>
  <si>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</si>
  <si>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</si>
  <si>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</si>
  <si>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</si>
  <si>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</si>
  <si>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</si>
  <si>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</si>
  <si>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</si>
  <si>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</si>
  <si>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</si>
  <si>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</si>
  <si>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</si>
  <si>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</si>
  <si>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</si>
  <si>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</si>
  <si>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</si>
  <si>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</si>
  <si>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</si>
  <si>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</si>
  <si>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</si>
  <si>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</si>
  <si>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</si>
  <si>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</si>
  <si>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</si>
  <si>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</si>
  <si>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</si>
  <si>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</si>
  <si>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</si>
  <si>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</si>
  <si>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</si>
  <si>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</si>
  <si>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</si>
  <si>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</si>
  <si>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</si>
  <si>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</si>
  <si>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</si>
  <si>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</si>
  <si>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</si>
  <si>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</si>
  <si>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</si>
  <si>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</si>
  <si>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</si>
  <si>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</si>
  <si>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</si>
  <si>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</si>
  <si>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</si>
  <si>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</si>
  <si>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</si>
  <si>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</si>
  <si>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</si>
  <si>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</si>
  <si>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</si>
  <si>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</si>
  <si>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</si>
  <si>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</si>
  <si>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</si>
  <si>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</si>
  <si>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</si>
  <si>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</si>
  <si>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</si>
  <si>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</si>
  <si>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</si>
  <si>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</si>
  <si>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</si>
  <si>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</si>
  <si>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</si>
  <si>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</si>
  <si>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</si>
  <si>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</si>
  <si>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</si>
  <si>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</si>
  <si>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</si>
  <si>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</si>
  <si>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</si>
  <si>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</si>
  <si>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</si>
  <si>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</si>
  <si>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</si>
  <si>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</si>
  <si>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</si>
  <si>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</si>
  <si>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</si>
  <si>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</si>
  <si>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</si>
  <si>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</si>
  <si>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</si>
  <si>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</si>
  <si>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</si>
  <si>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</si>
  <si>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</si>
  <si>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</si>
  <si>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</si>
  <si>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</si>
  <si>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</si>
  <si>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</si>
  <si>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</si>
  <si>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</si>
  <si>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</si>
  <si>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</si>
  <si>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</si>
  <si>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</si>
  <si>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</si>
  <si>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</si>
  <si>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</si>
  <si>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</si>
  <si>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</si>
  <si>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</si>
  <si>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</si>
  <si>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</si>
  <si>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</si>
  <si>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</si>
  <si>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</si>
  <si>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</si>
  <si>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</si>
  <si>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</si>
  <si>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</si>
  <si>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</si>
  <si>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</si>
  <si>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</si>
  <si>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</si>
  <si>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</si>
  <si>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</si>
  <si>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</si>
  <si>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</si>
  <si>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</si>
  <si>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</si>
  <si>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</si>
  <si>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</si>
  <si>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</si>
  <si>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</si>
  <si>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</si>
  <si>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</si>
  <si>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</si>
  <si>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</si>
  <si>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</si>
  <si>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</si>
  <si>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</si>
  <si>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</si>
  <si>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</si>
  <si>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</si>
  <si>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</si>
  <si>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</si>
  <si>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</si>
  <si>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</si>
  <si>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</si>
  <si>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</si>
  <si>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</si>
  <si>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</si>
  <si>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</si>
  <si>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</si>
  <si>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</si>
  <si>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</si>
  <si>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</si>
  <si>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</si>
  <si>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</si>
  <si>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</si>
  <si>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</si>
  <si>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</si>
  <si>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</si>
  <si>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</si>
  <si>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</si>
  <si>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</si>
  <si>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</si>
  <si>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</si>
  <si>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</si>
  <si>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</si>
  <si>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</si>
  <si>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</si>
  <si>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</si>
  <si>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</si>
  <si>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</si>
  <si>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</si>
  <si>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</si>
  <si>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</si>
  <si>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</si>
  <si>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</si>
  <si>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</si>
  <si>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</si>
  <si>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</si>
  <si>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</si>
  <si>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</si>
  <si>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</si>
  <si>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</si>
  <si>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</si>
  <si>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</si>
  <si>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</si>
  <si>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</si>
  <si>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</si>
  <si>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</si>
  <si>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</si>
  <si>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</si>
  <si>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</si>
  <si>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</si>
  <si>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</si>
  <si>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</si>
  <si>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</si>
  <si>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</si>
  <si>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</si>
  <si>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</si>
  <si>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</si>
  <si>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</si>
  <si>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</si>
  <si>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</si>
  <si>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</si>
  <si>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</si>
  <si>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</si>
  <si>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</si>
  <si>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</si>
  <si>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</si>
  <si>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</si>
  <si>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</si>
  <si>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</si>
  <si>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</si>
  <si>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</si>
  <si>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</si>
  <si>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</si>
  <si>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</si>
  <si>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</si>
  <si>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</si>
  <si>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</si>
  <si>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</si>
  <si>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</si>
  <si>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</si>
  <si>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</si>
  <si>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</si>
  <si>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</si>
  <si>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</si>
  <si>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</si>
  <si>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</si>
  <si>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</si>
  <si>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</si>
  <si>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</si>
  <si>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</si>
  <si>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</si>
  <si>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</si>
  <si>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</si>
  <si>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</si>
  <si>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</si>
  <si>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</si>
  <si>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</si>
  <si>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</si>
  <si>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</si>
  <si>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</si>
  <si>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</si>
  <si>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</si>
  <si>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</si>
  <si>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</si>
  <si>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</si>
  <si>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</si>
  <si>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</si>
  <si>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</si>
  <si>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</si>
  <si>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</si>
  <si>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</si>
  <si>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</si>
  <si>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</si>
  <si>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</si>
  <si>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</si>
  <si>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</si>
  <si>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</si>
  <si>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</si>
  <si>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</si>
  <si>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</si>
  <si>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</si>
  <si>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</si>
  <si>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</si>
  <si>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</si>
  <si>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</si>
  <si>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</si>
  <si>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</si>
  <si>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</si>
  <si>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</si>
  <si>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</si>
  <si>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</si>
  <si>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</si>
  <si>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</si>
  <si>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</si>
  <si>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</si>
  <si>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</si>
  <si>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</si>
  <si>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</si>
  <si>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</si>
  <si>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</si>
  <si>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</si>
  <si>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</si>
  <si>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</si>
  <si>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</si>
  <si>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</si>
  <si>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</si>
  <si>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</si>
  <si>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</si>
  <si>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</si>
  <si>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</si>
  <si>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</si>
  <si>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</si>
  <si>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</si>
  <si>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</si>
  <si>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</si>
  <si>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</si>
  <si>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</si>
  <si>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</si>
  <si>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</si>
  <si>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</si>
  <si>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</si>
  <si>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</si>
  <si>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</si>
  <si>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</si>
  <si>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</si>
  <si>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</si>
  <si>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</si>
  <si>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</si>
  <si>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</si>
  <si>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</si>
  <si>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</si>
  <si>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</si>
  <si>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</si>
  <si>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</si>
  <si>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</si>
  <si>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</si>
  <si>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</si>
  <si>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</si>
  <si>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</si>
  <si>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</si>
  <si>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</si>
  <si>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</si>
  <si>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</si>
  <si>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</si>
  <si>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</si>
  <si>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</si>
  <si>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</si>
  <si>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</si>
  <si>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</si>
  <si>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</si>
  <si>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</si>
  <si>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</si>
  <si>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</si>
  <si>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</si>
  <si>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</si>
  <si>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</si>
  <si>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</si>
  <si>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</si>
  <si>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</si>
  <si>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</si>
  <si>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</si>
  <si>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</si>
  <si>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</si>
  <si>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</si>
  <si>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</si>
  <si>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</si>
  <si>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</si>
  <si>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</si>
  <si>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</si>
  <si>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</si>
  <si>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</si>
  <si>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</si>
  <si>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</si>
  <si>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</si>
  <si>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</si>
  <si>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</si>
  <si>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</si>
  <si>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</si>
  <si>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</si>
  <si>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</si>
  <si>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</si>
  <si>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</si>
  <si>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</si>
  <si>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</si>
  <si>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</si>
  <si>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</si>
  <si>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</si>
  <si>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</si>
  <si>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</si>
  <si>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</si>
  <si>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</si>
  <si>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</si>
  <si>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</si>
  <si>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</si>
  <si>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</si>
  <si>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</si>
  <si>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</si>
  <si>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</si>
  <si>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</si>
  <si>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</si>
  <si>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</si>
  <si>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</si>
  <si>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</si>
  <si>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</si>
  <si>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</si>
  <si>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</si>
  <si>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</si>
  <si>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</si>
  <si>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</si>
  <si>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</si>
  <si>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</si>
  <si>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</si>
  <si>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</si>
  <si>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</si>
  <si>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</si>
  <si>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</si>
  <si>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</si>
  <si>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</si>
  <si>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</si>
  <si>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</si>
  <si>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</si>
  <si>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</si>
  <si>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</si>
  <si>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</si>
  <si>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</si>
  <si>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</si>
  <si>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</si>
  <si>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</si>
  <si>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</si>
  <si>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</si>
  <si>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</si>
  <si>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</si>
  <si>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</si>
  <si>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</si>
  <si>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</si>
  <si>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</si>
  <si>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</si>
  <si>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</si>
  <si>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</si>
  <si>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</si>
  <si>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</si>
  <si>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</si>
  <si>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</si>
  <si>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</si>
  <si>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</si>
  <si>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</si>
  <si>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</si>
  <si>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</si>
  <si>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</si>
  <si>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</si>
  <si>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</si>
  <si>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</si>
  <si>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</si>
  <si>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</si>
  <si>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</si>
  <si>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</si>
  <si>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</si>
  <si>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</si>
  <si>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</si>
  <si>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</si>
  <si>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</si>
  <si>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</si>
  <si>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</si>
  <si>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</si>
  <si>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</si>
  <si>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</si>
  <si>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</si>
  <si>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</si>
  <si>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</si>
  <si>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</si>
  <si>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</si>
  <si>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</si>
  <si>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</si>
  <si>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</si>
  <si>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</si>
  <si>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</si>
  <si>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</si>
  <si>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</si>
  <si>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</si>
  <si>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</si>
  <si>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</si>
  <si>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</si>
  <si>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</si>
  <si>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</si>
  <si>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</si>
  <si>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</si>
  <si>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</si>
  <si>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</si>
  <si>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</si>
  <si>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</si>
  <si>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</si>
  <si>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</si>
  <si>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</si>
  <si>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</si>
  <si>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</si>
  <si>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</si>
  <si>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</si>
  <si>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</si>
  <si>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</si>
  <si>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</si>
  <si>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</si>
  <si>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</si>
  <si>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</si>
  <si>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</si>
  <si>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</si>
  <si>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</si>
  <si>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</si>
  <si>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</si>
  <si>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</si>
  <si>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</si>
  <si>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</si>
  <si>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</si>
  <si>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</si>
  <si>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</si>
  <si>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</si>
  <si>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</si>
  <si>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</si>
  <si>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</si>
  <si>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</si>
  <si>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</si>
  <si>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</si>
  <si>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</si>
  <si>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</si>
  <si>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</si>
  <si>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</si>
  <si>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</si>
  <si>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</si>
  <si>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</si>
  <si>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</si>
  <si>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(All)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</si>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</sst>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2" fontId="1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171" fontId="1" fillId="0" borderId="0" xfId="0" applyNumberFormat="1" applyFont="1" applyAlignment="1">
      <alignment horizontal="left" wrapText="1"/>
    </xf>
    <xf numFmtId="171" fontId="0" fillId="0" borderId="0" xfId="0" applyNumberFormat="1" applyAlignment="1">
      <alignment horizontal="left"/>
    </xf>
    <xf numFmtId="0" fontId="1" fillId="0" borderId="0" xfId="0" applyFont="1" applyAlignment="1">
      <alignment horizontal="left" wrapText="1"/>
    </xf>
    <xf numFmtId="2" fontId="1" fillId="0" borderId="0" xfId="0" applyNumberFormat="1" applyFont="1" applyAlignment="1">
      <alignment horizontal="left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[Waycott_Christina_excel-challenge_data.xlsx]Outcomes by 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4-4F17-BB22-0385A0766985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F-470B-82C8-96C8993420D2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F-470B-82C8-96C8993420D2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2F-470B-82C8-96C899342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661040"/>
        <c:axId val="555657760"/>
      </c:barChart>
      <c:catAx>
        <c:axId val="55566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57760"/>
        <c:crosses val="autoZero"/>
        <c:auto val="1"/>
        <c:lblAlgn val="ctr"/>
        <c:lblOffset val="100"/>
        <c:noMultiLvlLbl val="0"/>
      </c:catAx>
      <c:valAx>
        <c:axId val="5556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[Waycott_Christina_excel-challenge_data.xlsx]Outcomes by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1-4B12-92ED-2C1F03B941E1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1-4B12-92ED-2C1F03B941E1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1-4B12-92ED-2C1F03B941E1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1-4B12-92ED-2C1F03B94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479672"/>
        <c:axId val="433477704"/>
      </c:barChart>
      <c:catAx>
        <c:axId val="433479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77704"/>
        <c:crosses val="autoZero"/>
        <c:auto val="1"/>
        <c:lblAlgn val="ctr"/>
        <c:lblOffset val="100"/>
        <c:noMultiLvlLbl val="0"/>
      </c:catAx>
      <c:valAx>
        <c:axId val="43347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7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[Waycott_Christina_excel-challenge_data.xlsx]Outcomes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52-4BA2-A314-56BB89620484}"/>
            </c:ext>
          </c:extLst>
        </c:ser>
        <c:ser>
          <c:idx val="1"/>
          <c:order val="1"/>
          <c:tx>
            <c:strRef>
              <c:f>'Outcomes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52-4BA2-A314-56BB89620484}"/>
            </c:ext>
          </c:extLst>
        </c:ser>
        <c:ser>
          <c:idx val="2"/>
          <c:order val="2"/>
          <c:tx>
            <c:strRef>
              <c:f>'Outcomes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52-4BA2-A314-56BB89620484}"/>
            </c:ext>
          </c:extLst>
        </c:ser>
        <c:ser>
          <c:idx val="3"/>
          <c:order val="3"/>
          <c:tx>
            <c:strRef>
              <c:f>'Outcomes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52-4BA2-A314-56BB89620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074776"/>
        <c:axId val="580076416"/>
      </c:lineChart>
      <c:catAx>
        <c:axId val="580074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76416"/>
        <c:crosses val="autoZero"/>
        <c:auto val="1"/>
        <c:lblAlgn val="ctr"/>
        <c:lblOffset val="100"/>
        <c:noMultiLvlLbl val="0"/>
      </c:catAx>
      <c:valAx>
        <c:axId val="5800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7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0</xdr:row>
      <xdr:rowOff>66673</xdr:rowOff>
    </xdr:from>
    <xdr:to>
      <xdr:col>18</xdr:col>
      <xdr:colOff>219075</xdr:colOff>
      <xdr:row>22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26A15-BB00-407F-810E-0FDE3A2BF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104774</xdr:rowOff>
    </xdr:from>
    <xdr:to>
      <xdr:col>19</xdr:col>
      <xdr:colOff>266700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5FAFB-7CF3-40EC-892D-E43967632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2</xdr:row>
      <xdr:rowOff>47624</xdr:rowOff>
    </xdr:from>
    <xdr:to>
      <xdr:col>20</xdr:col>
      <xdr:colOff>514350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F5CFD-8CD2-466E-8E89-7853FE322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" refreshedDate="43991.693906018518" createdVersion="6" refreshedVersion="6" minRefreshableVersion="3" recordCount="4114" xr:uid="{5C146E2D-2240-4CBC-8CC0-A417A84EE7C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2">
        <s v=" "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" refreshedDate="43993.660074074076" createdVersion="6" refreshedVersion="6" minRefreshableVersion="3" recordCount="4114" xr:uid="{3F472B05-AD10-4C40-97CC-BBA5BEC2DE11}">
  <cacheSource type="worksheet">
    <worksheetSource name="_xlnm._FilterDatabase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2">
        <s v=" "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" refreshedDate="43993.666577777774" createdVersion="6" refreshedVersion="6" minRefreshableVersion="3" recordCount="4114" xr:uid="{E1C5792B-7DF2-48D4-AAA3-249F6FA4776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1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2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2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6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6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2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2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3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3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6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6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6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3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2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6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2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6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2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6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6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3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6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6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3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2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2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6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5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3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3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2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6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3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6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6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6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3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2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6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3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6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6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6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2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3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6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6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2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3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1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3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6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6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6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3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3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2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6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3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3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6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6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3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2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3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6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3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2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3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3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3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6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3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3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6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3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3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2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3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6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6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1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6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3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3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3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2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3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3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6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6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6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2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2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2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3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6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2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6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6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3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3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3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3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3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2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6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6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3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3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3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2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2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6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6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3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6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3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6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3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3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3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1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6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6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4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6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6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8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3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6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6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6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2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2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6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6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6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6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2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2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1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2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6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6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3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6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6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3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6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3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2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3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3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6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3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6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6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6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6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1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2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2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6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6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2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2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3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3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6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6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6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3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2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6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2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6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2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6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6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3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6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6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3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2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2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6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5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3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3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2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6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3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6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6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6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3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2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6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3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6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6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6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2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3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6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6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2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3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1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3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6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6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6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3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3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2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6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3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3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6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6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3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2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3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6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3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2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3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3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3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6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3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3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6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3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3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2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3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6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6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1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6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3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3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3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2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3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3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6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6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6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2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2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2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3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6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2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6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6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3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3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3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3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3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2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6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6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3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3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3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2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2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6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6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3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6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3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6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3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3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3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1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6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6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4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6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6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8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3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6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6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6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2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2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6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6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6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6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2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2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1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2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6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6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3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6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6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3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6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3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2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3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3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6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3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6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6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6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6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 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A4951-5C91-462D-A0BE-7040121FA99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3">
        <item x="0"/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F9E5F-15F5-4FBA-B318-5EAD32A78CE4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3">
        <item x="0"/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07E5E-0EB6-4CC3-A94D-23866BA1240C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selection activeCell="D3" sqref="D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21.54296875" customWidth="1"/>
    <col min="15" max="15" width="11.81640625" style="10" bestFit="1" customWidth="1"/>
    <col min="16" max="16" width="8.7265625" style="10" customWidth="1"/>
    <col min="17" max="17" width="16.6328125" customWidth="1"/>
    <col min="18" max="18" width="13.6328125" customWidth="1"/>
    <col min="19" max="19" width="15.1796875" style="12" customWidth="1"/>
    <col min="20" max="20" width="15.179687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8263</v>
      </c>
      <c r="O1" s="14" t="s">
        <v>8305</v>
      </c>
      <c r="P1" s="9" t="s">
        <v>8306</v>
      </c>
      <c r="Q1" s="5" t="s">
        <v>8307</v>
      </c>
      <c r="R1" s="5" t="s">
        <v>8308</v>
      </c>
      <c r="S1" s="11" t="s">
        <v>8365</v>
      </c>
      <c r="T1" s="1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0">
        <f>(ROUND(E2/D2,2))</f>
        <v>1.37</v>
      </c>
      <c r="P2" s="10">
        <f>ROUND((E2/L2),2)</f>
        <v>63.92</v>
      </c>
      <c r="Q2" t="str">
        <f>LEFT(N2,SEARCH("/",N2)-1)</f>
        <v>film &amp; video</v>
      </c>
      <c r="R2" t="str">
        <f>RIGHT(N2, LEN(N2)-SEARCH("/", 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0">
        <f>(ROUND(E3/D3,2))</f>
        <v>1.43</v>
      </c>
      <c r="P3" s="10">
        <f>ROUND((E3/L3),2)</f>
        <v>185.48</v>
      </c>
      <c r="Q3" t="str">
        <f>LEFT(N3,SEARCH("/",N3)-1)</f>
        <v>film &amp; video</v>
      </c>
      <c r="R3" t="str">
        <f>RIGHT(N3, LEN(N3)-SEARCH("/", N3))</f>
        <v>television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0">
        <f>(ROUND(E4/D4,2))</f>
        <v>1.05</v>
      </c>
      <c r="P4" s="10">
        <f>ROUND((E4/L4),2)</f>
        <v>15</v>
      </c>
      <c r="Q4" t="str">
        <f>LEFT(N4,SEARCH("/",N4)-1)</f>
        <v>film &amp; video</v>
      </c>
      <c r="R4" t="str">
        <f>RIGHT(N4, LEN(N4)-SEARCH("/", N4))</f>
        <v>television</v>
      </c>
      <c r="S4" s="12">
        <f>(((J4/60)/60)/24)+DATE(1970,1,1)</f>
        <v>42405.702349537038</v>
      </c>
      <c r="T4" s="12">
        <f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0">
        <f>(ROUND(E5/D5,2))</f>
        <v>1.04</v>
      </c>
      <c r="P5" s="10">
        <f>ROUND((E5/L5),2)</f>
        <v>69.27</v>
      </c>
      <c r="Q5" t="str">
        <f>LEFT(N5,SEARCH("/",N5)-1)</f>
        <v>film &amp; video</v>
      </c>
      <c r="R5" t="str">
        <f>RIGHT(N5, LEN(N5)-SEARCH("/", N5))</f>
        <v>television</v>
      </c>
      <c r="S5" s="12">
        <f>(((J5/60)/60)/24)+DATE(1970,1,1)</f>
        <v>41828.515127314815</v>
      </c>
      <c r="T5" s="12">
        <f>(((I5/60)/60)/24)+DATE(1970,1,1)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0">
        <f>(ROUND(E6/D6,2))</f>
        <v>1.23</v>
      </c>
      <c r="P6" s="10">
        <f>ROUND((E6/L6),2)</f>
        <v>190.55</v>
      </c>
      <c r="Q6" t="str">
        <f>LEFT(N6,SEARCH("/",N6)-1)</f>
        <v>film &amp; video</v>
      </c>
      <c r="R6" t="str">
        <f>RIGHT(N6, LEN(N6)-SEARCH("/", N6))</f>
        <v>television</v>
      </c>
      <c r="S6" s="12">
        <f>(((J6/60)/60)/24)+DATE(1970,1,1)</f>
        <v>42327.834247685183</v>
      </c>
      <c r="T6" s="12">
        <f>(((I6/60)/60)/24)+DATE(1970,1,1)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0">
        <f>(ROUND(E7/D7,2))</f>
        <v>1.1000000000000001</v>
      </c>
      <c r="P7" s="10">
        <f>ROUND((E7/L7),2)</f>
        <v>93.4</v>
      </c>
      <c r="Q7" t="str">
        <f>LEFT(N7,SEARCH("/",N7)-1)</f>
        <v>film &amp; video</v>
      </c>
      <c r="R7" t="str">
        <f>RIGHT(N7, LEN(N7)-SEARCH("/", N7))</f>
        <v>television</v>
      </c>
      <c r="S7" s="12">
        <f>(((J7/60)/60)/24)+DATE(1970,1,1)</f>
        <v>42563.932951388888</v>
      </c>
      <c r="T7" s="12">
        <f>(((I7/60)/60)/24)+DATE(1970,1,1)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0">
        <f>(ROUND(E8/D8,2))</f>
        <v>1.06</v>
      </c>
      <c r="P8" s="10">
        <f>ROUND((E8/L8),2)</f>
        <v>146.88</v>
      </c>
      <c r="Q8" t="str">
        <f>LEFT(N8,SEARCH("/",N8)-1)</f>
        <v>film &amp; video</v>
      </c>
      <c r="R8" t="str">
        <f>RIGHT(N8, LEN(N8)-SEARCH("/", N8))</f>
        <v>television</v>
      </c>
      <c r="S8" s="12">
        <f>(((J8/60)/60)/24)+DATE(1970,1,1)</f>
        <v>41794.072337962964</v>
      </c>
      <c r="T8" s="12">
        <f>(((I8/60)/60)/24)+DATE(1970,1,1)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0">
        <f>(ROUND(E9/D9,2))</f>
        <v>1.01</v>
      </c>
      <c r="P9" s="10">
        <f>ROUND((E9/L9),2)</f>
        <v>159.82</v>
      </c>
      <c r="Q9" t="str">
        <f>LEFT(N9,SEARCH("/",N9)-1)</f>
        <v>film &amp; video</v>
      </c>
      <c r="R9" t="str">
        <f>RIGHT(N9, LEN(N9)-SEARCH("/", N9))</f>
        <v>television</v>
      </c>
      <c r="S9" s="12">
        <f>(((J9/60)/60)/24)+DATE(1970,1,1)</f>
        <v>42516.047071759262</v>
      </c>
      <c r="T9" s="12">
        <f>(((I9/60)/60)/24)+DATE(1970,1,1)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0">
        <f>(ROUND(E10/D10,2))</f>
        <v>1</v>
      </c>
      <c r="P10" s="10">
        <f>ROUND((E10/L10),2)</f>
        <v>291.79000000000002</v>
      </c>
      <c r="Q10" t="str">
        <f>LEFT(N10,SEARCH("/",N10)-1)</f>
        <v>film &amp; video</v>
      </c>
      <c r="R10" t="str">
        <f>RIGHT(N10, LEN(N10)-SEARCH("/", N10))</f>
        <v>television</v>
      </c>
      <c r="S10" s="12">
        <f>(((J10/60)/60)/24)+DATE(1970,1,1)</f>
        <v>42468.94458333333</v>
      </c>
      <c r="T10" s="12">
        <f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0">
        <f>(ROUND(E11/D11,2))</f>
        <v>1.26</v>
      </c>
      <c r="P11" s="10">
        <f>ROUND((E11/L11),2)</f>
        <v>31.5</v>
      </c>
      <c r="Q11" t="str">
        <f>LEFT(N11,SEARCH("/",N11)-1)</f>
        <v>film &amp; video</v>
      </c>
      <c r="R11" t="str">
        <f>RIGHT(N11, LEN(N11)-SEARCH("/", N11))</f>
        <v>television</v>
      </c>
      <c r="S11" s="12">
        <f>(((J11/60)/60)/24)+DATE(1970,1,1)</f>
        <v>42447.103518518517</v>
      </c>
      <c r="T11" s="12">
        <f>(((I11/60)/60)/24)+DATE(1970,1,1)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0">
        <f>(ROUND(E12/D12,2))</f>
        <v>1.01</v>
      </c>
      <c r="P12" s="10">
        <f>ROUND((E12/L12),2)</f>
        <v>158.68</v>
      </c>
      <c r="Q12" t="str">
        <f>LEFT(N12,SEARCH("/",N12)-1)</f>
        <v>film &amp; video</v>
      </c>
      <c r="R12" t="str">
        <f>RIGHT(N12, LEN(N12)-SEARCH("/", N12))</f>
        <v>television</v>
      </c>
      <c r="S12" s="12">
        <f>(((J12/60)/60)/24)+DATE(1970,1,1)</f>
        <v>41780.068043981482</v>
      </c>
      <c r="T12" s="12">
        <f>(((I12/60)/60)/24)+DATE(1970,1,1)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0">
        <f>(ROUND(E13/D13,2))</f>
        <v>1.21</v>
      </c>
      <c r="P13" s="10">
        <f>ROUND((E13/L13),2)</f>
        <v>80.33</v>
      </c>
      <c r="Q13" t="str">
        <f>LEFT(N13,SEARCH("/",N13)-1)</f>
        <v>film &amp; video</v>
      </c>
      <c r="R13" t="str">
        <f>RIGHT(N13, LEN(N13)-SEARCH("/", N13))</f>
        <v>television</v>
      </c>
      <c r="S13" s="12">
        <f>(((J13/60)/60)/24)+DATE(1970,1,1)</f>
        <v>42572.778495370367</v>
      </c>
      <c r="T13" s="12">
        <f>(((I13/60)/60)/24)+DATE(1970,1,1)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0">
        <f>(ROUND(E14/D14,2))</f>
        <v>1.65</v>
      </c>
      <c r="P14" s="10">
        <f>ROUND((E14/L14),2)</f>
        <v>59.96</v>
      </c>
      <c r="Q14" t="str">
        <f>LEFT(N14,SEARCH("/",N14)-1)</f>
        <v>film &amp; video</v>
      </c>
      <c r="R14" t="str">
        <f>RIGHT(N14, LEN(N14)-SEARCH("/", N14))</f>
        <v>television</v>
      </c>
      <c r="S14" s="12">
        <f>(((J14/60)/60)/24)+DATE(1970,1,1)</f>
        <v>41791.713252314818</v>
      </c>
      <c r="T14" s="12">
        <f>(((I14/60)/60)/24)+DATE(1970,1,1)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0">
        <f>(ROUND(E15/D15,2))</f>
        <v>1.6</v>
      </c>
      <c r="P15" s="10">
        <f>ROUND((E15/L15),2)</f>
        <v>109.78</v>
      </c>
      <c r="Q15" t="str">
        <f>LEFT(N15,SEARCH("/",N15)-1)</f>
        <v>film &amp; video</v>
      </c>
      <c r="R15" t="str">
        <f>RIGHT(N15, LEN(N15)-SEARCH("/", N15))</f>
        <v>television</v>
      </c>
      <c r="S15" s="12">
        <f>(((J15/60)/60)/24)+DATE(1970,1,1)</f>
        <v>42508.677187499998</v>
      </c>
      <c r="T15" s="12">
        <f>(((I15/60)/60)/24)+DATE(1970,1,1)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0">
        <f>(ROUND(E16/D16,2))</f>
        <v>1.01</v>
      </c>
      <c r="P16" s="10">
        <f>ROUND((E16/L16),2)</f>
        <v>147.71</v>
      </c>
      <c r="Q16" t="str">
        <f>LEFT(N16,SEARCH("/",N16)-1)</f>
        <v>film &amp; video</v>
      </c>
      <c r="R16" t="str">
        <f>RIGHT(N16, LEN(N16)-SEARCH("/", N16))</f>
        <v>television</v>
      </c>
      <c r="S16" s="12">
        <f>(((J16/60)/60)/24)+DATE(1970,1,1)</f>
        <v>41808.02648148148</v>
      </c>
      <c r="T16" s="12">
        <f>(((I16/60)/60)/24)+DATE(1970,1,1)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0">
        <f>(ROUND(E17/D17,2))</f>
        <v>1.07</v>
      </c>
      <c r="P17" s="10">
        <f>ROUND((E17/L17),2)</f>
        <v>21.76</v>
      </c>
      <c r="Q17" t="str">
        <f>LEFT(N17,SEARCH("/",N17)-1)</f>
        <v>film &amp; video</v>
      </c>
      <c r="R17" t="str">
        <f>RIGHT(N17, LEN(N17)-SEARCH("/", N17))</f>
        <v>television</v>
      </c>
      <c r="S17" s="12">
        <f>(((J17/60)/60)/24)+DATE(1970,1,1)</f>
        <v>42256.391875000001</v>
      </c>
      <c r="T17" s="12">
        <f>(((I17/60)/60)/24)+DATE(1970,1,1)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0">
        <f>(ROUND(E18/D18,2))</f>
        <v>1</v>
      </c>
      <c r="P18" s="10">
        <f>ROUND((E18/L18),2)</f>
        <v>171.84</v>
      </c>
      <c r="Q18" t="str">
        <f>LEFT(N18,SEARCH("/",N18)-1)</f>
        <v>film &amp; video</v>
      </c>
      <c r="R18" t="str">
        <f>RIGHT(N18, LEN(N18)-SEARCH("/", N18))</f>
        <v>television</v>
      </c>
      <c r="S18" s="12">
        <f>(((J18/60)/60)/24)+DATE(1970,1,1)</f>
        <v>41760.796423611115</v>
      </c>
      <c r="T18" s="12">
        <f>(((I18/60)/60)/24)+DATE(1970,1,1)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0">
        <f>(ROUND(E19/D19,2))</f>
        <v>1.01</v>
      </c>
      <c r="P19" s="10">
        <f>ROUND((E19/L19),2)</f>
        <v>41.94</v>
      </c>
      <c r="Q19" t="str">
        <f>LEFT(N19,SEARCH("/",N19)-1)</f>
        <v>film &amp; video</v>
      </c>
      <c r="R19" t="str">
        <f>RIGHT(N19, LEN(N19)-SEARCH("/", N19))</f>
        <v>television</v>
      </c>
      <c r="S19" s="12">
        <f>(((J19/60)/60)/24)+DATE(1970,1,1)</f>
        <v>41917.731736111113</v>
      </c>
      <c r="T19" s="12">
        <f>(((I19/60)/60)/24)+DATE(1970,1,1)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0">
        <f>(ROUND(E20/D20,2))</f>
        <v>1.06</v>
      </c>
      <c r="P20" s="10">
        <f>ROUND((E20/L20),2)</f>
        <v>93.26</v>
      </c>
      <c r="Q20" t="str">
        <f>LEFT(N20,SEARCH("/",N20)-1)</f>
        <v>film &amp; video</v>
      </c>
      <c r="R20" t="str">
        <f>RIGHT(N20, LEN(N20)-SEARCH("/", N20))</f>
        <v>television</v>
      </c>
      <c r="S20" s="12">
        <f>(((J20/60)/60)/24)+DATE(1970,1,1)</f>
        <v>41869.542314814818</v>
      </c>
      <c r="T20" s="12">
        <f>(((I20/60)/60)/24)+DATE(1970,1,1)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0">
        <f>(ROUND(E21/D21,2))</f>
        <v>1.45</v>
      </c>
      <c r="P21" s="10">
        <f>ROUND((E21/L21),2)</f>
        <v>56.14</v>
      </c>
      <c r="Q21" t="str">
        <f>LEFT(N21,SEARCH("/",N21)-1)</f>
        <v>film &amp; video</v>
      </c>
      <c r="R21" t="str">
        <f>RIGHT(N21, LEN(N21)-SEARCH("/", N21))</f>
        <v>television</v>
      </c>
      <c r="S21" s="12">
        <f>(((J21/60)/60)/24)+DATE(1970,1,1)</f>
        <v>42175.816365740742</v>
      </c>
      <c r="T21" s="12">
        <f>(((I21/60)/60)/24)+DATE(1970,1,1)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0">
        <f>(ROUND(E22/D22,2))</f>
        <v>1</v>
      </c>
      <c r="P22" s="10">
        <f>ROUND((E22/L22),2)</f>
        <v>80.16</v>
      </c>
      <c r="Q22" t="str">
        <f>LEFT(N22,SEARCH("/",N22)-1)</f>
        <v>film &amp; video</v>
      </c>
      <c r="R22" t="str">
        <f>RIGHT(N22, LEN(N22)-SEARCH("/", N22))</f>
        <v>television</v>
      </c>
      <c r="S22" s="12">
        <f>(((J22/60)/60)/24)+DATE(1970,1,1)</f>
        <v>42200.758240740746</v>
      </c>
      <c r="T22" s="12">
        <f>(((I22/60)/60)/24)+DATE(1970,1,1)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0">
        <f>(ROUND(E23/D23,2))</f>
        <v>1.0900000000000001</v>
      </c>
      <c r="P23" s="10">
        <f>ROUND((E23/L23),2)</f>
        <v>199.9</v>
      </c>
      <c r="Q23" t="str">
        <f>LEFT(N23,SEARCH("/",N23)-1)</f>
        <v>film &amp; video</v>
      </c>
      <c r="R23" t="str">
        <f>RIGHT(N23, LEN(N23)-SEARCH("/", N23))</f>
        <v>television</v>
      </c>
      <c r="S23" s="12">
        <f>(((J23/60)/60)/24)+DATE(1970,1,1)</f>
        <v>41878.627187500002</v>
      </c>
      <c r="T23" s="12">
        <f>(((I23/60)/60)/24)+DATE(1970,1,1)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0">
        <f>(ROUND(E24/D24,2))</f>
        <v>1.17</v>
      </c>
      <c r="P24" s="10">
        <f>ROUND((E24/L24),2)</f>
        <v>51.25</v>
      </c>
      <c r="Q24" t="str">
        <f>LEFT(N24,SEARCH("/",N24)-1)</f>
        <v>film &amp; video</v>
      </c>
      <c r="R24" t="str">
        <f>RIGHT(N24, LEN(N24)-SEARCH("/", N24))</f>
        <v>television</v>
      </c>
      <c r="S24" s="12">
        <f>(((J24/60)/60)/24)+DATE(1970,1,1)</f>
        <v>41989.91134259259</v>
      </c>
      <c r="T24" s="12">
        <f>(((I24/60)/60)/24)+DATE(1970,1,1)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0">
        <f>(ROUND(E25/D25,2))</f>
        <v>1.19</v>
      </c>
      <c r="P25" s="10">
        <f>ROUND((E25/L25),2)</f>
        <v>103.04</v>
      </c>
      <c r="Q25" t="str">
        <f>LEFT(N25,SEARCH("/",N25)-1)</f>
        <v>film &amp; video</v>
      </c>
      <c r="R25" t="str">
        <f>RIGHT(N25, LEN(N25)-SEARCH("/", N25))</f>
        <v>television</v>
      </c>
      <c r="S25" s="12">
        <f>(((J25/60)/60)/24)+DATE(1970,1,1)</f>
        <v>42097.778946759259</v>
      </c>
      <c r="T25" s="12">
        <f>(((I25/60)/60)/24)+DATE(1970,1,1)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0">
        <f>(ROUND(E26/D26,2))</f>
        <v>1.0900000000000001</v>
      </c>
      <c r="P26" s="10">
        <f>ROUND((E26/L26),2)</f>
        <v>66.349999999999994</v>
      </c>
      <c r="Q26" t="str">
        <f>LEFT(N26,SEARCH("/",N26)-1)</f>
        <v>film &amp; video</v>
      </c>
      <c r="R26" t="str">
        <f>RIGHT(N26, LEN(N26)-SEARCH("/", N26))</f>
        <v>television</v>
      </c>
      <c r="S26" s="12">
        <f>(((J26/60)/60)/24)+DATE(1970,1,1)</f>
        <v>42229.820173611108</v>
      </c>
      <c r="T26" s="12">
        <f>(((I26/60)/60)/24)+DATE(1970,1,1)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0">
        <f>(ROUND(E27/D27,2))</f>
        <v>1.33</v>
      </c>
      <c r="P27" s="10">
        <f>ROUND((E27/L27),2)</f>
        <v>57.14</v>
      </c>
      <c r="Q27" t="str">
        <f>LEFT(N27,SEARCH("/",N27)-1)</f>
        <v>film &amp; video</v>
      </c>
      <c r="R27" t="str">
        <f>RIGHT(N27, LEN(N27)-SEARCH("/", N27))</f>
        <v>television</v>
      </c>
      <c r="S27" s="12">
        <f>(((J27/60)/60)/24)+DATE(1970,1,1)</f>
        <v>42318.025011574078</v>
      </c>
      <c r="T27" s="12">
        <f>(((I27/60)/60)/24)+DATE(1970,1,1)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0">
        <f>(ROUND(E28/D28,2))</f>
        <v>1.55</v>
      </c>
      <c r="P28" s="10">
        <f>ROUND((E28/L28),2)</f>
        <v>102.11</v>
      </c>
      <c r="Q28" t="str">
        <f>LEFT(N28,SEARCH("/",N28)-1)</f>
        <v>film &amp; video</v>
      </c>
      <c r="R28" t="str">
        <f>RIGHT(N28, LEN(N28)-SEARCH("/", N28))</f>
        <v>television</v>
      </c>
      <c r="S28" s="12">
        <f>(((J28/60)/60)/24)+DATE(1970,1,1)</f>
        <v>41828.515555555554</v>
      </c>
      <c r="T28" s="12">
        <f>(((I28/60)/60)/24)+DATE(1970,1,1)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0">
        <f>(ROUND(E29/D29,2))</f>
        <v>1.1200000000000001</v>
      </c>
      <c r="P29" s="10">
        <f>ROUND((E29/L29),2)</f>
        <v>148.97</v>
      </c>
      <c r="Q29" t="str">
        <f>LEFT(N29,SEARCH("/",N29)-1)</f>
        <v>film &amp; video</v>
      </c>
      <c r="R29" t="str">
        <f>RIGHT(N29, LEN(N29)-SEARCH("/", N29))</f>
        <v>television</v>
      </c>
      <c r="S29" s="12">
        <f>(((J29/60)/60)/24)+DATE(1970,1,1)</f>
        <v>41929.164733796293</v>
      </c>
      <c r="T29" s="12">
        <f>(((I29/60)/60)/24)+DATE(1970,1,1)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0">
        <f>(ROUND(E30/D30,2))</f>
        <v>1</v>
      </c>
      <c r="P30" s="10">
        <f>ROUND((E30/L30),2)</f>
        <v>169.61</v>
      </c>
      <c r="Q30" t="str">
        <f>LEFT(N30,SEARCH("/",N30)-1)</f>
        <v>film &amp; video</v>
      </c>
      <c r="R30" t="str">
        <f>RIGHT(N30, LEN(N30)-SEARCH("/", N30))</f>
        <v>television</v>
      </c>
      <c r="S30" s="12">
        <f>(((J30/60)/60)/24)+DATE(1970,1,1)</f>
        <v>42324.96393518518</v>
      </c>
      <c r="T30" s="12">
        <f>(((I30/60)/60)/24)+DATE(1970,1,1)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0">
        <f>(ROUND(E31/D31,2))</f>
        <v>1.23</v>
      </c>
      <c r="P31" s="10">
        <f>ROUND((E31/L31),2)</f>
        <v>31.62</v>
      </c>
      <c r="Q31" t="str">
        <f>LEFT(N31,SEARCH("/",N31)-1)</f>
        <v>film &amp; video</v>
      </c>
      <c r="R31" t="str">
        <f>RIGHT(N31, LEN(N31)-SEARCH("/", N31))</f>
        <v>television</v>
      </c>
      <c r="S31" s="12">
        <f>(((J31/60)/60)/24)+DATE(1970,1,1)</f>
        <v>41812.67324074074</v>
      </c>
      <c r="T31" s="12">
        <f>(((I31/60)/60)/24)+DATE(1970,1,1)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0">
        <f>(ROUND(E32/D32,2))</f>
        <v>1.01</v>
      </c>
      <c r="P32" s="10">
        <f>ROUND((E32/L32),2)</f>
        <v>76.45</v>
      </c>
      <c r="Q32" t="str">
        <f>LEFT(N32,SEARCH("/",N32)-1)</f>
        <v>film &amp; video</v>
      </c>
      <c r="R32" t="str">
        <f>RIGHT(N32, LEN(N32)-SEARCH("/", N32))</f>
        <v>television</v>
      </c>
      <c r="S32" s="12">
        <f>(((J32/60)/60)/24)+DATE(1970,1,1)</f>
        <v>41842.292997685188</v>
      </c>
      <c r="T32" s="12">
        <f>(((I32/60)/60)/24)+DATE(1970,1,1)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0">
        <f>(ROUND(E33/D33,2))</f>
        <v>1</v>
      </c>
      <c r="P33" s="10">
        <f>ROUND((E33/L33),2)</f>
        <v>13</v>
      </c>
      <c r="Q33" t="str">
        <f>LEFT(N33,SEARCH("/",N33)-1)</f>
        <v>film &amp; video</v>
      </c>
      <c r="R33" t="str">
        <f>RIGHT(N33, LEN(N33)-SEARCH("/", N33))</f>
        <v>television</v>
      </c>
      <c r="S33" s="12">
        <f>(((J33/60)/60)/24)+DATE(1970,1,1)</f>
        <v>42376.79206018518</v>
      </c>
      <c r="T33" s="12">
        <f>(((I33/60)/60)/24)+DATE(1970,1,1)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0">
        <f>(ROUND(E34/D34,2))</f>
        <v>1</v>
      </c>
      <c r="P34" s="10">
        <f>ROUND((E34/L34),2)</f>
        <v>320.45</v>
      </c>
      <c r="Q34" t="str">
        <f>LEFT(N34,SEARCH("/",N34)-1)</f>
        <v>film &amp; video</v>
      </c>
      <c r="R34" t="str">
        <f>RIGHT(N34, LEN(N34)-SEARCH("/", N34))</f>
        <v>television</v>
      </c>
      <c r="S34" s="12">
        <f>(((J34/60)/60)/24)+DATE(1970,1,1)</f>
        <v>42461.627511574072</v>
      </c>
      <c r="T34" s="12">
        <f>(((I34/60)/60)/24)+DATE(1970,1,1)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0">
        <f>(ROUND(E35/D35,2))</f>
        <v>1.02</v>
      </c>
      <c r="P35" s="10">
        <f>ROUND((E35/L35),2)</f>
        <v>83.75</v>
      </c>
      <c r="Q35" t="str">
        <f>LEFT(N35,SEARCH("/",N35)-1)</f>
        <v>film &amp; video</v>
      </c>
      <c r="R35" t="str">
        <f>RIGHT(N35, LEN(N35)-SEARCH("/", N35))</f>
        <v>television</v>
      </c>
      <c r="S35" s="12">
        <f>(((J35/60)/60)/24)+DATE(1970,1,1)</f>
        <v>42286.660891203705</v>
      </c>
      <c r="T35" s="12">
        <f>(((I35/60)/60)/24)+DATE(1970,1,1)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0">
        <f>(ROUND(E36/D36,2))</f>
        <v>1.3</v>
      </c>
      <c r="P36" s="10">
        <f>ROUND((E36/L36),2)</f>
        <v>49.88</v>
      </c>
      <c r="Q36" t="str">
        <f>LEFT(N36,SEARCH("/",N36)-1)</f>
        <v>film &amp; video</v>
      </c>
      <c r="R36" t="str">
        <f>RIGHT(N36, LEN(N36)-SEARCH("/", N36))</f>
        <v>television</v>
      </c>
      <c r="S36" s="12">
        <f>(((J36/60)/60)/24)+DATE(1970,1,1)</f>
        <v>41841.321770833332</v>
      </c>
      <c r="T36" s="12">
        <f>(((I36/60)/60)/24)+DATE(1970,1,1)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0">
        <f>(ROUND(E37/D37,2))</f>
        <v>1.67</v>
      </c>
      <c r="P37" s="10">
        <f>ROUND((E37/L37),2)</f>
        <v>59.46</v>
      </c>
      <c r="Q37" t="str">
        <f>LEFT(N37,SEARCH("/",N37)-1)</f>
        <v>film &amp; video</v>
      </c>
      <c r="R37" t="str">
        <f>RIGHT(N37, LEN(N37)-SEARCH("/", N37))</f>
        <v>television</v>
      </c>
      <c r="S37" s="12">
        <f>(((J37/60)/60)/24)+DATE(1970,1,1)</f>
        <v>42098.291828703703</v>
      </c>
      <c r="T37" s="12">
        <f>(((I37/60)/60)/24)+DATE(1970,1,1)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0">
        <f>(ROUND(E38/D38,2))</f>
        <v>1.42</v>
      </c>
      <c r="P38" s="10">
        <f>ROUND((E38/L38),2)</f>
        <v>193.84</v>
      </c>
      <c r="Q38" t="str">
        <f>LEFT(N38,SEARCH("/",N38)-1)</f>
        <v>film &amp; video</v>
      </c>
      <c r="R38" t="str">
        <f>RIGHT(N38, LEN(N38)-SEARCH("/", N38))</f>
        <v>television</v>
      </c>
      <c r="S38" s="12">
        <f>(((J38/60)/60)/24)+DATE(1970,1,1)</f>
        <v>42068.307002314818</v>
      </c>
      <c r="T38" s="12">
        <f>(((I38/60)/60)/24)+DATE(1970,1,1)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0">
        <f>(ROUND(E39/D39,2))</f>
        <v>1.83</v>
      </c>
      <c r="P39" s="10">
        <f>ROUND((E39/L39),2)</f>
        <v>159.51</v>
      </c>
      <c r="Q39" t="str">
        <f>LEFT(N39,SEARCH("/",N39)-1)</f>
        <v>film &amp; video</v>
      </c>
      <c r="R39" t="str">
        <f>RIGHT(N39, LEN(N39)-SEARCH("/", N39))</f>
        <v>television</v>
      </c>
      <c r="S39" s="12">
        <f>(((J39/60)/60)/24)+DATE(1970,1,1)</f>
        <v>42032.693043981482</v>
      </c>
      <c r="T39" s="12">
        <f>(((I39/60)/60)/24)+DATE(1970,1,1)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0">
        <f>(ROUND(E40/D40,2))</f>
        <v>1.1000000000000001</v>
      </c>
      <c r="P40" s="10">
        <f>ROUND((E40/L40),2)</f>
        <v>41.68</v>
      </c>
      <c r="Q40" t="str">
        <f>LEFT(N40,SEARCH("/",N40)-1)</f>
        <v>film &amp; video</v>
      </c>
      <c r="R40" t="str">
        <f>RIGHT(N40, LEN(N40)-SEARCH("/", N40))</f>
        <v>television</v>
      </c>
      <c r="S40" s="12">
        <f>(((J40/60)/60)/24)+DATE(1970,1,1)</f>
        <v>41375.057222222218</v>
      </c>
      <c r="T40" s="12">
        <f>(((I40/60)/60)/24)+DATE(1970,1,1)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0">
        <f>(ROUND(E41/D41,2))</f>
        <v>1.31</v>
      </c>
      <c r="P41" s="10">
        <f>ROUND((E41/L41),2)</f>
        <v>150.9</v>
      </c>
      <c r="Q41" t="str">
        <f>LEFT(N41,SEARCH("/",N41)-1)</f>
        <v>film &amp; video</v>
      </c>
      <c r="R41" t="str">
        <f>RIGHT(N41, LEN(N41)-SEARCH("/", N41))</f>
        <v>television</v>
      </c>
      <c r="S41" s="12">
        <f>(((J41/60)/60)/24)+DATE(1970,1,1)</f>
        <v>41754.047083333331</v>
      </c>
      <c r="T41" s="12">
        <f>(((I41/60)/60)/24)+DATE(1970,1,1)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0">
        <f>(ROUND(E42/D42,2))</f>
        <v>1.01</v>
      </c>
      <c r="P42" s="10">
        <f>ROUND((E42/L42),2)</f>
        <v>126.69</v>
      </c>
      <c r="Q42" t="str">
        <f>LEFT(N42,SEARCH("/",N42)-1)</f>
        <v>film &amp; video</v>
      </c>
      <c r="R42" t="str">
        <f>RIGHT(N42, LEN(N42)-SEARCH("/", N42))</f>
        <v>television</v>
      </c>
      <c r="S42" s="12">
        <f>(((J42/60)/60)/24)+DATE(1970,1,1)</f>
        <v>41789.21398148148</v>
      </c>
      <c r="T42" s="12">
        <f>(((I42/60)/60)/24)+DATE(1970,1,1)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0">
        <f>(ROUND(E43/D43,2))</f>
        <v>1</v>
      </c>
      <c r="P43" s="10">
        <f>ROUND((E43/L43),2)</f>
        <v>105.26</v>
      </c>
      <c r="Q43" t="str">
        <f>LEFT(N43,SEARCH("/",N43)-1)</f>
        <v>film &amp; video</v>
      </c>
      <c r="R43" t="str">
        <f>RIGHT(N43, LEN(N43)-SEARCH("/", N43))</f>
        <v>television</v>
      </c>
      <c r="S43" s="12">
        <f>(((J43/60)/60)/24)+DATE(1970,1,1)</f>
        <v>41887.568912037037</v>
      </c>
      <c r="T43" s="12">
        <f>(((I43/60)/60)/24)+DATE(1970,1,1)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0">
        <f>(ROUND(E44/D44,2))</f>
        <v>1.42</v>
      </c>
      <c r="P44" s="10">
        <f>ROUND((E44/L44),2)</f>
        <v>117.51</v>
      </c>
      <c r="Q44" t="str">
        <f>LEFT(N44,SEARCH("/",N44)-1)</f>
        <v>film &amp; video</v>
      </c>
      <c r="R44" t="str">
        <f>RIGHT(N44, LEN(N44)-SEARCH("/", N44))</f>
        <v>television</v>
      </c>
      <c r="S44" s="12">
        <f>(((J44/60)/60)/24)+DATE(1970,1,1)</f>
        <v>41971.639189814814</v>
      </c>
      <c r="T44" s="12">
        <f>(((I44/60)/60)/24)+DATE(1970,1,1)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0">
        <f>(ROUND(E45/D45,2))</f>
        <v>3.09</v>
      </c>
      <c r="P45" s="10">
        <f>ROUND((E45/L45),2)</f>
        <v>117.36</v>
      </c>
      <c r="Q45" t="str">
        <f>LEFT(N45,SEARCH("/",N45)-1)</f>
        <v>film &amp; video</v>
      </c>
      <c r="R45" t="str">
        <f>RIGHT(N45, LEN(N45)-SEARCH("/", N45))</f>
        <v>television</v>
      </c>
      <c r="S45" s="12">
        <f>(((J45/60)/60)/24)+DATE(1970,1,1)</f>
        <v>41802.790347222224</v>
      </c>
      <c r="T45" s="12">
        <f>(((I45/60)/60)/24)+DATE(1970,1,1)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0">
        <f>(ROUND(E46/D46,2))</f>
        <v>1</v>
      </c>
      <c r="P46" s="10">
        <f>ROUND((E46/L46),2)</f>
        <v>133.33000000000001</v>
      </c>
      <c r="Q46" t="str">
        <f>LEFT(N46,SEARCH("/",N46)-1)</f>
        <v>film &amp; video</v>
      </c>
      <c r="R46" t="str">
        <f>RIGHT(N46, LEN(N46)-SEARCH("/", N46))</f>
        <v>television</v>
      </c>
      <c r="S46" s="12">
        <f>(((J46/60)/60)/24)+DATE(1970,1,1)</f>
        <v>41874.098807870374</v>
      </c>
      <c r="T46" s="12">
        <f>(((I46/60)/60)/24)+DATE(1970,1,1)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0">
        <f>(ROUND(E47/D47,2))</f>
        <v>1.2</v>
      </c>
      <c r="P47" s="10">
        <f>ROUND((E47/L47),2)</f>
        <v>98.36</v>
      </c>
      <c r="Q47" t="str">
        <f>LEFT(N47,SEARCH("/",N47)-1)</f>
        <v>film &amp; video</v>
      </c>
      <c r="R47" t="str">
        <f>RIGHT(N47, LEN(N47)-SEARCH("/", N47))</f>
        <v>television</v>
      </c>
      <c r="S47" s="12">
        <f>(((J47/60)/60)/24)+DATE(1970,1,1)</f>
        <v>42457.623923611114</v>
      </c>
      <c r="T47" s="12">
        <f>(((I47/60)/60)/24)+DATE(1970,1,1)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0">
        <f>(ROUND(E48/D48,2))</f>
        <v>1.04</v>
      </c>
      <c r="P48" s="10">
        <f>ROUND((E48/L48),2)</f>
        <v>194.44</v>
      </c>
      <c r="Q48" t="str">
        <f>LEFT(N48,SEARCH("/",N48)-1)</f>
        <v>film &amp; video</v>
      </c>
      <c r="R48" t="str">
        <f>RIGHT(N48, LEN(N48)-SEARCH("/", N48))</f>
        <v>television</v>
      </c>
      <c r="S48" s="12">
        <f>(((J48/60)/60)/24)+DATE(1970,1,1)</f>
        <v>42323.964976851858</v>
      </c>
      <c r="T48" s="12">
        <f>(((I48/60)/60)/24)+DATE(1970,1,1)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0">
        <f>(ROUND(E49/D49,2))</f>
        <v>1.08</v>
      </c>
      <c r="P49" s="10">
        <f>ROUND((E49/L49),2)</f>
        <v>76.87</v>
      </c>
      <c r="Q49" t="str">
        <f>LEFT(N49,SEARCH("/",N49)-1)</f>
        <v>film &amp; video</v>
      </c>
      <c r="R49" t="str">
        <f>RIGHT(N49, LEN(N49)-SEARCH("/", N49))</f>
        <v>television</v>
      </c>
      <c r="S49" s="12">
        <f>(((J49/60)/60)/24)+DATE(1970,1,1)</f>
        <v>41932.819525462961</v>
      </c>
      <c r="T49" s="12">
        <f>(((I49/60)/60)/24)+DATE(1970,1,1)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0">
        <f>(ROUND(E50/D50,2))</f>
        <v>1.08</v>
      </c>
      <c r="P50" s="10">
        <f>ROUND((E50/L50),2)</f>
        <v>56.82</v>
      </c>
      <c r="Q50" t="str">
        <f>LEFT(N50,SEARCH("/",N50)-1)</f>
        <v>film &amp; video</v>
      </c>
      <c r="R50" t="str">
        <f>RIGHT(N50, LEN(N50)-SEARCH("/", N50))</f>
        <v>television</v>
      </c>
      <c r="S50" s="12">
        <f>(((J50/60)/60)/24)+DATE(1970,1,1)</f>
        <v>42033.516898148147</v>
      </c>
      <c r="T50" s="12">
        <f>(((I50/60)/60)/24)+DATE(1970,1,1)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0">
        <f>(ROUND(E51/D51,2))</f>
        <v>1</v>
      </c>
      <c r="P51" s="10">
        <f>ROUND((E51/L51),2)</f>
        <v>137.93</v>
      </c>
      <c r="Q51" t="str">
        <f>LEFT(N51,SEARCH("/",N51)-1)</f>
        <v>film &amp; video</v>
      </c>
      <c r="R51" t="str">
        <f>RIGHT(N51, LEN(N51)-SEARCH("/", N51))</f>
        <v>television</v>
      </c>
      <c r="S51" s="12">
        <f>(((J51/60)/60)/24)+DATE(1970,1,1)</f>
        <v>42271.176446759258</v>
      </c>
      <c r="T51" s="12">
        <f>(((I51/60)/60)/24)+DATE(1970,1,1)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0">
        <f>(ROUND(E52/D52,2))</f>
        <v>1</v>
      </c>
      <c r="P52" s="10">
        <f>ROUND((E52/L52),2)</f>
        <v>27.27</v>
      </c>
      <c r="Q52" t="str">
        <f>LEFT(N52,SEARCH("/",N52)-1)</f>
        <v>film &amp; video</v>
      </c>
      <c r="R52" t="str">
        <f>RIGHT(N52, LEN(N52)-SEARCH("/", N52))</f>
        <v>television</v>
      </c>
      <c r="S52" s="12">
        <f>(((J52/60)/60)/24)+DATE(1970,1,1)</f>
        <v>41995.752986111111</v>
      </c>
      <c r="T52" s="12">
        <f>(((I52/60)/60)/24)+DATE(1970,1,1)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0">
        <f>(ROUND(E53/D53,2))</f>
        <v>1.28</v>
      </c>
      <c r="P53" s="10">
        <f>ROUND((E53/L53),2)</f>
        <v>118.34</v>
      </c>
      <c r="Q53" t="str">
        <f>LEFT(N53,SEARCH("/",N53)-1)</f>
        <v>film &amp; video</v>
      </c>
      <c r="R53" t="str">
        <f>RIGHT(N53, LEN(N53)-SEARCH("/", N53))</f>
        <v>television</v>
      </c>
      <c r="S53" s="12">
        <f>(((J53/60)/60)/24)+DATE(1970,1,1)</f>
        <v>42196.928668981483</v>
      </c>
      <c r="T53" s="12">
        <f>(((I53/60)/60)/24)+DATE(1970,1,1)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0">
        <f>(ROUND(E54/D54,2))</f>
        <v>1.1599999999999999</v>
      </c>
      <c r="P54" s="10">
        <f>ROUND((E54/L54),2)</f>
        <v>223.48</v>
      </c>
      <c r="Q54" t="str">
        <f>LEFT(N54,SEARCH("/",N54)-1)</f>
        <v>film &amp; video</v>
      </c>
      <c r="R54" t="str">
        <f>RIGHT(N54, LEN(N54)-SEARCH("/", N54))</f>
        <v>television</v>
      </c>
      <c r="S54" s="12">
        <f>(((J54/60)/60)/24)+DATE(1970,1,1)</f>
        <v>41807.701921296299</v>
      </c>
      <c r="T54" s="12">
        <f>(((I54/60)/60)/24)+DATE(1970,1,1)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0">
        <f>(ROUND(E55/D55,2))</f>
        <v>1.1000000000000001</v>
      </c>
      <c r="P55" s="10">
        <f>ROUND((E55/L55),2)</f>
        <v>28.11</v>
      </c>
      <c r="Q55" t="str">
        <f>LEFT(N55,SEARCH("/",N55)-1)</f>
        <v>film &amp; video</v>
      </c>
      <c r="R55" t="str">
        <f>RIGHT(N55, LEN(N55)-SEARCH("/", N55))</f>
        <v>television</v>
      </c>
      <c r="S55" s="12">
        <f>(((J55/60)/60)/24)+DATE(1970,1,1)</f>
        <v>41719.549131944441</v>
      </c>
      <c r="T55" s="12">
        <f>(((I55/60)/60)/24)+DATE(1970,1,1)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0">
        <f>(ROUND(E56/D56,2))</f>
        <v>1.01</v>
      </c>
      <c r="P56" s="10">
        <f>ROUND((E56/L56),2)</f>
        <v>194.23</v>
      </c>
      <c r="Q56" t="str">
        <f>LEFT(N56,SEARCH("/",N56)-1)</f>
        <v>film &amp; video</v>
      </c>
      <c r="R56" t="str">
        <f>RIGHT(N56, LEN(N56)-SEARCH("/", N56))</f>
        <v>television</v>
      </c>
      <c r="S56" s="12">
        <f>(((J56/60)/60)/24)+DATE(1970,1,1)</f>
        <v>42333.713206018518</v>
      </c>
      <c r="T56" s="12">
        <f>(((I56/60)/60)/24)+DATE(1970,1,1)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0">
        <f>(ROUND(E57/D57,2))</f>
        <v>1.29</v>
      </c>
      <c r="P57" s="10">
        <f>ROUND((E57/L57),2)</f>
        <v>128.94999999999999</v>
      </c>
      <c r="Q57" t="str">
        <f>LEFT(N57,SEARCH("/",N57)-1)</f>
        <v>film &amp; video</v>
      </c>
      <c r="R57" t="str">
        <f>RIGHT(N57, LEN(N57)-SEARCH("/", N57))</f>
        <v>television</v>
      </c>
      <c r="S57" s="12">
        <f>(((J57/60)/60)/24)+DATE(1970,1,1)</f>
        <v>42496.968935185185</v>
      </c>
      <c r="T57" s="12">
        <f>(((I57/60)/60)/24)+DATE(1970,1,1)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0">
        <f>(ROUND(E58/D58,2))</f>
        <v>1.07</v>
      </c>
      <c r="P58" s="10">
        <f>ROUND((E58/L58),2)</f>
        <v>49.32</v>
      </c>
      <c r="Q58" t="str">
        <f>LEFT(N58,SEARCH("/",N58)-1)</f>
        <v>film &amp; video</v>
      </c>
      <c r="R58" t="str">
        <f>RIGHT(N58, LEN(N58)-SEARCH("/", N58))</f>
        <v>television</v>
      </c>
      <c r="S58" s="12">
        <f>(((J58/60)/60)/24)+DATE(1970,1,1)</f>
        <v>42149.548888888887</v>
      </c>
      <c r="T58" s="12">
        <f>(((I58/60)/60)/24)+DATE(1970,1,1)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0">
        <f>(ROUND(E59/D59,2))</f>
        <v>1.02</v>
      </c>
      <c r="P59" s="10">
        <f>ROUND((E59/L59),2)</f>
        <v>221.52</v>
      </c>
      <c r="Q59" t="str">
        <f>LEFT(N59,SEARCH("/",N59)-1)</f>
        <v>film &amp; video</v>
      </c>
      <c r="R59" t="str">
        <f>RIGHT(N59, LEN(N59)-SEARCH("/", N59))</f>
        <v>television</v>
      </c>
      <c r="S59" s="12">
        <f>(((J59/60)/60)/24)+DATE(1970,1,1)</f>
        <v>42089.83289351852</v>
      </c>
      <c r="T59" s="12">
        <f>(((I59/60)/60)/24)+DATE(1970,1,1)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0">
        <f>(ROUND(E60/D60,2))</f>
        <v>1.03</v>
      </c>
      <c r="P60" s="10">
        <f>ROUND((E60/L60),2)</f>
        <v>137.21</v>
      </c>
      <c r="Q60" t="str">
        <f>LEFT(N60,SEARCH("/",N60)-1)</f>
        <v>film &amp; video</v>
      </c>
      <c r="R60" t="str">
        <f>RIGHT(N60, LEN(N60)-SEARCH("/", N60))</f>
        <v>television</v>
      </c>
      <c r="S60" s="12">
        <f>(((J60/60)/60)/24)+DATE(1970,1,1)</f>
        <v>41932.745046296295</v>
      </c>
      <c r="T60" s="12">
        <f>(((I60/60)/60)/24)+DATE(1970,1,1)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0">
        <f>(ROUND(E61/D61,2))</f>
        <v>1</v>
      </c>
      <c r="P61" s="10">
        <f>ROUND((E61/L61),2)</f>
        <v>606.82000000000005</v>
      </c>
      <c r="Q61" t="str">
        <f>LEFT(N61,SEARCH("/",N61)-1)</f>
        <v>film &amp; video</v>
      </c>
      <c r="R61" t="str">
        <f>RIGHT(N61, LEN(N61)-SEARCH("/", N61))</f>
        <v>television</v>
      </c>
      <c r="S61" s="12">
        <f>(((J61/60)/60)/24)+DATE(1970,1,1)</f>
        <v>42230.23583333334</v>
      </c>
      <c r="T61" s="12">
        <f>(((I61/60)/60)/24)+DATE(1970,1,1)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0">
        <f>(ROUND(E62/D62,2))</f>
        <v>1.03</v>
      </c>
      <c r="P62" s="10">
        <f>ROUND((E62/L62),2)</f>
        <v>43.04</v>
      </c>
      <c r="Q62" t="str">
        <f>LEFT(N62,SEARCH("/",N62)-1)</f>
        <v>film &amp; video</v>
      </c>
      <c r="R62" t="str">
        <f>RIGHT(N62, LEN(N62)-SEARCH("/", N62))</f>
        <v>shorts</v>
      </c>
      <c r="S62" s="12">
        <f>(((J62/60)/60)/24)+DATE(1970,1,1)</f>
        <v>41701.901817129627</v>
      </c>
      <c r="T62" s="12">
        <f>(((I62/60)/60)/24)+DATE(1970,1,1)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0">
        <f>(ROUND(E63/D63,2))</f>
        <v>1.48</v>
      </c>
      <c r="P63" s="10">
        <f>ROUND((E63/L63),2)</f>
        <v>322.39</v>
      </c>
      <c r="Q63" t="str">
        <f>LEFT(N63,SEARCH("/",N63)-1)</f>
        <v>film &amp; video</v>
      </c>
      <c r="R63" t="str">
        <f>RIGHT(N63, LEN(N63)-SEARCH("/", N63))</f>
        <v>shorts</v>
      </c>
      <c r="S63" s="12">
        <f>(((J63/60)/60)/24)+DATE(1970,1,1)</f>
        <v>41409.814317129632</v>
      </c>
      <c r="T63" s="12">
        <f>(((I63/60)/60)/24)+DATE(1970,1,1)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0">
        <f>(ROUND(E64/D64,2))</f>
        <v>1.55</v>
      </c>
      <c r="P64" s="10">
        <f>ROUND((E64/L64),2)</f>
        <v>96.71</v>
      </c>
      <c r="Q64" t="str">
        <f>LEFT(N64,SEARCH("/",N64)-1)</f>
        <v>film &amp; video</v>
      </c>
      <c r="R64" t="str">
        <f>RIGHT(N64, LEN(N64)-SEARCH("/", N64))</f>
        <v>shorts</v>
      </c>
      <c r="S64" s="12">
        <f>(((J64/60)/60)/24)+DATE(1970,1,1)</f>
        <v>41311.799513888887</v>
      </c>
      <c r="T64" s="12">
        <f>(((I64/60)/60)/24)+DATE(1970,1,1)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0">
        <f>(ROUND(E65/D65,2))</f>
        <v>1.1399999999999999</v>
      </c>
      <c r="P65" s="10">
        <f>ROUND((E65/L65),2)</f>
        <v>35.47</v>
      </c>
      <c r="Q65" t="str">
        <f>LEFT(N65,SEARCH("/",N65)-1)</f>
        <v>film &amp; video</v>
      </c>
      <c r="R65" t="str">
        <f>RIGHT(N65, LEN(N65)-SEARCH("/", N65))</f>
        <v>shorts</v>
      </c>
      <c r="S65" s="12">
        <f>(((J65/60)/60)/24)+DATE(1970,1,1)</f>
        <v>41612.912187499998</v>
      </c>
      <c r="T65" s="12">
        <f>(((I65/60)/60)/24)+DATE(1970,1,1)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0">
        <f>(ROUND(E66/D66,2))</f>
        <v>1.73</v>
      </c>
      <c r="P66" s="10">
        <f>ROUND((E66/L66),2)</f>
        <v>86.67</v>
      </c>
      <c r="Q66" t="str">
        <f>LEFT(N66,SEARCH("/",N66)-1)</f>
        <v>film &amp; video</v>
      </c>
      <c r="R66" t="str">
        <f>RIGHT(N66, LEN(N66)-SEARCH("/", N66))</f>
        <v>shorts</v>
      </c>
      <c r="S66" s="12">
        <f>(((J66/60)/60)/24)+DATE(1970,1,1)</f>
        <v>41433.01829861111</v>
      </c>
      <c r="T66" s="12">
        <f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0">
        <f>(ROUND(E67/D67,2))</f>
        <v>1.08</v>
      </c>
      <c r="P67" s="10">
        <f>ROUND((E67/L67),2)</f>
        <v>132.05000000000001</v>
      </c>
      <c r="Q67" t="str">
        <f>LEFT(N67,SEARCH("/",N67)-1)</f>
        <v>film &amp; video</v>
      </c>
      <c r="R67" t="str">
        <f>RIGHT(N67, LEN(N67)-SEARCH("/", N67))</f>
        <v>shorts</v>
      </c>
      <c r="S67" s="12">
        <f>(((J67/60)/60)/24)+DATE(1970,1,1)</f>
        <v>41835.821226851855</v>
      </c>
      <c r="T67" s="12">
        <f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0">
        <f>(ROUND(E68/D68,2))</f>
        <v>1.19</v>
      </c>
      <c r="P68" s="10">
        <f>ROUND((E68/L68),2)</f>
        <v>91.23</v>
      </c>
      <c r="Q68" t="str">
        <f>LEFT(N68,SEARCH("/",N68)-1)</f>
        <v>film &amp; video</v>
      </c>
      <c r="R68" t="str">
        <f>RIGHT(N68, LEN(N68)-SEARCH("/", N68))</f>
        <v>shorts</v>
      </c>
      <c r="S68" s="12">
        <f>(((J68/60)/60)/24)+DATE(1970,1,1)</f>
        <v>42539.849768518514</v>
      </c>
      <c r="T68" s="12">
        <f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0">
        <f>(ROUND(E69/D69,2))</f>
        <v>1.1599999999999999</v>
      </c>
      <c r="P69" s="10">
        <f>ROUND((E69/L69),2)</f>
        <v>116.25</v>
      </c>
      <c r="Q69" t="str">
        <f>LEFT(N69,SEARCH("/",N69)-1)</f>
        <v>film &amp; video</v>
      </c>
      <c r="R69" t="str">
        <f>RIGHT(N69, LEN(N69)-SEARCH("/", N69))</f>
        <v>shorts</v>
      </c>
      <c r="S69" s="12">
        <f>(((J69/60)/60)/24)+DATE(1970,1,1)</f>
        <v>41075.583379629628</v>
      </c>
      <c r="T69" s="12">
        <f>(((I69/60)/60)/24)+DATE(1970,1,1)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0">
        <f>(ROUND(E70/D70,2))</f>
        <v>1.27</v>
      </c>
      <c r="P70" s="10">
        <f>ROUND((E70/L70),2)</f>
        <v>21.19</v>
      </c>
      <c r="Q70" t="str">
        <f>LEFT(N70,SEARCH("/",N70)-1)</f>
        <v>film &amp; video</v>
      </c>
      <c r="R70" t="str">
        <f>RIGHT(N70, LEN(N70)-SEARCH("/", N70))</f>
        <v>shorts</v>
      </c>
      <c r="S70" s="12">
        <f>(((J70/60)/60)/24)+DATE(1970,1,1)</f>
        <v>41663.569340277776</v>
      </c>
      <c r="T70" s="12">
        <f>(((I70/60)/60)/24)+DATE(1970,1,1)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0">
        <f>(ROUND(E71/D71,2))</f>
        <v>1.1100000000000001</v>
      </c>
      <c r="P71" s="10">
        <f>ROUND((E71/L71),2)</f>
        <v>62.33</v>
      </c>
      <c r="Q71" t="str">
        <f>LEFT(N71,SEARCH("/",N71)-1)</f>
        <v>film &amp; video</v>
      </c>
      <c r="R71" t="str">
        <f>RIGHT(N71, LEN(N71)-SEARCH("/", N71))</f>
        <v>shorts</v>
      </c>
      <c r="S71" s="12">
        <f>(((J71/60)/60)/24)+DATE(1970,1,1)</f>
        <v>40786.187789351854</v>
      </c>
      <c r="T71" s="12">
        <f>(((I71/60)/60)/24)+DATE(1970,1,1)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0">
        <f>(ROUND(E72/D72,2))</f>
        <v>1.27</v>
      </c>
      <c r="P72" s="10">
        <f>ROUND((E72/L72),2)</f>
        <v>37.409999999999997</v>
      </c>
      <c r="Q72" t="str">
        <f>LEFT(N72,SEARCH("/",N72)-1)</f>
        <v>film &amp; video</v>
      </c>
      <c r="R72" t="str">
        <f>RIGHT(N72, LEN(N72)-SEARCH("/", N72))</f>
        <v>shorts</v>
      </c>
      <c r="S72" s="12">
        <f>(((J72/60)/60)/24)+DATE(1970,1,1)</f>
        <v>40730.896354166667</v>
      </c>
      <c r="T72" s="12">
        <f>(((I72/60)/60)/24)+DATE(1970,1,1)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0">
        <f>(ROUND(E73/D73,2))</f>
        <v>1.24</v>
      </c>
      <c r="P73" s="10">
        <f>ROUND((E73/L73),2)</f>
        <v>69.72</v>
      </c>
      <c r="Q73" t="str">
        <f>LEFT(N73,SEARCH("/",N73)-1)</f>
        <v>film &amp; video</v>
      </c>
      <c r="R73" t="str">
        <f>RIGHT(N73, LEN(N73)-SEARCH("/", N73))</f>
        <v>shorts</v>
      </c>
      <c r="S73" s="12">
        <f>(((J73/60)/60)/24)+DATE(1970,1,1)</f>
        <v>40997.271493055552</v>
      </c>
      <c r="T73" s="12">
        <f>(((I73/60)/60)/24)+DATE(1970,1,1)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0">
        <f>(ROUND(E74/D74,2))</f>
        <v>1.08</v>
      </c>
      <c r="P74" s="10">
        <f>ROUND((E74/L74),2)</f>
        <v>58.17</v>
      </c>
      <c r="Q74" t="str">
        <f>LEFT(N74,SEARCH("/",N74)-1)</f>
        <v>film &amp; video</v>
      </c>
      <c r="R74" t="str">
        <f>RIGHT(N74, LEN(N74)-SEARCH("/", N74))</f>
        <v>shorts</v>
      </c>
      <c r="S74" s="12">
        <f>(((J74/60)/60)/24)+DATE(1970,1,1)</f>
        <v>41208.010196759256</v>
      </c>
      <c r="T74" s="12">
        <f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0">
        <f>(ROUND(E75/D75,2))</f>
        <v>1</v>
      </c>
      <c r="P75" s="10">
        <f>ROUND((E75/L75),2)</f>
        <v>50</v>
      </c>
      <c r="Q75" t="str">
        <f>LEFT(N75,SEARCH("/",N75)-1)</f>
        <v>film &amp; video</v>
      </c>
      <c r="R75" t="str">
        <f>RIGHT(N75, LEN(N75)-SEARCH("/", N75))</f>
        <v>shorts</v>
      </c>
      <c r="S75" s="12">
        <f>(((J75/60)/60)/24)+DATE(1970,1,1)</f>
        <v>40587.75675925926</v>
      </c>
      <c r="T75" s="12">
        <f>(((I75/60)/60)/24)+DATE(1970,1,1)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0">
        <f>(ROUND(E76/D76,2))</f>
        <v>1.1299999999999999</v>
      </c>
      <c r="P76" s="10">
        <f>ROUND((E76/L76),2)</f>
        <v>19.47</v>
      </c>
      <c r="Q76" t="str">
        <f>LEFT(N76,SEARCH("/",N76)-1)</f>
        <v>film &amp; video</v>
      </c>
      <c r="R76" t="str">
        <f>RIGHT(N76, LEN(N76)-SEARCH("/", N76))</f>
        <v>shorts</v>
      </c>
      <c r="S76" s="12">
        <f>(((J76/60)/60)/24)+DATE(1970,1,1)</f>
        <v>42360.487210648149</v>
      </c>
      <c r="T76" s="12">
        <f>(((I76/60)/60)/24)+DATE(1970,1,1)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0">
        <f>(ROUND(E77/D77,2))</f>
        <v>1.1499999999999999</v>
      </c>
      <c r="P77" s="10">
        <f>ROUND((E77/L77),2)</f>
        <v>85.96</v>
      </c>
      <c r="Q77" t="str">
        <f>LEFT(N77,SEARCH("/",N77)-1)</f>
        <v>film &amp; video</v>
      </c>
      <c r="R77" t="str">
        <f>RIGHT(N77, LEN(N77)-SEARCH("/", N77))</f>
        <v>shorts</v>
      </c>
      <c r="S77" s="12">
        <f>(((J77/60)/60)/24)+DATE(1970,1,1)</f>
        <v>41357.209166666667</v>
      </c>
      <c r="T77" s="12">
        <f>(((I77/60)/60)/24)+DATE(1970,1,1)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0">
        <f>(ROUND(E78/D78,2))</f>
        <v>1.53</v>
      </c>
      <c r="P78" s="10">
        <f>ROUND((E78/L78),2)</f>
        <v>30.67</v>
      </c>
      <c r="Q78" t="str">
        <f>LEFT(N78,SEARCH("/",N78)-1)</f>
        <v>film &amp; video</v>
      </c>
      <c r="R78" t="str">
        <f>RIGHT(N78, LEN(N78)-SEARCH("/", N78))</f>
        <v>shorts</v>
      </c>
      <c r="S78" s="12">
        <f>(((J78/60)/60)/24)+DATE(1970,1,1)</f>
        <v>40844.691643518519</v>
      </c>
      <c r="T78" s="12">
        <f>(((I78/60)/60)/24)+DATE(1970,1,1)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0">
        <f>(ROUND(E79/D79,2))</f>
        <v>3.93</v>
      </c>
      <c r="P79" s="10">
        <f>ROUND((E79/L79),2)</f>
        <v>60.38</v>
      </c>
      <c r="Q79" t="str">
        <f>LEFT(N79,SEARCH("/",N79)-1)</f>
        <v>film &amp; video</v>
      </c>
      <c r="R79" t="str">
        <f>RIGHT(N79, LEN(N79)-SEARCH("/", N79))</f>
        <v>shorts</v>
      </c>
      <c r="S79" s="12">
        <f>(((J79/60)/60)/24)+DATE(1970,1,1)</f>
        <v>40997.144872685189</v>
      </c>
      <c r="T79" s="12">
        <f>(((I79/60)/60)/24)+DATE(1970,1,1)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0">
        <f>(ROUND(E80/D80,2))</f>
        <v>27.02</v>
      </c>
      <c r="P80" s="10">
        <f>ROUND((E80/L80),2)</f>
        <v>38.6</v>
      </c>
      <c r="Q80" t="str">
        <f>LEFT(N80,SEARCH("/",N80)-1)</f>
        <v>film &amp; video</v>
      </c>
      <c r="R80" t="str">
        <f>RIGHT(N80, LEN(N80)-SEARCH("/", N80))</f>
        <v>shorts</v>
      </c>
      <c r="S80" s="12">
        <f>(((J80/60)/60)/24)+DATE(1970,1,1)</f>
        <v>42604.730567129634</v>
      </c>
      <c r="T80" s="12">
        <f>(((I80/60)/60)/24)+DATE(1970,1,1)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0">
        <f>(ROUND(E81/D81,2))</f>
        <v>1.27</v>
      </c>
      <c r="P81" s="10">
        <f>ROUND((E81/L81),2)</f>
        <v>40.270000000000003</v>
      </c>
      <c r="Q81" t="str">
        <f>LEFT(N81,SEARCH("/",N81)-1)</f>
        <v>film &amp; video</v>
      </c>
      <c r="R81" t="str">
        <f>RIGHT(N81, LEN(N81)-SEARCH("/", N81))</f>
        <v>shorts</v>
      </c>
      <c r="S81" s="12">
        <f>(((J81/60)/60)/24)+DATE(1970,1,1)</f>
        <v>41724.776539351849</v>
      </c>
      <c r="T81" s="12">
        <f>(((I81/60)/60)/24)+DATE(1970,1,1)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0">
        <f>(ROUND(E82/D82,2))</f>
        <v>1.07</v>
      </c>
      <c r="P82" s="10">
        <f>ROUND((E82/L82),2)</f>
        <v>273.83</v>
      </c>
      <c r="Q82" t="str">
        <f>LEFT(N82,SEARCH("/",N82)-1)</f>
        <v>film &amp; video</v>
      </c>
      <c r="R82" t="str">
        <f>RIGHT(N82, LEN(N82)-SEARCH("/", N82))</f>
        <v>shorts</v>
      </c>
      <c r="S82" s="12">
        <f>(((J82/60)/60)/24)+DATE(1970,1,1)</f>
        <v>41583.083981481483</v>
      </c>
      <c r="T82" s="12">
        <f>(((I82/60)/60)/24)+DATE(1970,1,1)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0">
        <f>(ROUND(E83/D83,2))</f>
        <v>1.98</v>
      </c>
      <c r="P83" s="10">
        <f>ROUND((E83/L83),2)</f>
        <v>53.04</v>
      </c>
      <c r="Q83" t="str">
        <f>LEFT(N83,SEARCH("/",N83)-1)</f>
        <v>film &amp; video</v>
      </c>
      <c r="R83" t="str">
        <f>RIGHT(N83, LEN(N83)-SEARCH("/", N83))</f>
        <v>shorts</v>
      </c>
      <c r="S83" s="12">
        <f>(((J83/60)/60)/24)+DATE(1970,1,1)</f>
        <v>41100.158877314818</v>
      </c>
      <c r="T83" s="12">
        <f>(((I83/60)/60)/24)+DATE(1970,1,1)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0">
        <f>(ROUND(E84/D84,2))</f>
        <v>1</v>
      </c>
      <c r="P84" s="10">
        <f>ROUND((E84/L84),2)</f>
        <v>40.01</v>
      </c>
      <c r="Q84" t="str">
        <f>LEFT(N84,SEARCH("/",N84)-1)</f>
        <v>film &amp; video</v>
      </c>
      <c r="R84" t="str">
        <f>RIGHT(N84, LEN(N84)-SEARCH("/", N84))</f>
        <v>shorts</v>
      </c>
      <c r="S84" s="12">
        <f>(((J84/60)/60)/24)+DATE(1970,1,1)</f>
        <v>40795.820150462961</v>
      </c>
      <c r="T84" s="12">
        <f>(((I84/60)/60)/24)+DATE(1970,1,1)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0">
        <f>(ROUND(E85/D85,2))</f>
        <v>1.03</v>
      </c>
      <c r="P85" s="10">
        <f>ROUND((E85/L85),2)</f>
        <v>15.77</v>
      </c>
      <c r="Q85" t="str">
        <f>LEFT(N85,SEARCH("/",N85)-1)</f>
        <v>film &amp; video</v>
      </c>
      <c r="R85" t="str">
        <f>RIGHT(N85, LEN(N85)-SEARCH("/", N85))</f>
        <v>shorts</v>
      </c>
      <c r="S85" s="12">
        <f>(((J85/60)/60)/24)+DATE(1970,1,1)</f>
        <v>42042.615613425922</v>
      </c>
      <c r="T85" s="12">
        <f>(((I85/60)/60)/24)+DATE(1970,1,1)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0">
        <f>(ROUND(E86/D86,2))</f>
        <v>1</v>
      </c>
      <c r="P86" s="10">
        <f>ROUND((E86/L86),2)</f>
        <v>71.430000000000007</v>
      </c>
      <c r="Q86" t="str">
        <f>LEFT(N86,SEARCH("/",N86)-1)</f>
        <v>film &amp; video</v>
      </c>
      <c r="R86" t="str">
        <f>RIGHT(N86, LEN(N86)-SEARCH("/", N86))</f>
        <v>shorts</v>
      </c>
      <c r="S86" s="12">
        <f>(((J86/60)/60)/24)+DATE(1970,1,1)</f>
        <v>40648.757939814815</v>
      </c>
      <c r="T86" s="12">
        <f>(((I86/60)/60)/24)+DATE(1970,1,1)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0">
        <f>(ROUND(E87/D87,2))</f>
        <v>1.26</v>
      </c>
      <c r="P87" s="10">
        <f>ROUND((E87/L87),2)</f>
        <v>71.709999999999994</v>
      </c>
      <c r="Q87" t="str">
        <f>LEFT(N87,SEARCH("/",N87)-1)</f>
        <v>film &amp; video</v>
      </c>
      <c r="R87" t="str">
        <f>RIGHT(N87, LEN(N87)-SEARCH("/", N87))</f>
        <v>shorts</v>
      </c>
      <c r="S87" s="12">
        <f>(((J87/60)/60)/24)+DATE(1970,1,1)</f>
        <v>40779.125428240739</v>
      </c>
      <c r="T87" s="12">
        <f>(((I87/60)/60)/24)+DATE(1970,1,1)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0">
        <f>(ROUND(E88/D88,2))</f>
        <v>1.06</v>
      </c>
      <c r="P88" s="10">
        <f>ROUND((E88/L88),2)</f>
        <v>375.76</v>
      </c>
      <c r="Q88" t="str">
        <f>LEFT(N88,SEARCH("/",N88)-1)</f>
        <v>film &amp; video</v>
      </c>
      <c r="R88" t="str">
        <f>RIGHT(N88, LEN(N88)-SEARCH("/", N88))</f>
        <v>shorts</v>
      </c>
      <c r="S88" s="12">
        <f>(((J88/60)/60)/24)+DATE(1970,1,1)</f>
        <v>42291.556076388893</v>
      </c>
      <c r="T88" s="12">
        <f>(((I88/60)/60)/24)+DATE(1970,1,1)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0">
        <f>(ROUND(E89/D89,2))</f>
        <v>1.05</v>
      </c>
      <c r="P89" s="10">
        <f>ROUND((E89/L89),2)</f>
        <v>104.6</v>
      </c>
      <c r="Q89" t="str">
        <f>LEFT(N89,SEARCH("/",N89)-1)</f>
        <v>film &amp; video</v>
      </c>
      <c r="R89" t="str">
        <f>RIGHT(N89, LEN(N89)-SEARCH("/", N89))</f>
        <v>shorts</v>
      </c>
      <c r="S89" s="12">
        <f>(((J89/60)/60)/24)+DATE(1970,1,1)</f>
        <v>40322.53938657407</v>
      </c>
      <c r="T89" s="12">
        <f>(((I89/60)/60)/24)+DATE(1970,1,1)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0">
        <f>(ROUND(E90/D90,2))</f>
        <v>1.03</v>
      </c>
      <c r="P90" s="10">
        <f>ROUND((E90/L90),2)</f>
        <v>60</v>
      </c>
      <c r="Q90" t="str">
        <f>LEFT(N90,SEARCH("/",N90)-1)</f>
        <v>film &amp; video</v>
      </c>
      <c r="R90" t="str">
        <f>RIGHT(N90, LEN(N90)-SEARCH("/", N90))</f>
        <v>shorts</v>
      </c>
      <c r="S90" s="12">
        <f>(((J90/60)/60)/24)+DATE(1970,1,1)</f>
        <v>41786.65892361111</v>
      </c>
      <c r="T90" s="12">
        <f>(((I90/60)/60)/24)+DATE(1970,1,1)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0">
        <f>(ROUND(E91/D91,2))</f>
        <v>1.1499999999999999</v>
      </c>
      <c r="P91" s="10">
        <f>ROUND((E91/L91),2)</f>
        <v>123.29</v>
      </c>
      <c r="Q91" t="str">
        <f>LEFT(N91,SEARCH("/",N91)-1)</f>
        <v>film &amp; video</v>
      </c>
      <c r="R91" t="str">
        <f>RIGHT(N91, LEN(N91)-SEARCH("/", N91))</f>
        <v>shorts</v>
      </c>
      <c r="S91" s="12">
        <f>(((J91/60)/60)/24)+DATE(1970,1,1)</f>
        <v>41402.752222222225</v>
      </c>
      <c r="T91" s="12">
        <f>(((I91/60)/60)/24)+DATE(1970,1,1)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0">
        <f>(ROUND(E92/D92,2))</f>
        <v>1</v>
      </c>
      <c r="P92" s="10">
        <f>ROUND((E92/L92),2)</f>
        <v>31.38</v>
      </c>
      <c r="Q92" t="str">
        <f>LEFT(N92,SEARCH("/",N92)-1)</f>
        <v>film &amp; video</v>
      </c>
      <c r="R92" t="str">
        <f>RIGHT(N92, LEN(N92)-SEARCH("/", N92))</f>
        <v>shorts</v>
      </c>
      <c r="S92" s="12">
        <f>(((J92/60)/60)/24)+DATE(1970,1,1)</f>
        <v>40706.297442129631</v>
      </c>
      <c r="T92" s="12">
        <f>(((I92/60)/60)/24)+DATE(1970,1,1)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0">
        <f>(ROUND(E93/D93,2))</f>
        <v>1.2</v>
      </c>
      <c r="P93" s="10">
        <f>ROUND((E93/L93),2)</f>
        <v>78.260000000000005</v>
      </c>
      <c r="Q93" t="str">
        <f>LEFT(N93,SEARCH("/",N93)-1)</f>
        <v>film &amp; video</v>
      </c>
      <c r="R93" t="str">
        <f>RIGHT(N93, LEN(N93)-SEARCH("/", N93))</f>
        <v>shorts</v>
      </c>
      <c r="S93" s="12">
        <f>(((J93/60)/60)/24)+DATE(1970,1,1)</f>
        <v>40619.402361111112</v>
      </c>
      <c r="T93" s="12">
        <f>(((I93/60)/60)/24)+DATE(1970,1,1)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0">
        <f>(ROUND(E94/D94,2))</f>
        <v>1.05</v>
      </c>
      <c r="P94" s="10">
        <f>ROUND((E94/L94),2)</f>
        <v>122.33</v>
      </c>
      <c r="Q94" t="str">
        <f>LEFT(N94,SEARCH("/",N94)-1)</f>
        <v>film &amp; video</v>
      </c>
      <c r="R94" t="str">
        <f>RIGHT(N94, LEN(N94)-SEARCH("/", N94))</f>
        <v>shorts</v>
      </c>
      <c r="S94" s="12">
        <f>(((J94/60)/60)/24)+DATE(1970,1,1)</f>
        <v>42721.198877314819</v>
      </c>
      <c r="T94" s="12">
        <f>(((I94/60)/60)/24)+DATE(1970,1,1)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0">
        <f>(ROUND(E95/D95,2))</f>
        <v>1.1100000000000001</v>
      </c>
      <c r="P95" s="10">
        <f>ROUND((E95/L95),2)</f>
        <v>73.73</v>
      </c>
      <c r="Q95" t="str">
        <f>LEFT(N95,SEARCH("/",N95)-1)</f>
        <v>film &amp; video</v>
      </c>
      <c r="R95" t="str">
        <f>RIGHT(N95, LEN(N95)-SEARCH("/", N95))</f>
        <v>shorts</v>
      </c>
      <c r="S95" s="12">
        <f>(((J95/60)/60)/24)+DATE(1970,1,1)</f>
        <v>41065.858067129629</v>
      </c>
      <c r="T95" s="12">
        <f>(((I95/60)/60)/24)+DATE(1970,1,1)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0">
        <f>(ROUND(E96/D96,2))</f>
        <v>1.04</v>
      </c>
      <c r="P96" s="10">
        <f>ROUND((E96/L96),2)</f>
        <v>21.67</v>
      </c>
      <c r="Q96" t="str">
        <f>LEFT(N96,SEARCH("/",N96)-1)</f>
        <v>film &amp; video</v>
      </c>
      <c r="R96" t="str">
        <f>RIGHT(N96, LEN(N96)-SEARCH("/", N96))</f>
        <v>shorts</v>
      </c>
      <c r="S96" s="12">
        <f>(((J96/60)/60)/24)+DATE(1970,1,1)</f>
        <v>41716.717847222222</v>
      </c>
      <c r="T96" s="12">
        <f>(((I96/60)/60)/24)+DATE(1970,1,1)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0">
        <f>(ROUND(E97/D97,2))</f>
        <v>1.31</v>
      </c>
      <c r="P97" s="10">
        <f>ROUND((E97/L97),2)</f>
        <v>21.9</v>
      </c>
      <c r="Q97" t="str">
        <f>LEFT(N97,SEARCH("/",N97)-1)</f>
        <v>film &amp; video</v>
      </c>
      <c r="R97" t="str">
        <f>RIGHT(N97, LEN(N97)-SEARCH("/", N97))</f>
        <v>shorts</v>
      </c>
      <c r="S97" s="12">
        <f>(((J97/60)/60)/24)+DATE(1970,1,1)</f>
        <v>40935.005104166667</v>
      </c>
      <c r="T97" s="12">
        <f>(((I97/60)/60)/24)+DATE(1970,1,1)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0">
        <f>(ROUND(E98/D98,2))</f>
        <v>1.1499999999999999</v>
      </c>
      <c r="P98" s="10">
        <f>ROUND((E98/L98),2)</f>
        <v>50.59</v>
      </c>
      <c r="Q98" t="str">
        <f>LEFT(N98,SEARCH("/",N98)-1)</f>
        <v>film &amp; video</v>
      </c>
      <c r="R98" t="str">
        <f>RIGHT(N98, LEN(N98)-SEARCH("/", N98))</f>
        <v>shorts</v>
      </c>
      <c r="S98" s="12">
        <f>(((J98/60)/60)/24)+DATE(1970,1,1)</f>
        <v>40324.662511574075</v>
      </c>
      <c r="T98" s="12">
        <f>(((I98/60)/60)/24)+DATE(1970,1,1)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0">
        <f>(ROUND(E99/D99,2))</f>
        <v>1.06</v>
      </c>
      <c r="P99" s="10">
        <f>ROUND((E99/L99),2)</f>
        <v>53.13</v>
      </c>
      <c r="Q99" t="str">
        <f>LEFT(N99,SEARCH("/",N99)-1)</f>
        <v>film &amp; video</v>
      </c>
      <c r="R99" t="str">
        <f>RIGHT(N99, LEN(N99)-SEARCH("/", N99))</f>
        <v>shorts</v>
      </c>
      <c r="S99" s="12">
        <f>(((J99/60)/60)/24)+DATE(1970,1,1)</f>
        <v>40706.135208333333</v>
      </c>
      <c r="T99" s="12">
        <f>(((I99/60)/60)/24)+DATE(1970,1,1)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0">
        <f>(ROUND(E100/D100,2))</f>
        <v>1.06</v>
      </c>
      <c r="P100" s="10">
        <f>ROUND((E100/L100),2)</f>
        <v>56.67</v>
      </c>
      <c r="Q100" t="str">
        <f>LEFT(N100,SEARCH("/",N100)-1)</f>
        <v>film &amp; video</v>
      </c>
      <c r="R100" t="str">
        <f>RIGHT(N100, LEN(N100)-SEARCH("/", N100))</f>
        <v>shorts</v>
      </c>
      <c r="S100" s="12">
        <f>(((J100/60)/60)/24)+DATE(1970,1,1)</f>
        <v>41214.79483796296</v>
      </c>
      <c r="T100" s="12">
        <f>(((I100/60)/60)/24)+DATE(1970,1,1)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0">
        <f>(ROUND(E101/D101,2))</f>
        <v>1.06</v>
      </c>
      <c r="P101" s="10">
        <f>ROUND((E101/L101),2)</f>
        <v>40.78</v>
      </c>
      <c r="Q101" t="str">
        <f>LEFT(N101,SEARCH("/",N101)-1)</f>
        <v>film &amp; video</v>
      </c>
      <c r="R101" t="str">
        <f>RIGHT(N101, LEN(N101)-SEARCH("/", N101))</f>
        <v>shorts</v>
      </c>
      <c r="S101" s="12">
        <f>(((J101/60)/60)/24)+DATE(1970,1,1)</f>
        <v>41631.902766203704</v>
      </c>
      <c r="T101" s="12">
        <f>(((I101/60)/60)/24)+DATE(1970,1,1)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0">
        <f>(ROUND(E102/D102,2))</f>
        <v>1</v>
      </c>
      <c r="P102" s="10">
        <f>ROUND((E102/L102),2)</f>
        <v>192.31</v>
      </c>
      <c r="Q102" t="str">
        <f>LEFT(N102,SEARCH("/",N102)-1)</f>
        <v>film &amp; video</v>
      </c>
      <c r="R102" t="str">
        <f>RIGHT(N102, LEN(N102)-SEARCH("/", N102))</f>
        <v>shorts</v>
      </c>
      <c r="S102" s="12">
        <f>(((J102/60)/60)/24)+DATE(1970,1,1)</f>
        <v>41197.753310185188</v>
      </c>
      <c r="T102" s="12">
        <f>(((I102/60)/60)/24)+DATE(1970,1,1)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0">
        <f>(ROUND(E103/D103,2))</f>
        <v>1</v>
      </c>
      <c r="P103" s="10">
        <f>ROUND((E103/L103),2)</f>
        <v>100</v>
      </c>
      <c r="Q103" t="str">
        <f>LEFT(N103,SEARCH("/",N103)-1)</f>
        <v>film &amp; video</v>
      </c>
      <c r="R103" t="str">
        <f>RIGHT(N103, LEN(N103)-SEARCH("/", N103))</f>
        <v>shorts</v>
      </c>
      <c r="S103" s="12">
        <f>(((J103/60)/60)/24)+DATE(1970,1,1)</f>
        <v>41274.776736111111</v>
      </c>
      <c r="T103" s="12">
        <f>(((I103/60)/60)/24)+DATE(1970,1,1)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0">
        <f>(ROUND(E104/D104,2))</f>
        <v>1.28</v>
      </c>
      <c r="P104" s="10">
        <f>ROUND((E104/L104),2)</f>
        <v>117.92</v>
      </c>
      <c r="Q104" t="str">
        <f>LEFT(N104,SEARCH("/",N104)-1)</f>
        <v>film &amp; video</v>
      </c>
      <c r="R104" t="str">
        <f>RIGHT(N104, LEN(N104)-SEARCH("/", N104))</f>
        <v>shorts</v>
      </c>
      <c r="S104" s="12">
        <f>(((J104/60)/60)/24)+DATE(1970,1,1)</f>
        <v>40505.131168981483</v>
      </c>
      <c r="T104" s="12">
        <f>(((I104/60)/60)/24)+DATE(1970,1,1)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0">
        <f>(ROUND(E105/D105,2))</f>
        <v>1.05</v>
      </c>
      <c r="P105" s="10">
        <f>ROUND((E105/L105),2)</f>
        <v>27.9</v>
      </c>
      <c r="Q105" t="str">
        <f>LEFT(N105,SEARCH("/",N105)-1)</f>
        <v>film &amp; video</v>
      </c>
      <c r="R105" t="str">
        <f>RIGHT(N105, LEN(N105)-SEARCH("/", N105))</f>
        <v>shorts</v>
      </c>
      <c r="S105" s="12">
        <f>(((J105/60)/60)/24)+DATE(1970,1,1)</f>
        <v>41682.805902777778</v>
      </c>
      <c r="T105" s="12">
        <f>(((I105/60)/60)/24)+DATE(1970,1,1)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0">
        <f>(ROUND(E106/D106,2))</f>
        <v>1.2</v>
      </c>
      <c r="P106" s="10">
        <f>ROUND((E106/L106),2)</f>
        <v>60</v>
      </c>
      <c r="Q106" t="str">
        <f>LEFT(N106,SEARCH("/",N106)-1)</f>
        <v>film &amp; video</v>
      </c>
      <c r="R106" t="str">
        <f>RIGHT(N106, LEN(N106)-SEARCH("/", N106))</f>
        <v>shorts</v>
      </c>
      <c r="S106" s="12">
        <f>(((J106/60)/60)/24)+DATE(1970,1,1)</f>
        <v>40612.695208333331</v>
      </c>
      <c r="T106" s="12">
        <f>(((I106/60)/60)/24)+DATE(1970,1,1)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0">
        <f>(ROUND(E107/D107,2))</f>
        <v>1.07</v>
      </c>
      <c r="P107" s="10">
        <f>ROUND((E107/L107),2)</f>
        <v>39.380000000000003</v>
      </c>
      <c r="Q107" t="str">
        <f>LEFT(N107,SEARCH("/",N107)-1)</f>
        <v>film &amp; video</v>
      </c>
      <c r="R107" t="str">
        <f>RIGHT(N107, LEN(N107)-SEARCH("/", N107))</f>
        <v>shorts</v>
      </c>
      <c r="S107" s="12">
        <f>(((J107/60)/60)/24)+DATE(1970,1,1)</f>
        <v>42485.724768518514</v>
      </c>
      <c r="T107" s="12">
        <f>(((I107/60)/60)/24)+DATE(1970,1,1)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0">
        <f>(ROUND(E108/D108,2))</f>
        <v>1.01</v>
      </c>
      <c r="P108" s="10">
        <f>ROUND((E108/L108),2)</f>
        <v>186.11</v>
      </c>
      <c r="Q108" t="str">
        <f>LEFT(N108,SEARCH("/",N108)-1)</f>
        <v>film &amp; video</v>
      </c>
      <c r="R108" t="str">
        <f>RIGHT(N108, LEN(N108)-SEARCH("/", N108))</f>
        <v>shorts</v>
      </c>
      <c r="S108" s="12">
        <f>(((J108/60)/60)/24)+DATE(1970,1,1)</f>
        <v>40987.776631944449</v>
      </c>
      <c r="T108" s="12">
        <f>(((I108/60)/60)/24)+DATE(1970,1,1)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0">
        <f>(ROUND(E109/D109,2))</f>
        <v>1.02</v>
      </c>
      <c r="P109" s="10">
        <f>ROUND((E109/L109),2)</f>
        <v>111.38</v>
      </c>
      <c r="Q109" t="str">
        <f>LEFT(N109,SEARCH("/",N109)-1)</f>
        <v>film &amp; video</v>
      </c>
      <c r="R109" t="str">
        <f>RIGHT(N109, LEN(N109)-SEARCH("/", N109))</f>
        <v>shorts</v>
      </c>
      <c r="S109" s="12">
        <f>(((J109/60)/60)/24)+DATE(1970,1,1)</f>
        <v>40635.982488425929</v>
      </c>
      <c r="T109" s="12">
        <f>(((I109/60)/60)/24)+DATE(1970,1,1)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0">
        <f>(ROUND(E110/D110,2))</f>
        <v>2.4700000000000002</v>
      </c>
      <c r="P110" s="10">
        <f>ROUND((E110/L110),2)</f>
        <v>78.72</v>
      </c>
      <c r="Q110" t="str">
        <f>LEFT(N110,SEARCH("/",N110)-1)</f>
        <v>film &amp; video</v>
      </c>
      <c r="R110" t="str">
        <f>RIGHT(N110, LEN(N110)-SEARCH("/", N110))</f>
        <v>shorts</v>
      </c>
      <c r="S110" s="12">
        <f>(((J110/60)/60)/24)+DATE(1970,1,1)</f>
        <v>41365.613078703704</v>
      </c>
      <c r="T110" s="12">
        <f>(((I110/60)/60)/24)+DATE(1970,1,1)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0">
        <f>(ROUND(E111/D111,2))</f>
        <v>2.2000000000000002</v>
      </c>
      <c r="P111" s="10">
        <f>ROUND((E111/L111),2)</f>
        <v>46.7</v>
      </c>
      <c r="Q111" t="str">
        <f>LEFT(N111,SEARCH("/",N111)-1)</f>
        <v>film &amp; video</v>
      </c>
      <c r="R111" t="str">
        <f>RIGHT(N111, LEN(N111)-SEARCH("/", N111))</f>
        <v>shorts</v>
      </c>
      <c r="S111" s="12">
        <f>(((J111/60)/60)/24)+DATE(1970,1,1)</f>
        <v>40570.025810185187</v>
      </c>
      <c r="T111" s="12">
        <f>(((I111/60)/60)/24)+DATE(1970,1,1)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0">
        <f>(ROUND(E112/D112,2))</f>
        <v>1.31</v>
      </c>
      <c r="P112" s="10">
        <f>ROUND((E112/L112),2)</f>
        <v>65.38</v>
      </c>
      <c r="Q112" t="str">
        <f>LEFT(N112,SEARCH("/",N112)-1)</f>
        <v>film &amp; video</v>
      </c>
      <c r="R112" t="str">
        <f>RIGHT(N112, LEN(N112)-SEARCH("/", N112))</f>
        <v>shorts</v>
      </c>
      <c r="S112" s="12">
        <f>(((J112/60)/60)/24)+DATE(1970,1,1)</f>
        <v>41557.949687500004</v>
      </c>
      <c r="T112" s="12">
        <f>(((I112/60)/60)/24)+DATE(1970,1,1)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0">
        <f>(ROUND(E113/D113,2))</f>
        <v>1.55</v>
      </c>
      <c r="P113" s="10">
        <f>ROUND((E113/L113),2)</f>
        <v>102.08</v>
      </c>
      <c r="Q113" t="str">
        <f>LEFT(N113,SEARCH("/",N113)-1)</f>
        <v>film &amp; video</v>
      </c>
      <c r="R113" t="str">
        <f>RIGHT(N113, LEN(N113)-SEARCH("/", N113))</f>
        <v>shorts</v>
      </c>
      <c r="S113" s="12">
        <f>(((J113/60)/60)/24)+DATE(1970,1,1)</f>
        <v>42125.333182870367</v>
      </c>
      <c r="T113" s="12">
        <f>(((I113/60)/60)/24)+DATE(1970,1,1)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0">
        <f>(ROUND(E114/D114,2))</f>
        <v>1.04</v>
      </c>
      <c r="P114" s="10">
        <f>ROUND((E114/L114),2)</f>
        <v>64.2</v>
      </c>
      <c r="Q114" t="str">
        <f>LEFT(N114,SEARCH("/",N114)-1)</f>
        <v>film &amp; video</v>
      </c>
      <c r="R114" t="str">
        <f>RIGHT(N114, LEN(N114)-SEARCH("/", N114))</f>
        <v>shorts</v>
      </c>
      <c r="S114" s="12">
        <f>(((J114/60)/60)/24)+DATE(1970,1,1)</f>
        <v>41718.043032407404</v>
      </c>
      <c r="T114" s="12">
        <f>(((I114/60)/60)/24)+DATE(1970,1,1)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0">
        <f>(ROUND(E115/D115,2))</f>
        <v>1.41</v>
      </c>
      <c r="P115" s="10">
        <f>ROUND((E115/L115),2)</f>
        <v>90.38</v>
      </c>
      <c r="Q115" t="str">
        <f>LEFT(N115,SEARCH("/",N115)-1)</f>
        <v>film &amp; video</v>
      </c>
      <c r="R115" t="str">
        <f>RIGHT(N115, LEN(N115)-SEARCH("/", N115))</f>
        <v>shorts</v>
      </c>
      <c r="S115" s="12">
        <f>(((J115/60)/60)/24)+DATE(1970,1,1)</f>
        <v>40753.758425925924</v>
      </c>
      <c r="T115" s="12">
        <f>(((I115/60)/60)/24)+DATE(1970,1,1)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0">
        <f>(ROUND(E116/D116,2))</f>
        <v>1.03</v>
      </c>
      <c r="P116" s="10">
        <f>ROUND((E116/L116),2)</f>
        <v>88.57</v>
      </c>
      <c r="Q116" t="str">
        <f>LEFT(N116,SEARCH("/",N116)-1)</f>
        <v>film &amp; video</v>
      </c>
      <c r="R116" t="str">
        <f>RIGHT(N116, LEN(N116)-SEARCH("/", N116))</f>
        <v>shorts</v>
      </c>
      <c r="S116" s="12">
        <f>(((J116/60)/60)/24)+DATE(1970,1,1)</f>
        <v>40861.27416666667</v>
      </c>
      <c r="T116" s="12">
        <f>(((I116/60)/60)/24)+DATE(1970,1,1)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0">
        <f>(ROUND(E117/D117,2))</f>
        <v>1.4</v>
      </c>
      <c r="P117" s="10">
        <f>ROUND((E117/L117),2)</f>
        <v>28.73</v>
      </c>
      <c r="Q117" t="str">
        <f>LEFT(N117,SEARCH("/",N117)-1)</f>
        <v>film &amp; video</v>
      </c>
      <c r="R117" t="str">
        <f>RIGHT(N117, LEN(N117)-SEARCH("/", N117))</f>
        <v>shorts</v>
      </c>
      <c r="S117" s="12">
        <f>(((J117/60)/60)/24)+DATE(1970,1,1)</f>
        <v>40918.738935185182</v>
      </c>
      <c r="T117" s="12">
        <f>(((I117/60)/60)/24)+DATE(1970,1,1)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0">
        <f>(ROUND(E118/D118,2))</f>
        <v>1.1399999999999999</v>
      </c>
      <c r="P118" s="10">
        <f>ROUND((E118/L118),2)</f>
        <v>69.790000000000006</v>
      </c>
      <c r="Q118" t="str">
        <f>LEFT(N118,SEARCH("/",N118)-1)</f>
        <v>film &amp; video</v>
      </c>
      <c r="R118" t="str">
        <f>RIGHT(N118, LEN(N118)-SEARCH("/", N118))</f>
        <v>shorts</v>
      </c>
      <c r="S118" s="12">
        <f>(((J118/60)/60)/24)+DATE(1970,1,1)</f>
        <v>40595.497164351851</v>
      </c>
      <c r="T118" s="12">
        <f>(((I118/60)/60)/24)+DATE(1970,1,1)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0">
        <f>(ROUND(E119/D119,2))</f>
        <v>1</v>
      </c>
      <c r="P119" s="10">
        <f>ROUND((E119/L119),2)</f>
        <v>167.49</v>
      </c>
      <c r="Q119" t="str">
        <f>LEFT(N119,SEARCH("/",N119)-1)</f>
        <v>film &amp; video</v>
      </c>
      <c r="R119" t="str">
        <f>RIGHT(N119, LEN(N119)-SEARCH("/", N119))</f>
        <v>shorts</v>
      </c>
      <c r="S119" s="12">
        <f>(((J119/60)/60)/24)+DATE(1970,1,1)</f>
        <v>40248.834999999999</v>
      </c>
      <c r="T119" s="12">
        <f>(((I119/60)/60)/24)+DATE(1970,1,1)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0">
        <f>(ROUND(E120/D120,2))</f>
        <v>1.1299999999999999</v>
      </c>
      <c r="P120" s="10">
        <f>ROUND((E120/L120),2)</f>
        <v>144.91</v>
      </c>
      <c r="Q120" t="str">
        <f>LEFT(N120,SEARCH("/",N120)-1)</f>
        <v>film &amp; video</v>
      </c>
      <c r="R120" t="str">
        <f>RIGHT(N120, LEN(N120)-SEARCH("/", N120))</f>
        <v>shorts</v>
      </c>
      <c r="S120" s="12">
        <f>(((J120/60)/60)/24)+DATE(1970,1,1)</f>
        <v>40723.053657407407</v>
      </c>
      <c r="T120" s="12">
        <f>(((I120/60)/60)/24)+DATE(1970,1,1)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0">
        <f>(ROUND(E121/D121,2))</f>
        <v>1.05</v>
      </c>
      <c r="P121" s="10">
        <f>ROUND((E121/L121),2)</f>
        <v>91.84</v>
      </c>
      <c r="Q121" t="str">
        <f>LEFT(N121,SEARCH("/",N121)-1)</f>
        <v>film &amp; video</v>
      </c>
      <c r="R121" t="str">
        <f>RIGHT(N121, LEN(N121)-SEARCH("/", N121))</f>
        <v>shorts</v>
      </c>
      <c r="S121" s="12">
        <f>(((J121/60)/60)/24)+DATE(1970,1,1)</f>
        <v>40739.069282407407</v>
      </c>
      <c r="T121" s="12">
        <f>(((I121/60)/60)/24)+DATE(1970,1,1)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0">
        <f>(ROUND(E122/D122,2))</f>
        <v>0</v>
      </c>
      <c r="P122" s="10">
        <f>ROUND((E122/L122),2)</f>
        <v>10</v>
      </c>
      <c r="Q122" t="str">
        <f>LEFT(N122,SEARCH("/",N122)-1)</f>
        <v>film &amp; video</v>
      </c>
      <c r="R122" t="str">
        <f>RIGHT(N122, LEN(N122)-SEARCH("/", N122))</f>
        <v>science fiction</v>
      </c>
      <c r="S122" s="12">
        <f>(((J122/60)/60)/24)+DATE(1970,1,1)</f>
        <v>42616.049849537041</v>
      </c>
      <c r="T122" s="12">
        <f>(((I122/60)/60)/24)+DATE(1970,1,1)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0">
        <f>(ROUND(E123/D123,2))</f>
        <v>0</v>
      </c>
      <c r="P123" s="10">
        <f>ROUND((E123/L123),2)</f>
        <v>1</v>
      </c>
      <c r="Q123" t="str">
        <f>LEFT(N123,SEARCH("/",N123)-1)</f>
        <v>film &amp; video</v>
      </c>
      <c r="R123" t="str">
        <f>RIGHT(N123, LEN(N123)-SEARCH("/", N123))</f>
        <v>science fiction</v>
      </c>
      <c r="S123" s="12">
        <f>(((J123/60)/60)/24)+DATE(1970,1,1)</f>
        <v>42096.704976851848</v>
      </c>
      <c r="T123" s="12">
        <f>(((I123/60)/60)/24)+DATE(1970,1,1)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0">
        <f>(ROUND(E124/D124,2))</f>
        <v>0</v>
      </c>
      <c r="P124" s="10" t="e">
        <f>ROUND((E124/L124),2)</f>
        <v>#DIV/0!</v>
      </c>
      <c r="Q124" t="str">
        <f>LEFT(N124,SEARCH("/",N124)-1)</f>
        <v>film &amp; video</v>
      </c>
      <c r="R124" t="str">
        <f>RIGHT(N124, LEN(N124)-SEARCH("/", N124))</f>
        <v>science fiction</v>
      </c>
      <c r="S124" s="12">
        <f>(((J124/60)/60)/24)+DATE(1970,1,1)</f>
        <v>42593.431793981479</v>
      </c>
      <c r="T124" s="12">
        <f>(((I124/60)/60)/24)+DATE(1970,1,1)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0">
        <f>(ROUND(E125/D125,2))</f>
        <v>0</v>
      </c>
      <c r="P125" s="10">
        <f>ROUND((E125/L125),2)</f>
        <v>25.17</v>
      </c>
      <c r="Q125" t="str">
        <f>LEFT(N125,SEARCH("/",N125)-1)</f>
        <v>film &amp; video</v>
      </c>
      <c r="R125" t="str">
        <f>RIGHT(N125, LEN(N125)-SEARCH("/", N125))</f>
        <v>science fiction</v>
      </c>
      <c r="S125" s="12">
        <f>(((J125/60)/60)/24)+DATE(1970,1,1)</f>
        <v>41904.781990740739</v>
      </c>
      <c r="T125" s="12">
        <f>(((I125/60)/60)/24)+DATE(1970,1,1)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0">
        <f>(ROUND(E126/D126,2))</f>
        <v>0</v>
      </c>
      <c r="P126" s="10" t="e">
        <f>ROUND((E126/L126),2)</f>
        <v>#DIV/0!</v>
      </c>
      <c r="Q126" t="str">
        <f>LEFT(N126,SEARCH("/",N126)-1)</f>
        <v>film &amp; video</v>
      </c>
      <c r="R126" t="str">
        <f>RIGHT(N126, LEN(N126)-SEARCH("/", N126))</f>
        <v>science fiction</v>
      </c>
      <c r="S126" s="12">
        <f>(((J126/60)/60)/24)+DATE(1970,1,1)</f>
        <v>42114.928726851853</v>
      </c>
      <c r="T126" s="12">
        <f>(((I126/60)/60)/24)+DATE(1970,1,1)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0">
        <f>(ROUND(E127/D127,2))</f>
        <v>0.14000000000000001</v>
      </c>
      <c r="P127" s="10">
        <f>ROUND((E127/L127),2)</f>
        <v>11.67</v>
      </c>
      <c r="Q127" t="str">
        <f>LEFT(N127,SEARCH("/",N127)-1)</f>
        <v>film &amp; video</v>
      </c>
      <c r="R127" t="str">
        <f>RIGHT(N127, LEN(N127)-SEARCH("/", N127))</f>
        <v>science fiction</v>
      </c>
      <c r="S127" s="12">
        <f>(((J127/60)/60)/24)+DATE(1970,1,1)</f>
        <v>42709.993981481486</v>
      </c>
      <c r="T127" s="12">
        <f>(((I127/60)/60)/24)+DATE(1970,1,1)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0">
        <f>(ROUND(E128/D128,2))</f>
        <v>0.06</v>
      </c>
      <c r="P128" s="10">
        <f>ROUND((E128/L128),2)</f>
        <v>106.69</v>
      </c>
      <c r="Q128" t="str">
        <f>LEFT(N128,SEARCH("/",N128)-1)</f>
        <v>film &amp; video</v>
      </c>
      <c r="R128" t="str">
        <f>RIGHT(N128, LEN(N128)-SEARCH("/", N128))</f>
        <v>science fiction</v>
      </c>
      <c r="S128" s="12">
        <f>(((J128/60)/60)/24)+DATE(1970,1,1)</f>
        <v>42135.589548611111</v>
      </c>
      <c r="T128" s="12">
        <f>(((I128/60)/60)/24)+DATE(1970,1,1)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0">
        <f>(ROUND(E129/D129,2))</f>
        <v>0.02</v>
      </c>
      <c r="P129" s="10">
        <f>ROUND((E129/L129),2)</f>
        <v>47.5</v>
      </c>
      <c r="Q129" t="str">
        <f>LEFT(N129,SEARCH("/",N129)-1)</f>
        <v>film &amp; video</v>
      </c>
      <c r="R129" t="str">
        <f>RIGHT(N129, LEN(N129)-SEARCH("/", N129))</f>
        <v>science fiction</v>
      </c>
      <c r="S129" s="12">
        <f>(((J129/60)/60)/24)+DATE(1970,1,1)</f>
        <v>42067.62431712963</v>
      </c>
      <c r="T129" s="12">
        <f>(((I129/60)/60)/24)+DATE(1970,1,1)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0">
        <f>(ROUND(E130/D130,2))</f>
        <v>0.02</v>
      </c>
      <c r="P130" s="10">
        <f>ROUND((E130/L130),2)</f>
        <v>311.17</v>
      </c>
      <c r="Q130" t="str">
        <f>LEFT(N130,SEARCH("/",N130)-1)</f>
        <v>film &amp; video</v>
      </c>
      <c r="R130" t="str">
        <f>RIGHT(N130, LEN(N130)-SEARCH("/", N130))</f>
        <v>science fiction</v>
      </c>
      <c r="S130" s="12">
        <f>(((J130/60)/60)/24)+DATE(1970,1,1)</f>
        <v>42628.22792824074</v>
      </c>
      <c r="T130" s="12">
        <f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0">
        <f>(ROUND(E131/D131,2))</f>
        <v>0</v>
      </c>
      <c r="P131" s="10" t="e">
        <f>ROUND((E131/L131),2)</f>
        <v>#DIV/0!</v>
      </c>
      <c r="Q131" t="str">
        <f>LEFT(N131,SEARCH("/",N131)-1)</f>
        <v>film &amp; video</v>
      </c>
      <c r="R131" t="str">
        <f>RIGHT(N131, LEN(N131)-SEARCH("/", N131))</f>
        <v>science fiction</v>
      </c>
      <c r="S131" s="12">
        <f>(((J131/60)/60)/24)+DATE(1970,1,1)</f>
        <v>41882.937303240738</v>
      </c>
      <c r="T131" s="12">
        <f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0">
        <f>(ROUND(E132/D132,2))</f>
        <v>0</v>
      </c>
      <c r="P132" s="10" t="e">
        <f>ROUND((E132/L132),2)</f>
        <v>#DIV/0!</v>
      </c>
      <c r="Q132" t="str">
        <f>LEFT(N132,SEARCH("/",N132)-1)</f>
        <v>film &amp; video</v>
      </c>
      <c r="R132" t="str">
        <f>RIGHT(N132, LEN(N132)-SEARCH("/", N132))</f>
        <v>science fiction</v>
      </c>
      <c r="S132" s="12">
        <f>(((J132/60)/60)/24)+DATE(1970,1,1)</f>
        <v>41778.915416666663</v>
      </c>
      <c r="T132" s="12">
        <f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0">
        <f>(ROUND(E133/D133,2))</f>
        <v>0</v>
      </c>
      <c r="P133" s="10" t="e">
        <f>ROUND((E133/L133),2)</f>
        <v>#DIV/0!</v>
      </c>
      <c r="Q133" t="str">
        <f>LEFT(N133,SEARCH("/",N133)-1)</f>
        <v>film &amp; video</v>
      </c>
      <c r="R133" t="str">
        <f>RIGHT(N133, LEN(N133)-SEARCH("/", N133))</f>
        <v>science fiction</v>
      </c>
      <c r="S133" s="12">
        <f>(((J133/60)/60)/24)+DATE(1970,1,1)</f>
        <v>42541.837511574078</v>
      </c>
      <c r="T133" s="12">
        <f>(((I133/60)/60)/24)+DATE(1970,1,1)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0">
        <f>(ROUND(E134/D134,2))</f>
        <v>0.1</v>
      </c>
      <c r="P134" s="10">
        <f>ROUND((E134/L134),2)</f>
        <v>94.51</v>
      </c>
      <c r="Q134" t="str">
        <f>LEFT(N134,SEARCH("/",N134)-1)</f>
        <v>film &amp; video</v>
      </c>
      <c r="R134" t="str">
        <f>RIGHT(N134, LEN(N134)-SEARCH("/", N134))</f>
        <v>science fiction</v>
      </c>
      <c r="S134" s="12">
        <f>(((J134/60)/60)/24)+DATE(1970,1,1)</f>
        <v>41905.812581018516</v>
      </c>
      <c r="T134" s="12">
        <f>(((I134/60)/60)/24)+DATE(1970,1,1)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0">
        <f>(ROUND(E135/D135,2))</f>
        <v>0</v>
      </c>
      <c r="P135" s="10" t="e">
        <f>ROUND((E135/L135),2)</f>
        <v>#DIV/0!</v>
      </c>
      <c r="Q135" t="str">
        <f>LEFT(N135,SEARCH("/",N135)-1)</f>
        <v>film &amp; video</v>
      </c>
      <c r="R135" t="str">
        <f>RIGHT(N135, LEN(N135)-SEARCH("/", N135))</f>
        <v>science fiction</v>
      </c>
      <c r="S135" s="12">
        <f>(((J135/60)/60)/24)+DATE(1970,1,1)</f>
        <v>42491.80768518518</v>
      </c>
      <c r="T135" s="12">
        <f>(((I135/60)/60)/24)+DATE(1970,1,1)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0">
        <f>(ROUND(E136/D136,2))</f>
        <v>0</v>
      </c>
      <c r="P136" s="10" t="e">
        <f>ROUND((E136/L136),2)</f>
        <v>#DIV/0!</v>
      </c>
      <c r="Q136" t="str">
        <f>LEFT(N136,SEARCH("/",N136)-1)</f>
        <v>film &amp; video</v>
      </c>
      <c r="R136" t="str">
        <f>RIGHT(N136, LEN(N136)-SEARCH("/", N136))</f>
        <v>science fiction</v>
      </c>
      <c r="S136" s="12">
        <f>(((J136/60)/60)/24)+DATE(1970,1,1)</f>
        <v>42221.909930555557</v>
      </c>
      <c r="T136" s="12">
        <f>(((I136/60)/60)/24)+DATE(1970,1,1)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0">
        <f>(ROUND(E137/D137,2))</f>
        <v>0.13</v>
      </c>
      <c r="P137" s="10">
        <f>ROUND((E137/L137),2)</f>
        <v>80.599999999999994</v>
      </c>
      <c r="Q137" t="str">
        <f>LEFT(N137,SEARCH("/",N137)-1)</f>
        <v>film &amp; video</v>
      </c>
      <c r="R137" t="str">
        <f>RIGHT(N137, LEN(N137)-SEARCH("/", N137))</f>
        <v>science fiction</v>
      </c>
      <c r="S137" s="12">
        <f>(((J137/60)/60)/24)+DATE(1970,1,1)</f>
        <v>41788.381909722222</v>
      </c>
      <c r="T137" s="12">
        <f>(((I137/60)/60)/24)+DATE(1970,1,1)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0">
        <f>(ROUND(E138/D138,2))</f>
        <v>0</v>
      </c>
      <c r="P138" s="10" t="e">
        <f>ROUND((E138/L138),2)</f>
        <v>#DIV/0!</v>
      </c>
      <c r="Q138" t="str">
        <f>LEFT(N138,SEARCH("/",N138)-1)</f>
        <v>film &amp; video</v>
      </c>
      <c r="R138" t="str">
        <f>RIGHT(N138, LEN(N138)-SEARCH("/", N138))</f>
        <v>science fiction</v>
      </c>
      <c r="S138" s="12">
        <f>(((J138/60)/60)/24)+DATE(1970,1,1)</f>
        <v>42096.410115740742</v>
      </c>
      <c r="T138" s="12">
        <f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0">
        <f>(ROUND(E139/D139,2))</f>
        <v>0</v>
      </c>
      <c r="P139" s="10" t="e">
        <f>ROUND((E139/L139),2)</f>
        <v>#DIV/0!</v>
      </c>
      <c r="Q139" t="str">
        <f>LEFT(N139,SEARCH("/",N139)-1)</f>
        <v>film &amp; video</v>
      </c>
      <c r="R139" t="str">
        <f>RIGHT(N139, LEN(N139)-SEARCH("/", N139))</f>
        <v>science fiction</v>
      </c>
      <c r="S139" s="12">
        <f>(((J139/60)/60)/24)+DATE(1970,1,1)</f>
        <v>42239.573993055557</v>
      </c>
      <c r="T139" s="12">
        <f>(((I139/60)/60)/24)+DATE(1970,1,1)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0">
        <f>(ROUND(E140/D140,2))</f>
        <v>0.03</v>
      </c>
      <c r="P140" s="10">
        <f>ROUND((E140/L140),2)</f>
        <v>81.239999999999995</v>
      </c>
      <c r="Q140" t="str">
        <f>LEFT(N140,SEARCH("/",N140)-1)</f>
        <v>film &amp; video</v>
      </c>
      <c r="R140" t="str">
        <f>RIGHT(N140, LEN(N140)-SEARCH("/", N140))</f>
        <v>science fiction</v>
      </c>
      <c r="S140" s="12">
        <f>(((J140/60)/60)/24)+DATE(1970,1,1)</f>
        <v>42186.257418981477</v>
      </c>
      <c r="T140" s="12">
        <f>(((I140/60)/60)/24)+DATE(1970,1,1)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0">
        <f>(ROUND(E141/D141,2))</f>
        <v>1</v>
      </c>
      <c r="P141" s="10">
        <f>ROUND((E141/L141),2)</f>
        <v>500</v>
      </c>
      <c r="Q141" t="str">
        <f>LEFT(N141,SEARCH("/",N141)-1)</f>
        <v>film &amp; video</v>
      </c>
      <c r="R141" t="str">
        <f>RIGHT(N141, LEN(N141)-SEARCH("/", N141))</f>
        <v>science fiction</v>
      </c>
      <c r="S141" s="12">
        <f>(((J141/60)/60)/24)+DATE(1970,1,1)</f>
        <v>42187.920972222222</v>
      </c>
      <c r="T141" s="12">
        <f>(((I141/60)/60)/24)+DATE(1970,1,1)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0">
        <f>(ROUND(E142/D142,2))</f>
        <v>0</v>
      </c>
      <c r="P142" s="10" t="e">
        <f>ROUND((E142/L142),2)</f>
        <v>#DIV/0!</v>
      </c>
      <c r="Q142" t="str">
        <f>LEFT(N142,SEARCH("/",N142)-1)</f>
        <v>film &amp; video</v>
      </c>
      <c r="R142" t="str">
        <f>RIGHT(N142, LEN(N142)-SEARCH("/", N142))</f>
        <v>science fiction</v>
      </c>
      <c r="S142" s="12">
        <f>(((J142/60)/60)/24)+DATE(1970,1,1)</f>
        <v>42053.198287037041</v>
      </c>
      <c r="T142" s="12">
        <f>(((I142/60)/60)/24)+DATE(1970,1,1)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0">
        <f>(ROUND(E143/D143,2))</f>
        <v>0.11</v>
      </c>
      <c r="P143" s="10">
        <f>ROUND((E143/L143),2)</f>
        <v>46.18</v>
      </c>
      <c r="Q143" t="str">
        <f>LEFT(N143,SEARCH("/",N143)-1)</f>
        <v>film &amp; video</v>
      </c>
      <c r="R143" t="str">
        <f>RIGHT(N143, LEN(N143)-SEARCH("/", N143))</f>
        <v>science fiction</v>
      </c>
      <c r="S143" s="12">
        <f>(((J143/60)/60)/24)+DATE(1970,1,1)</f>
        <v>42110.153043981481</v>
      </c>
      <c r="T143" s="12">
        <f>(((I143/60)/60)/24)+DATE(1970,1,1)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0">
        <f>(ROUND(E144/D144,2))</f>
        <v>0</v>
      </c>
      <c r="P144" s="10">
        <f>ROUND((E144/L144),2)</f>
        <v>10</v>
      </c>
      <c r="Q144" t="str">
        <f>LEFT(N144,SEARCH("/",N144)-1)</f>
        <v>film &amp; video</v>
      </c>
      <c r="R144" t="str">
        <f>RIGHT(N144, LEN(N144)-SEARCH("/", N144))</f>
        <v>science fiction</v>
      </c>
      <c r="S144" s="12">
        <f>(((J144/60)/60)/24)+DATE(1970,1,1)</f>
        <v>41938.893263888887</v>
      </c>
      <c r="T144" s="12">
        <f>(((I144/60)/60)/24)+DATE(1970,1,1)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0">
        <f>(ROUND(E145/D145,2))</f>
        <v>0</v>
      </c>
      <c r="P145" s="10" t="e">
        <f>ROUND((E145/L145),2)</f>
        <v>#DIV/0!</v>
      </c>
      <c r="Q145" t="str">
        <f>LEFT(N145,SEARCH("/",N145)-1)</f>
        <v>film &amp; video</v>
      </c>
      <c r="R145" t="str">
        <f>RIGHT(N145, LEN(N145)-SEARCH("/", N145))</f>
        <v>science fiction</v>
      </c>
      <c r="S145" s="12">
        <f>(((J145/60)/60)/24)+DATE(1970,1,1)</f>
        <v>42559.064143518524</v>
      </c>
      <c r="T145" s="12">
        <f>(((I145/60)/60)/24)+DATE(1970,1,1)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0">
        <f>(ROUND(E146/D146,2))</f>
        <v>0.28000000000000003</v>
      </c>
      <c r="P146" s="10">
        <f>ROUND((E146/L146),2)</f>
        <v>55.95</v>
      </c>
      <c r="Q146" t="str">
        <f>LEFT(N146,SEARCH("/",N146)-1)</f>
        <v>film &amp; video</v>
      </c>
      <c r="R146" t="str">
        <f>RIGHT(N146, LEN(N146)-SEARCH("/", N146))</f>
        <v>science fiction</v>
      </c>
      <c r="S146" s="12">
        <f>(((J146/60)/60)/24)+DATE(1970,1,1)</f>
        <v>42047.762407407412</v>
      </c>
      <c r="T146" s="12">
        <f>(((I146/60)/60)/24)+DATE(1970,1,1)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0">
        <f>(ROUND(E147/D147,2))</f>
        <v>0.08</v>
      </c>
      <c r="P147" s="10">
        <f>ROUND((E147/L147),2)</f>
        <v>37.56</v>
      </c>
      <c r="Q147" t="str">
        <f>LEFT(N147,SEARCH("/",N147)-1)</f>
        <v>film &amp; video</v>
      </c>
      <c r="R147" t="str">
        <f>RIGHT(N147, LEN(N147)-SEARCH("/", N147))</f>
        <v>science fiction</v>
      </c>
      <c r="S147" s="12">
        <f>(((J147/60)/60)/24)+DATE(1970,1,1)</f>
        <v>42200.542268518519</v>
      </c>
      <c r="T147" s="12">
        <f>(((I147/60)/60)/24)+DATE(1970,1,1)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0">
        <f>(ROUND(E148/D148,2))</f>
        <v>0.01</v>
      </c>
      <c r="P148" s="10">
        <f>ROUND((E148/L148),2)</f>
        <v>38.33</v>
      </c>
      <c r="Q148" t="str">
        <f>LEFT(N148,SEARCH("/",N148)-1)</f>
        <v>film &amp; video</v>
      </c>
      <c r="R148" t="str">
        <f>RIGHT(N148, LEN(N148)-SEARCH("/", N148))</f>
        <v>science fiction</v>
      </c>
      <c r="S148" s="12">
        <f>(((J148/60)/60)/24)+DATE(1970,1,1)</f>
        <v>42693.016180555554</v>
      </c>
      <c r="T148" s="12">
        <f>(((I148/60)/60)/24)+DATE(1970,1,1)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0">
        <f>(ROUND(E149/D149,2))</f>
        <v>0</v>
      </c>
      <c r="P149" s="10" t="e">
        <f>ROUND((E149/L149),2)</f>
        <v>#DIV/0!</v>
      </c>
      <c r="Q149" t="str">
        <f>LEFT(N149,SEARCH("/",N149)-1)</f>
        <v>film &amp; video</v>
      </c>
      <c r="R149" t="str">
        <f>RIGHT(N149, LEN(N149)-SEARCH("/", N149))</f>
        <v>science fiction</v>
      </c>
      <c r="S149" s="12">
        <f>(((J149/60)/60)/24)+DATE(1970,1,1)</f>
        <v>41969.767824074079</v>
      </c>
      <c r="T149" s="12">
        <f>(((I149/60)/60)/24)+DATE(1970,1,1)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0">
        <f>(ROUND(E150/D150,2))</f>
        <v>0</v>
      </c>
      <c r="P150" s="10">
        <f>ROUND((E150/L150),2)</f>
        <v>20</v>
      </c>
      <c r="Q150" t="str">
        <f>LEFT(N150,SEARCH("/",N150)-1)</f>
        <v>film &amp; video</v>
      </c>
      <c r="R150" t="str">
        <f>RIGHT(N150, LEN(N150)-SEARCH("/", N150))</f>
        <v>science fiction</v>
      </c>
      <c r="S150" s="12">
        <f>(((J150/60)/60)/24)+DATE(1970,1,1)</f>
        <v>42397.281666666662</v>
      </c>
      <c r="T150" s="12">
        <f>(((I150/60)/60)/24)+DATE(1970,1,1)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0">
        <f>(ROUND(E151/D151,2))</f>
        <v>0.01</v>
      </c>
      <c r="P151" s="10">
        <f>ROUND((E151/L151),2)</f>
        <v>15.33</v>
      </c>
      <c r="Q151" t="str">
        <f>LEFT(N151,SEARCH("/",N151)-1)</f>
        <v>film &amp; video</v>
      </c>
      <c r="R151" t="str">
        <f>RIGHT(N151, LEN(N151)-SEARCH("/", N151))</f>
        <v>science fiction</v>
      </c>
      <c r="S151" s="12">
        <f>(((J151/60)/60)/24)+DATE(1970,1,1)</f>
        <v>41968.172106481477</v>
      </c>
      <c r="T151" s="12">
        <f>(((I151/60)/60)/24)+DATE(1970,1,1)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0">
        <f>(ROUND(E152/D152,2))</f>
        <v>0.23</v>
      </c>
      <c r="P152" s="10">
        <f>ROUND((E152/L152),2)</f>
        <v>449.43</v>
      </c>
      <c r="Q152" t="str">
        <f>LEFT(N152,SEARCH("/",N152)-1)</f>
        <v>film &amp; video</v>
      </c>
      <c r="R152" t="str">
        <f>RIGHT(N152, LEN(N152)-SEARCH("/", N152))</f>
        <v>science fiction</v>
      </c>
      <c r="S152" s="12">
        <f>(((J152/60)/60)/24)+DATE(1970,1,1)</f>
        <v>42090.161828703705</v>
      </c>
      <c r="T152" s="12">
        <f>(((I152/60)/60)/24)+DATE(1970,1,1)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0">
        <f>(ROUND(E153/D153,2))</f>
        <v>0</v>
      </c>
      <c r="P153" s="10">
        <f>ROUND((E153/L153),2)</f>
        <v>28</v>
      </c>
      <c r="Q153" t="str">
        <f>LEFT(N153,SEARCH("/",N153)-1)</f>
        <v>film &amp; video</v>
      </c>
      <c r="R153" t="str">
        <f>RIGHT(N153, LEN(N153)-SEARCH("/", N153))</f>
        <v>science fiction</v>
      </c>
      <c r="S153" s="12">
        <f>(((J153/60)/60)/24)+DATE(1970,1,1)</f>
        <v>42113.550821759258</v>
      </c>
      <c r="T153" s="12">
        <f>(((I153/60)/60)/24)+DATE(1970,1,1)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0">
        <f>(ROUND(E154/D154,2))</f>
        <v>0</v>
      </c>
      <c r="P154" s="10">
        <f>ROUND((E154/L154),2)</f>
        <v>15</v>
      </c>
      <c r="Q154" t="str">
        <f>LEFT(N154,SEARCH("/",N154)-1)</f>
        <v>film &amp; video</v>
      </c>
      <c r="R154" t="str">
        <f>RIGHT(N154, LEN(N154)-SEARCH("/", N154))</f>
        <v>science fiction</v>
      </c>
      <c r="S154" s="12">
        <f>(((J154/60)/60)/24)+DATE(1970,1,1)</f>
        <v>41875.077546296299</v>
      </c>
      <c r="T154" s="12">
        <f>(((I154/60)/60)/24)+DATE(1970,1,1)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0">
        <f>(ROUND(E155/D155,2))</f>
        <v>0.01</v>
      </c>
      <c r="P155" s="10">
        <f>ROUND((E155/L155),2)</f>
        <v>35.9</v>
      </c>
      <c r="Q155" t="str">
        <f>LEFT(N155,SEARCH("/",N155)-1)</f>
        <v>film &amp; video</v>
      </c>
      <c r="R155" t="str">
        <f>RIGHT(N155, LEN(N155)-SEARCH("/", N155))</f>
        <v>science fiction</v>
      </c>
      <c r="S155" s="12">
        <f>(((J155/60)/60)/24)+DATE(1970,1,1)</f>
        <v>41933.586157407408</v>
      </c>
      <c r="T155" s="12">
        <f>(((I155/60)/60)/24)+DATE(1970,1,1)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0">
        <f>(ROUND(E156/D156,2))</f>
        <v>0.03</v>
      </c>
      <c r="P156" s="10">
        <f>ROUND((E156/L156),2)</f>
        <v>13.33</v>
      </c>
      <c r="Q156" t="str">
        <f>LEFT(N156,SEARCH("/",N156)-1)</f>
        <v>film &amp; video</v>
      </c>
      <c r="R156" t="str">
        <f>RIGHT(N156, LEN(N156)-SEARCH("/", N156))</f>
        <v>science fiction</v>
      </c>
      <c r="S156" s="12">
        <f>(((J156/60)/60)/24)+DATE(1970,1,1)</f>
        <v>42115.547395833331</v>
      </c>
      <c r="T156" s="12">
        <f>(((I156/60)/60)/24)+DATE(1970,1,1)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0">
        <f>(ROUND(E157/D157,2))</f>
        <v>0</v>
      </c>
      <c r="P157" s="10">
        <f>ROUND((E157/L157),2)</f>
        <v>20.25</v>
      </c>
      <c r="Q157" t="str">
        <f>LEFT(N157,SEARCH("/",N157)-1)</f>
        <v>film &amp; video</v>
      </c>
      <c r="R157" t="str">
        <f>RIGHT(N157, LEN(N157)-SEARCH("/", N157))</f>
        <v>science fiction</v>
      </c>
      <c r="S157" s="12">
        <f>(((J157/60)/60)/24)+DATE(1970,1,1)</f>
        <v>42168.559432870374</v>
      </c>
      <c r="T157" s="12">
        <f>(((I157/60)/60)/24)+DATE(1970,1,1)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0">
        <f>(ROUND(E158/D158,2))</f>
        <v>0.05</v>
      </c>
      <c r="P158" s="10">
        <f>ROUND((E158/L158),2)</f>
        <v>119</v>
      </c>
      <c r="Q158" t="str">
        <f>LEFT(N158,SEARCH("/",N158)-1)</f>
        <v>film &amp; video</v>
      </c>
      <c r="R158" t="str">
        <f>RIGHT(N158, LEN(N158)-SEARCH("/", N158))</f>
        <v>science fiction</v>
      </c>
      <c r="S158" s="12">
        <f>(((J158/60)/60)/24)+DATE(1970,1,1)</f>
        <v>41794.124953703707</v>
      </c>
      <c r="T158" s="12">
        <f>(((I158/60)/60)/24)+DATE(1970,1,1)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0">
        <f>(ROUND(E159/D159,2))</f>
        <v>0</v>
      </c>
      <c r="P159" s="10">
        <f>ROUND((E159/L159),2)</f>
        <v>4</v>
      </c>
      <c r="Q159" t="str">
        <f>LEFT(N159,SEARCH("/",N159)-1)</f>
        <v>film &amp; video</v>
      </c>
      <c r="R159" t="str">
        <f>RIGHT(N159, LEN(N159)-SEARCH("/", N159))</f>
        <v>science fiction</v>
      </c>
      <c r="S159" s="12">
        <f>(((J159/60)/60)/24)+DATE(1970,1,1)</f>
        <v>42396.911712962959</v>
      </c>
      <c r="T159" s="12">
        <f>(((I159/60)/60)/24)+DATE(1970,1,1)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0">
        <f>(ROUND(E160/D160,2))</f>
        <v>0</v>
      </c>
      <c r="P160" s="10" t="e">
        <f>ROUND((E160/L160),2)</f>
        <v>#DIV/0!</v>
      </c>
      <c r="Q160" t="str">
        <f>LEFT(N160,SEARCH("/",N160)-1)</f>
        <v>film &amp; video</v>
      </c>
      <c r="R160" t="str">
        <f>RIGHT(N160, LEN(N160)-SEARCH("/", N160))</f>
        <v>science fiction</v>
      </c>
      <c r="S160" s="12">
        <f>(((J160/60)/60)/24)+DATE(1970,1,1)</f>
        <v>41904.07671296296</v>
      </c>
      <c r="T160" s="12">
        <f>(((I160/60)/60)/24)+DATE(1970,1,1)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0">
        <f>(ROUND(E161/D161,2))</f>
        <v>0</v>
      </c>
      <c r="P161" s="10">
        <f>ROUND((E161/L161),2)</f>
        <v>10</v>
      </c>
      <c r="Q161" t="str">
        <f>LEFT(N161,SEARCH("/",N161)-1)</f>
        <v>film &amp; video</v>
      </c>
      <c r="R161" t="str">
        <f>RIGHT(N161, LEN(N161)-SEARCH("/", N161))</f>
        <v>science fiction</v>
      </c>
      <c r="S161" s="12">
        <f>(((J161/60)/60)/24)+DATE(1970,1,1)</f>
        <v>42514.434548611112</v>
      </c>
      <c r="T161" s="12">
        <f>(((I161/60)/60)/24)+DATE(1970,1,1)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0">
        <f>(ROUND(E162/D162,2))</f>
        <v>0</v>
      </c>
      <c r="P162" s="10" t="e">
        <f>ROUND((E162/L162),2)</f>
        <v>#DIV/0!</v>
      </c>
      <c r="Q162" t="str">
        <f>LEFT(N162,SEARCH("/",N162)-1)</f>
        <v>film &amp; video</v>
      </c>
      <c r="R162" t="str">
        <f>RIGHT(N162, LEN(N162)-SEARCH("/", N162))</f>
        <v>drama</v>
      </c>
      <c r="S162" s="12">
        <f>(((J162/60)/60)/24)+DATE(1970,1,1)</f>
        <v>42171.913090277783</v>
      </c>
      <c r="T162" s="12">
        <f>(((I162/60)/60)/24)+DATE(1970,1,1)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0">
        <f>(ROUND(E163/D163,2))</f>
        <v>0</v>
      </c>
      <c r="P163" s="10">
        <f>ROUND((E163/L163),2)</f>
        <v>5</v>
      </c>
      <c r="Q163" t="str">
        <f>LEFT(N163,SEARCH("/",N163)-1)</f>
        <v>film &amp; video</v>
      </c>
      <c r="R163" t="str">
        <f>RIGHT(N163, LEN(N163)-SEARCH("/", N163))</f>
        <v>drama</v>
      </c>
      <c r="S163" s="12">
        <f>(((J163/60)/60)/24)+DATE(1970,1,1)</f>
        <v>41792.687442129631</v>
      </c>
      <c r="T163" s="12">
        <f>(((I163/60)/60)/24)+DATE(1970,1,1)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0">
        <f>(ROUND(E164/D164,2))</f>
        <v>0.16</v>
      </c>
      <c r="P164" s="10">
        <f>ROUND((E164/L164),2)</f>
        <v>43.5</v>
      </c>
      <c r="Q164" t="str">
        <f>LEFT(N164,SEARCH("/",N164)-1)</f>
        <v>film &amp; video</v>
      </c>
      <c r="R164" t="str">
        <f>RIGHT(N164, LEN(N164)-SEARCH("/", N164))</f>
        <v>drama</v>
      </c>
      <c r="S164" s="12">
        <f>(((J164/60)/60)/24)+DATE(1970,1,1)</f>
        <v>41835.126805555556</v>
      </c>
      <c r="T164" s="12">
        <f>(((I164/60)/60)/24)+DATE(1970,1,1)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0">
        <f>(ROUND(E165/D165,2))</f>
        <v>0</v>
      </c>
      <c r="P165" s="10" t="e">
        <f>ROUND((E165/L165),2)</f>
        <v>#DIV/0!</v>
      </c>
      <c r="Q165" t="str">
        <f>LEFT(N165,SEARCH("/",N165)-1)</f>
        <v>film &amp; video</v>
      </c>
      <c r="R165" t="str">
        <f>RIGHT(N165, LEN(N165)-SEARCH("/", N165))</f>
        <v>drama</v>
      </c>
      <c r="S165" s="12">
        <f>(((J165/60)/60)/24)+DATE(1970,1,1)</f>
        <v>42243.961273148147</v>
      </c>
      <c r="T165" s="12">
        <f>(((I165/60)/60)/24)+DATE(1970,1,1)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0">
        <f>(ROUND(E166/D166,2))</f>
        <v>0.01</v>
      </c>
      <c r="P166" s="10">
        <f>ROUND((E166/L166),2)</f>
        <v>91.43</v>
      </c>
      <c r="Q166" t="str">
        <f>LEFT(N166,SEARCH("/",N166)-1)</f>
        <v>film &amp; video</v>
      </c>
      <c r="R166" t="str">
        <f>RIGHT(N166, LEN(N166)-SEARCH("/", N166))</f>
        <v>drama</v>
      </c>
      <c r="S166" s="12">
        <f>(((J166/60)/60)/24)+DATE(1970,1,1)</f>
        <v>41841.762743055559</v>
      </c>
      <c r="T166" s="12">
        <f>(((I166/60)/60)/24)+DATE(1970,1,1)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0">
        <f>(ROUND(E167/D167,2))</f>
        <v>0</v>
      </c>
      <c r="P167" s="10" t="e">
        <f>ROUND((E167/L167),2)</f>
        <v>#DIV/0!</v>
      </c>
      <c r="Q167" t="str">
        <f>LEFT(N167,SEARCH("/",N167)-1)</f>
        <v>film &amp; video</v>
      </c>
      <c r="R167" t="str">
        <f>RIGHT(N167, LEN(N167)-SEARCH("/", N167))</f>
        <v>drama</v>
      </c>
      <c r="S167" s="12">
        <f>(((J167/60)/60)/24)+DATE(1970,1,1)</f>
        <v>42351.658842592587</v>
      </c>
      <c r="T167" s="12">
        <f>(((I167/60)/60)/24)+DATE(1970,1,1)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0">
        <f>(ROUND(E168/D168,2))</f>
        <v>0.6</v>
      </c>
      <c r="P168" s="10">
        <f>ROUND((E168/L168),2)</f>
        <v>3000</v>
      </c>
      <c r="Q168" t="str">
        <f>LEFT(N168,SEARCH("/",N168)-1)</f>
        <v>film &amp; video</v>
      </c>
      <c r="R168" t="str">
        <f>RIGHT(N168, LEN(N168)-SEARCH("/", N168))</f>
        <v>drama</v>
      </c>
      <c r="S168" s="12">
        <f>(((J168/60)/60)/24)+DATE(1970,1,1)</f>
        <v>42721.075949074075</v>
      </c>
      <c r="T168" s="12">
        <f>(((I168/60)/60)/24)+DATE(1970,1,1)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0">
        <f>(ROUND(E169/D169,2))</f>
        <v>0</v>
      </c>
      <c r="P169" s="10">
        <f>ROUND((E169/L169),2)</f>
        <v>5.5</v>
      </c>
      <c r="Q169" t="str">
        <f>LEFT(N169,SEARCH("/",N169)-1)</f>
        <v>film &amp; video</v>
      </c>
      <c r="R169" t="str">
        <f>RIGHT(N169, LEN(N169)-SEARCH("/", N169))</f>
        <v>drama</v>
      </c>
      <c r="S169" s="12">
        <f>(((J169/60)/60)/24)+DATE(1970,1,1)</f>
        <v>42160.927488425921</v>
      </c>
      <c r="T169" s="12">
        <f>(((I169/60)/60)/24)+DATE(1970,1,1)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0">
        <f>(ROUND(E170/D170,2))</f>
        <v>0.04</v>
      </c>
      <c r="P170" s="10">
        <f>ROUND((E170/L170),2)</f>
        <v>108.33</v>
      </c>
      <c r="Q170" t="str">
        <f>LEFT(N170,SEARCH("/",N170)-1)</f>
        <v>film &amp; video</v>
      </c>
      <c r="R170" t="str">
        <f>RIGHT(N170, LEN(N170)-SEARCH("/", N170))</f>
        <v>drama</v>
      </c>
      <c r="S170" s="12">
        <f>(((J170/60)/60)/24)+DATE(1970,1,1)</f>
        <v>42052.83530092593</v>
      </c>
      <c r="T170" s="12">
        <f>(((I170/60)/60)/24)+DATE(1970,1,1)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0">
        <f>(ROUND(E171/D171,2))</f>
        <v>0.22</v>
      </c>
      <c r="P171" s="10">
        <f>ROUND((E171/L171),2)</f>
        <v>56</v>
      </c>
      <c r="Q171" t="str">
        <f>LEFT(N171,SEARCH("/",N171)-1)</f>
        <v>film &amp; video</v>
      </c>
      <c r="R171" t="str">
        <f>RIGHT(N171, LEN(N171)-SEARCH("/", N171))</f>
        <v>drama</v>
      </c>
      <c r="S171" s="12">
        <f>(((J171/60)/60)/24)+DATE(1970,1,1)</f>
        <v>41900.505312499998</v>
      </c>
      <c r="T171" s="12">
        <f>(((I171/60)/60)/24)+DATE(1970,1,1)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0">
        <f>(ROUND(E172/D172,2))</f>
        <v>0.03</v>
      </c>
      <c r="P172" s="10">
        <f>ROUND((E172/L172),2)</f>
        <v>32.5</v>
      </c>
      <c r="Q172" t="str">
        <f>LEFT(N172,SEARCH("/",N172)-1)</f>
        <v>film &amp; video</v>
      </c>
      <c r="R172" t="str">
        <f>RIGHT(N172, LEN(N172)-SEARCH("/", N172))</f>
        <v>drama</v>
      </c>
      <c r="S172" s="12">
        <f>(((J172/60)/60)/24)+DATE(1970,1,1)</f>
        <v>42216.977812500001</v>
      </c>
      <c r="T172" s="12">
        <f>(((I172/60)/60)/24)+DATE(1970,1,1)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0">
        <f>(ROUND(E173/D173,2))</f>
        <v>0</v>
      </c>
      <c r="P173" s="10">
        <f>ROUND((E173/L173),2)</f>
        <v>1</v>
      </c>
      <c r="Q173" t="str">
        <f>LEFT(N173,SEARCH("/",N173)-1)</f>
        <v>film &amp; video</v>
      </c>
      <c r="R173" t="str">
        <f>RIGHT(N173, LEN(N173)-SEARCH("/", N173))</f>
        <v>drama</v>
      </c>
      <c r="S173" s="12">
        <f>(((J173/60)/60)/24)+DATE(1970,1,1)</f>
        <v>42534.180717592593</v>
      </c>
      <c r="T173" s="12">
        <f>(((I173/60)/60)/24)+DATE(1970,1,1)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0">
        <f>(ROUND(E174/D174,2))</f>
        <v>0</v>
      </c>
      <c r="P174" s="10" t="e">
        <f>ROUND((E174/L174),2)</f>
        <v>#DIV/0!</v>
      </c>
      <c r="Q174" t="str">
        <f>LEFT(N174,SEARCH("/",N174)-1)</f>
        <v>film &amp; video</v>
      </c>
      <c r="R174" t="str">
        <f>RIGHT(N174, LEN(N174)-SEARCH("/", N174))</f>
        <v>drama</v>
      </c>
      <c r="S174" s="12">
        <f>(((J174/60)/60)/24)+DATE(1970,1,1)</f>
        <v>42047.394942129627</v>
      </c>
      <c r="T174" s="12">
        <f>(((I174/60)/60)/24)+DATE(1970,1,1)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0">
        <f>(ROUND(E175/D175,2))</f>
        <v>0</v>
      </c>
      <c r="P175" s="10" t="e">
        <f>ROUND((E175/L175),2)</f>
        <v>#DIV/0!</v>
      </c>
      <c r="Q175" t="str">
        <f>LEFT(N175,SEARCH("/",N175)-1)</f>
        <v>film &amp; video</v>
      </c>
      <c r="R175" t="str">
        <f>RIGHT(N175, LEN(N175)-SEARCH("/", N175))</f>
        <v>drama</v>
      </c>
      <c r="S175" s="12">
        <f>(((J175/60)/60)/24)+DATE(1970,1,1)</f>
        <v>42033.573009259257</v>
      </c>
      <c r="T175" s="12">
        <f>(((I175/60)/60)/24)+DATE(1970,1,1)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0">
        <f>(ROUND(E176/D176,2))</f>
        <v>0</v>
      </c>
      <c r="P176" s="10" t="e">
        <f>ROUND((E176/L176),2)</f>
        <v>#DIV/0!</v>
      </c>
      <c r="Q176" t="str">
        <f>LEFT(N176,SEARCH("/",N176)-1)</f>
        <v>film &amp; video</v>
      </c>
      <c r="R176" t="str">
        <f>RIGHT(N176, LEN(N176)-SEARCH("/", N176))</f>
        <v>drama</v>
      </c>
      <c r="S176" s="12">
        <f>(((J176/60)/60)/24)+DATE(1970,1,1)</f>
        <v>42072.758981481486</v>
      </c>
      <c r="T176" s="12">
        <f>(((I176/60)/60)/24)+DATE(1970,1,1)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0">
        <f>(ROUND(E177/D177,2))</f>
        <v>0.06</v>
      </c>
      <c r="P177" s="10">
        <f>ROUND((E177/L177),2)</f>
        <v>49.88</v>
      </c>
      <c r="Q177" t="str">
        <f>LEFT(N177,SEARCH("/",N177)-1)</f>
        <v>film &amp; video</v>
      </c>
      <c r="R177" t="str">
        <f>RIGHT(N177, LEN(N177)-SEARCH("/", N177))</f>
        <v>drama</v>
      </c>
      <c r="S177" s="12">
        <f>(((J177/60)/60)/24)+DATE(1970,1,1)</f>
        <v>41855.777905092589</v>
      </c>
      <c r="T177" s="12">
        <f>(((I177/60)/60)/24)+DATE(1970,1,1)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0">
        <f>(ROUND(E178/D178,2))</f>
        <v>0</v>
      </c>
      <c r="P178" s="10" t="e">
        <f>ROUND((E178/L178),2)</f>
        <v>#DIV/0!</v>
      </c>
      <c r="Q178" t="str">
        <f>LEFT(N178,SEARCH("/",N178)-1)</f>
        <v>film &amp; video</v>
      </c>
      <c r="R178" t="str">
        <f>RIGHT(N178, LEN(N178)-SEARCH("/", N178))</f>
        <v>drama</v>
      </c>
      <c r="S178" s="12">
        <f>(((J178/60)/60)/24)+DATE(1970,1,1)</f>
        <v>42191.824062500003</v>
      </c>
      <c r="T178" s="12">
        <f>(((I178/60)/60)/24)+DATE(1970,1,1)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0">
        <f>(ROUND(E179/D179,2))</f>
        <v>0.4</v>
      </c>
      <c r="P179" s="10">
        <f>ROUND((E179/L179),2)</f>
        <v>25.71</v>
      </c>
      <c r="Q179" t="str">
        <f>LEFT(N179,SEARCH("/",N179)-1)</f>
        <v>film &amp; video</v>
      </c>
      <c r="R179" t="str">
        <f>RIGHT(N179, LEN(N179)-SEARCH("/", N179))</f>
        <v>drama</v>
      </c>
      <c r="S179" s="12">
        <f>(((J179/60)/60)/24)+DATE(1970,1,1)</f>
        <v>42070.047754629632</v>
      </c>
      <c r="T179" s="12">
        <f>(((I179/60)/60)/24)+DATE(1970,1,1)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0">
        <f>(ROUND(E180/D180,2))</f>
        <v>0</v>
      </c>
      <c r="P180" s="10" t="e">
        <f>ROUND((E180/L180),2)</f>
        <v>#DIV/0!</v>
      </c>
      <c r="Q180" t="str">
        <f>LEFT(N180,SEARCH("/",N180)-1)</f>
        <v>film &amp; video</v>
      </c>
      <c r="R180" t="str">
        <f>RIGHT(N180, LEN(N180)-SEARCH("/", N180))</f>
        <v>drama</v>
      </c>
      <c r="S180" s="12">
        <f>(((J180/60)/60)/24)+DATE(1970,1,1)</f>
        <v>42304.955381944441</v>
      </c>
      <c r="T180" s="12">
        <f>(((I180/60)/60)/24)+DATE(1970,1,1)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0">
        <f>(ROUND(E181/D181,2))</f>
        <v>0.2</v>
      </c>
      <c r="P181" s="10">
        <f>ROUND((E181/L181),2)</f>
        <v>100</v>
      </c>
      <c r="Q181" t="str">
        <f>LEFT(N181,SEARCH("/",N181)-1)</f>
        <v>film &amp; video</v>
      </c>
      <c r="R181" t="str">
        <f>RIGHT(N181, LEN(N181)-SEARCH("/", N181))</f>
        <v>drama</v>
      </c>
      <c r="S181" s="12">
        <f>(((J181/60)/60)/24)+DATE(1970,1,1)</f>
        <v>42403.080497685187</v>
      </c>
      <c r="T181" s="12">
        <f>(((I181/60)/60)/24)+DATE(1970,1,1)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0">
        <f>(ROUND(E182/D182,2))</f>
        <v>0.33</v>
      </c>
      <c r="P182" s="10">
        <f>ROUND((E182/L182),2)</f>
        <v>30.85</v>
      </c>
      <c r="Q182" t="str">
        <f>LEFT(N182,SEARCH("/",N182)-1)</f>
        <v>film &amp; video</v>
      </c>
      <c r="R182" t="str">
        <f>RIGHT(N182, LEN(N182)-SEARCH("/", N182))</f>
        <v>drama</v>
      </c>
      <c r="S182" s="12">
        <f>(((J182/60)/60)/24)+DATE(1970,1,1)</f>
        <v>42067.991238425922</v>
      </c>
      <c r="T182" s="12">
        <f>(((I182/60)/60)/24)+DATE(1970,1,1)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0">
        <f>(ROUND(E183/D183,2))</f>
        <v>0.21</v>
      </c>
      <c r="P183" s="10">
        <f>ROUND((E183/L183),2)</f>
        <v>180.5</v>
      </c>
      <c r="Q183" t="str">
        <f>LEFT(N183,SEARCH("/",N183)-1)</f>
        <v>film &amp; video</v>
      </c>
      <c r="R183" t="str">
        <f>RIGHT(N183, LEN(N183)-SEARCH("/", N183))</f>
        <v>drama</v>
      </c>
      <c r="S183" s="12">
        <f>(((J183/60)/60)/24)+DATE(1970,1,1)</f>
        <v>42147.741840277777</v>
      </c>
      <c r="T183" s="12">
        <f>(((I183/60)/60)/24)+DATE(1970,1,1)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0">
        <f>(ROUND(E184/D184,2))</f>
        <v>0</v>
      </c>
      <c r="P184" s="10" t="e">
        <f>ROUND((E184/L184),2)</f>
        <v>#DIV/0!</v>
      </c>
      <c r="Q184" t="str">
        <f>LEFT(N184,SEARCH("/",N184)-1)</f>
        <v>film &amp; video</v>
      </c>
      <c r="R184" t="str">
        <f>RIGHT(N184, LEN(N184)-SEARCH("/", N184))</f>
        <v>drama</v>
      </c>
      <c r="S184" s="12">
        <f>(((J184/60)/60)/24)+DATE(1970,1,1)</f>
        <v>42712.011944444443</v>
      </c>
      <c r="T184" s="12">
        <f>(((I184/60)/60)/24)+DATE(1970,1,1)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0">
        <f>(ROUND(E185/D185,2))</f>
        <v>0.36</v>
      </c>
      <c r="P185" s="10">
        <f>ROUND((E185/L185),2)</f>
        <v>373.5</v>
      </c>
      <c r="Q185" t="str">
        <f>LEFT(N185,SEARCH("/",N185)-1)</f>
        <v>film &amp; video</v>
      </c>
      <c r="R185" t="str">
        <f>RIGHT(N185, LEN(N185)-SEARCH("/", N185))</f>
        <v>drama</v>
      </c>
      <c r="S185" s="12">
        <f>(((J185/60)/60)/24)+DATE(1970,1,1)</f>
        <v>41939.810300925928</v>
      </c>
      <c r="T185" s="12">
        <f>(((I185/60)/60)/24)+DATE(1970,1,1)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0">
        <f>(ROUND(E186/D186,2))</f>
        <v>0.03</v>
      </c>
      <c r="P186" s="10">
        <f>ROUND((E186/L186),2)</f>
        <v>25.5</v>
      </c>
      <c r="Q186" t="str">
        <f>LEFT(N186,SEARCH("/",N186)-1)</f>
        <v>film &amp; video</v>
      </c>
      <c r="R186" t="str">
        <f>RIGHT(N186, LEN(N186)-SEARCH("/", N186))</f>
        <v>drama</v>
      </c>
      <c r="S186" s="12">
        <f>(((J186/60)/60)/24)+DATE(1970,1,1)</f>
        <v>41825.791226851856</v>
      </c>
      <c r="T186" s="12">
        <f>(((I186/60)/60)/24)+DATE(1970,1,1)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0">
        <f>(ROUND(E187/D187,2))</f>
        <v>0.06</v>
      </c>
      <c r="P187" s="10">
        <f>ROUND((E187/L187),2)</f>
        <v>220</v>
      </c>
      <c r="Q187" t="str">
        <f>LEFT(N187,SEARCH("/",N187)-1)</f>
        <v>film &amp; video</v>
      </c>
      <c r="R187" t="str">
        <f>RIGHT(N187, LEN(N187)-SEARCH("/", N187))</f>
        <v>drama</v>
      </c>
      <c r="S187" s="12">
        <f>(((J187/60)/60)/24)+DATE(1970,1,1)</f>
        <v>42570.91133101852</v>
      </c>
      <c r="T187" s="12">
        <f>(((I187/60)/60)/24)+DATE(1970,1,1)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0">
        <f>(ROUND(E188/D188,2))</f>
        <v>0</v>
      </c>
      <c r="P188" s="10" t="e">
        <f>ROUND((E188/L188),2)</f>
        <v>#DIV/0!</v>
      </c>
      <c r="Q188" t="str">
        <f>LEFT(N188,SEARCH("/",N188)-1)</f>
        <v>film &amp; video</v>
      </c>
      <c r="R188" t="str">
        <f>RIGHT(N188, LEN(N188)-SEARCH("/", N188))</f>
        <v>drama</v>
      </c>
      <c r="S188" s="12">
        <f>(((J188/60)/60)/24)+DATE(1970,1,1)</f>
        <v>42767.812893518523</v>
      </c>
      <c r="T188" s="12">
        <f>(((I188/60)/60)/24)+DATE(1970,1,1)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0">
        <f>(ROUND(E189/D189,2))</f>
        <v>0.16</v>
      </c>
      <c r="P189" s="10">
        <f>ROUND((E189/L189),2)</f>
        <v>160</v>
      </c>
      <c r="Q189" t="str">
        <f>LEFT(N189,SEARCH("/",N189)-1)</f>
        <v>film &amp; video</v>
      </c>
      <c r="R189" t="str">
        <f>RIGHT(N189, LEN(N189)-SEARCH("/", N189))</f>
        <v>drama</v>
      </c>
      <c r="S189" s="12">
        <f>(((J189/60)/60)/24)+DATE(1970,1,1)</f>
        <v>42182.234456018516</v>
      </c>
      <c r="T189" s="12">
        <f>(((I189/60)/60)/24)+DATE(1970,1,1)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0">
        <f>(ROUND(E190/D190,2))</f>
        <v>0</v>
      </c>
      <c r="P190" s="10" t="e">
        <f>ROUND((E190/L190),2)</f>
        <v>#DIV/0!</v>
      </c>
      <c r="Q190" t="str">
        <f>LEFT(N190,SEARCH("/",N190)-1)</f>
        <v>film &amp; video</v>
      </c>
      <c r="R190" t="str">
        <f>RIGHT(N190, LEN(N190)-SEARCH("/", N190))</f>
        <v>drama</v>
      </c>
      <c r="S190" s="12">
        <f>(((J190/60)/60)/24)+DATE(1970,1,1)</f>
        <v>41857.18304398148</v>
      </c>
      <c r="T190" s="12">
        <f>(((I190/60)/60)/24)+DATE(1970,1,1)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0">
        <f>(ROUND(E191/D191,2))</f>
        <v>0</v>
      </c>
      <c r="P191" s="10">
        <f>ROUND((E191/L191),2)</f>
        <v>69</v>
      </c>
      <c r="Q191" t="str">
        <f>LEFT(N191,SEARCH("/",N191)-1)</f>
        <v>film &amp; video</v>
      </c>
      <c r="R191" t="str">
        <f>RIGHT(N191, LEN(N191)-SEARCH("/", N191))</f>
        <v>drama</v>
      </c>
      <c r="S191" s="12">
        <f>(((J191/60)/60)/24)+DATE(1970,1,1)</f>
        <v>42556.690706018519</v>
      </c>
      <c r="T191" s="12">
        <f>(((I191/60)/60)/24)+DATE(1970,1,1)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0">
        <f>(ROUND(E192/D192,2))</f>
        <v>0</v>
      </c>
      <c r="P192" s="10">
        <f>ROUND((E192/L192),2)</f>
        <v>50</v>
      </c>
      <c r="Q192" t="str">
        <f>LEFT(N192,SEARCH("/",N192)-1)</f>
        <v>film &amp; video</v>
      </c>
      <c r="R192" t="str">
        <f>RIGHT(N192, LEN(N192)-SEARCH("/", N192))</f>
        <v>drama</v>
      </c>
      <c r="S192" s="12">
        <f>(((J192/60)/60)/24)+DATE(1970,1,1)</f>
        <v>42527.650995370372</v>
      </c>
      <c r="T192" s="12">
        <f>(((I192/60)/60)/24)+DATE(1970,1,1)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0">
        <f>(ROUND(E193/D193,2))</f>
        <v>0.05</v>
      </c>
      <c r="P193" s="10">
        <f>ROUND((E193/L193),2)</f>
        <v>83.33</v>
      </c>
      <c r="Q193" t="str">
        <f>LEFT(N193,SEARCH("/",N193)-1)</f>
        <v>film &amp; video</v>
      </c>
      <c r="R193" t="str">
        <f>RIGHT(N193, LEN(N193)-SEARCH("/", N193))</f>
        <v>drama</v>
      </c>
      <c r="S193" s="12">
        <f>(((J193/60)/60)/24)+DATE(1970,1,1)</f>
        <v>42239.441412037035</v>
      </c>
      <c r="T193" s="12">
        <f>(((I193/60)/60)/24)+DATE(1970,1,1)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0">
        <f>(ROUND(E194/D194,2))</f>
        <v>0</v>
      </c>
      <c r="P194" s="10">
        <f>ROUND((E194/L194),2)</f>
        <v>5.67</v>
      </c>
      <c r="Q194" t="str">
        <f>LEFT(N194,SEARCH("/",N194)-1)</f>
        <v>film &amp; video</v>
      </c>
      <c r="R194" t="str">
        <f>RIGHT(N194, LEN(N194)-SEARCH("/", N194))</f>
        <v>drama</v>
      </c>
      <c r="S194" s="12">
        <f>(((J194/60)/60)/24)+DATE(1970,1,1)</f>
        <v>41899.792037037041</v>
      </c>
      <c r="T194" s="12">
        <f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0">
        <f>(ROUND(E195/D195,2))</f>
        <v>0</v>
      </c>
      <c r="P195" s="10" t="e">
        <f>ROUND((E195/L195),2)</f>
        <v>#DIV/0!</v>
      </c>
      <c r="Q195" t="str">
        <f>LEFT(N195,SEARCH("/",N195)-1)</f>
        <v>film &amp; video</v>
      </c>
      <c r="R195" t="str">
        <f>RIGHT(N195, LEN(N195)-SEARCH("/", N195))</f>
        <v>drama</v>
      </c>
      <c r="S195" s="12">
        <f>(((J195/60)/60)/24)+DATE(1970,1,1)</f>
        <v>41911.934791666667</v>
      </c>
      <c r="T195" s="12">
        <f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0">
        <f>(ROUND(E196/D196,2))</f>
        <v>0</v>
      </c>
      <c r="P196" s="10">
        <f>ROUND((E196/L196),2)</f>
        <v>1</v>
      </c>
      <c r="Q196" t="str">
        <f>LEFT(N196,SEARCH("/",N196)-1)</f>
        <v>film &amp; video</v>
      </c>
      <c r="R196" t="str">
        <f>RIGHT(N196, LEN(N196)-SEARCH("/", N196))</f>
        <v>drama</v>
      </c>
      <c r="S196" s="12">
        <f>(((J196/60)/60)/24)+DATE(1970,1,1)</f>
        <v>42375.996886574074</v>
      </c>
      <c r="T196" s="12">
        <f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0">
        <f>(ROUND(E197/D197,2))</f>
        <v>0</v>
      </c>
      <c r="P197" s="10" t="e">
        <f>ROUND((E197/L197),2)</f>
        <v>#DIV/0!</v>
      </c>
      <c r="Q197" t="str">
        <f>LEFT(N197,SEARCH("/",N197)-1)</f>
        <v>film &amp; video</v>
      </c>
      <c r="R197" t="str">
        <f>RIGHT(N197, LEN(N197)-SEARCH("/", N197))</f>
        <v>drama</v>
      </c>
      <c r="S197" s="12">
        <f>(((J197/60)/60)/24)+DATE(1970,1,1)</f>
        <v>42135.67050925926</v>
      </c>
      <c r="T197" s="12">
        <f>(((I197/60)/60)/24)+DATE(1970,1,1)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0">
        <f>(ROUND(E198/D198,2))</f>
        <v>0.42</v>
      </c>
      <c r="P198" s="10">
        <f>ROUND((E198/L198),2)</f>
        <v>77.11</v>
      </c>
      <c r="Q198" t="str">
        <f>LEFT(N198,SEARCH("/",N198)-1)</f>
        <v>film &amp; video</v>
      </c>
      <c r="R198" t="str">
        <f>RIGHT(N198, LEN(N198)-SEARCH("/", N198))</f>
        <v>drama</v>
      </c>
      <c r="S198" s="12">
        <f>(((J198/60)/60)/24)+DATE(1970,1,1)</f>
        <v>42259.542800925927</v>
      </c>
      <c r="T198" s="12">
        <f>(((I198/60)/60)/24)+DATE(1970,1,1)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0">
        <f>(ROUND(E199/D199,2))</f>
        <v>0.1</v>
      </c>
      <c r="P199" s="10">
        <f>ROUND((E199/L199),2)</f>
        <v>32.75</v>
      </c>
      <c r="Q199" t="str">
        <f>LEFT(N199,SEARCH("/",N199)-1)</f>
        <v>film &amp; video</v>
      </c>
      <c r="R199" t="str">
        <f>RIGHT(N199, LEN(N199)-SEARCH("/", N199))</f>
        <v>drama</v>
      </c>
      <c r="S199" s="12">
        <f>(((J199/60)/60)/24)+DATE(1970,1,1)</f>
        <v>42741.848379629635</v>
      </c>
      <c r="T199" s="12">
        <f>(((I199/60)/60)/24)+DATE(1970,1,1)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0">
        <f>(ROUND(E200/D200,2))</f>
        <v>0.01</v>
      </c>
      <c r="P200" s="10">
        <f>ROUND((E200/L200),2)</f>
        <v>46.5</v>
      </c>
      <c r="Q200" t="str">
        <f>LEFT(N200,SEARCH("/",N200)-1)</f>
        <v>film &amp; video</v>
      </c>
      <c r="R200" t="str">
        <f>RIGHT(N200, LEN(N200)-SEARCH("/", N200))</f>
        <v>drama</v>
      </c>
      <c r="S200" s="12">
        <f>(((J200/60)/60)/24)+DATE(1970,1,1)</f>
        <v>41887.383356481485</v>
      </c>
      <c r="T200" s="12">
        <f>(((I200/60)/60)/24)+DATE(1970,1,1)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0">
        <f>(ROUND(E201/D201,2))</f>
        <v>0</v>
      </c>
      <c r="P201" s="10" t="e">
        <f>ROUND((E201/L201),2)</f>
        <v>#DIV/0!</v>
      </c>
      <c r="Q201" t="str">
        <f>LEFT(N201,SEARCH("/",N201)-1)</f>
        <v>film &amp; video</v>
      </c>
      <c r="R201" t="str">
        <f>RIGHT(N201, LEN(N201)-SEARCH("/", N201))</f>
        <v>drama</v>
      </c>
      <c r="S201" s="12">
        <f>(((J201/60)/60)/24)+DATE(1970,1,1)</f>
        <v>42584.123865740738</v>
      </c>
      <c r="T201" s="12">
        <f>(((I201/60)/60)/24)+DATE(1970,1,1)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0">
        <f>(ROUND(E202/D202,2))</f>
        <v>0.26</v>
      </c>
      <c r="P202" s="10">
        <f>ROUND((E202/L202),2)</f>
        <v>87.31</v>
      </c>
      <c r="Q202" t="str">
        <f>LEFT(N202,SEARCH("/",N202)-1)</f>
        <v>film &amp; video</v>
      </c>
      <c r="R202" t="str">
        <f>RIGHT(N202, LEN(N202)-SEARCH("/", N202))</f>
        <v>drama</v>
      </c>
      <c r="S202" s="12">
        <f>(((J202/60)/60)/24)+DATE(1970,1,1)</f>
        <v>41867.083368055559</v>
      </c>
      <c r="T202" s="12">
        <f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0">
        <f>(ROUND(E203/D203,2))</f>
        <v>0.57999999999999996</v>
      </c>
      <c r="P203" s="10">
        <f>ROUND((E203/L203),2)</f>
        <v>54.29</v>
      </c>
      <c r="Q203" t="str">
        <f>LEFT(N203,SEARCH("/",N203)-1)</f>
        <v>film &amp; video</v>
      </c>
      <c r="R203" t="str">
        <f>RIGHT(N203, LEN(N203)-SEARCH("/", N203))</f>
        <v>drama</v>
      </c>
      <c r="S203" s="12">
        <f>(((J203/60)/60)/24)+DATE(1970,1,1)</f>
        <v>42023.818622685183</v>
      </c>
      <c r="T203" s="12">
        <f>(((I203/60)/60)/24)+DATE(1970,1,1)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0">
        <f>(ROUND(E204/D204,2))</f>
        <v>0</v>
      </c>
      <c r="P204" s="10" t="e">
        <f>ROUND((E204/L204),2)</f>
        <v>#DIV/0!</v>
      </c>
      <c r="Q204" t="str">
        <f>LEFT(N204,SEARCH("/",N204)-1)</f>
        <v>film &amp; video</v>
      </c>
      <c r="R204" t="str">
        <f>RIGHT(N204, LEN(N204)-SEARCH("/", N204))</f>
        <v>drama</v>
      </c>
      <c r="S204" s="12">
        <f>(((J204/60)/60)/24)+DATE(1970,1,1)</f>
        <v>42255.927824074075</v>
      </c>
      <c r="T204" s="12">
        <f>(((I204/60)/60)/24)+DATE(1970,1,1)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0">
        <f>(ROUND(E205/D205,2))</f>
        <v>0.3</v>
      </c>
      <c r="P205" s="10">
        <f>ROUND((E205/L205),2)</f>
        <v>93.25</v>
      </c>
      <c r="Q205" t="str">
        <f>LEFT(N205,SEARCH("/",N205)-1)</f>
        <v>film &amp; video</v>
      </c>
      <c r="R205" t="str">
        <f>RIGHT(N205, LEN(N205)-SEARCH("/", N205))</f>
        <v>drama</v>
      </c>
      <c r="S205" s="12">
        <f>(((J205/60)/60)/24)+DATE(1970,1,1)</f>
        <v>41973.847962962958</v>
      </c>
      <c r="T205" s="12">
        <f>(((I205/60)/60)/24)+DATE(1970,1,1)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0">
        <f>(ROUND(E206/D206,2))</f>
        <v>0.51</v>
      </c>
      <c r="P206" s="10">
        <f>ROUND((E206/L206),2)</f>
        <v>117.68</v>
      </c>
      <c r="Q206" t="str">
        <f>LEFT(N206,SEARCH("/",N206)-1)</f>
        <v>film &amp; video</v>
      </c>
      <c r="R206" t="str">
        <f>RIGHT(N206, LEN(N206)-SEARCH("/", N206))</f>
        <v>drama</v>
      </c>
      <c r="S206" s="12">
        <f>(((J206/60)/60)/24)+DATE(1970,1,1)</f>
        <v>42556.583368055552</v>
      </c>
      <c r="T206" s="12">
        <f>(((I206/60)/60)/24)+DATE(1970,1,1)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0">
        <f>(ROUND(E207/D207,2))</f>
        <v>0.16</v>
      </c>
      <c r="P207" s="10">
        <f>ROUND((E207/L207),2)</f>
        <v>76.47</v>
      </c>
      <c r="Q207" t="str">
        <f>LEFT(N207,SEARCH("/",N207)-1)</f>
        <v>film &amp; video</v>
      </c>
      <c r="R207" t="str">
        <f>RIGHT(N207, LEN(N207)-SEARCH("/", N207))</f>
        <v>drama</v>
      </c>
      <c r="S207" s="12">
        <f>(((J207/60)/60)/24)+DATE(1970,1,1)</f>
        <v>42248.632199074069</v>
      </c>
      <c r="T207" s="12">
        <f>(((I207/60)/60)/24)+DATE(1970,1,1)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0">
        <f>(ROUND(E208/D208,2))</f>
        <v>0</v>
      </c>
      <c r="P208" s="10" t="e">
        <f>ROUND((E208/L208),2)</f>
        <v>#DIV/0!</v>
      </c>
      <c r="Q208" t="str">
        <f>LEFT(N208,SEARCH("/",N208)-1)</f>
        <v>film &amp; video</v>
      </c>
      <c r="R208" t="str">
        <f>RIGHT(N208, LEN(N208)-SEARCH("/", N208))</f>
        <v>drama</v>
      </c>
      <c r="S208" s="12">
        <f>(((J208/60)/60)/24)+DATE(1970,1,1)</f>
        <v>42567.004432870366</v>
      </c>
      <c r="T208" s="12">
        <f>(((I208/60)/60)/24)+DATE(1970,1,1)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0">
        <f>(ROUND(E209/D209,2))</f>
        <v>0.15</v>
      </c>
      <c r="P209" s="10">
        <f>ROUND((E209/L209),2)</f>
        <v>163.85</v>
      </c>
      <c r="Q209" t="str">
        <f>LEFT(N209,SEARCH("/",N209)-1)</f>
        <v>film &amp; video</v>
      </c>
      <c r="R209" t="str">
        <f>RIGHT(N209, LEN(N209)-SEARCH("/", N209))</f>
        <v>drama</v>
      </c>
      <c r="S209" s="12">
        <f>(((J209/60)/60)/24)+DATE(1970,1,1)</f>
        <v>41978.197199074071</v>
      </c>
      <c r="T209" s="12">
        <f>(((I209/60)/60)/24)+DATE(1970,1,1)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0">
        <f>(ROUND(E210/D210,2))</f>
        <v>0</v>
      </c>
      <c r="P210" s="10" t="e">
        <f>ROUND((E210/L210),2)</f>
        <v>#DIV/0!</v>
      </c>
      <c r="Q210" t="str">
        <f>LEFT(N210,SEARCH("/",N210)-1)</f>
        <v>film &amp; video</v>
      </c>
      <c r="R210" t="str">
        <f>RIGHT(N210, LEN(N210)-SEARCH("/", N210))</f>
        <v>drama</v>
      </c>
      <c r="S210" s="12">
        <f>(((J210/60)/60)/24)+DATE(1970,1,1)</f>
        <v>41959.369988425926</v>
      </c>
      <c r="T210" s="12">
        <f>(((I210/60)/60)/24)+DATE(1970,1,1)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0">
        <f>(ROUND(E211/D211,2))</f>
        <v>0</v>
      </c>
      <c r="P211" s="10" t="e">
        <f>ROUND((E211/L211),2)</f>
        <v>#DIV/0!</v>
      </c>
      <c r="Q211" t="str">
        <f>LEFT(N211,SEARCH("/",N211)-1)</f>
        <v>film &amp; video</v>
      </c>
      <c r="R211" t="str">
        <f>RIGHT(N211, LEN(N211)-SEARCH("/", N211))</f>
        <v>drama</v>
      </c>
      <c r="S211" s="12">
        <f>(((J211/60)/60)/24)+DATE(1970,1,1)</f>
        <v>42165.922858796301</v>
      </c>
      <c r="T211" s="12">
        <f>(((I211/60)/60)/24)+DATE(1970,1,1)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0">
        <f>(ROUND(E212/D212,2))</f>
        <v>0.25</v>
      </c>
      <c r="P212" s="10">
        <f>ROUND((E212/L212),2)</f>
        <v>91.82</v>
      </c>
      <c r="Q212" t="str">
        <f>LEFT(N212,SEARCH("/",N212)-1)</f>
        <v>film &amp; video</v>
      </c>
      <c r="R212" t="str">
        <f>RIGHT(N212, LEN(N212)-SEARCH("/", N212))</f>
        <v>drama</v>
      </c>
      <c r="S212" s="12">
        <f>(((J212/60)/60)/24)+DATE(1970,1,1)</f>
        <v>42249.064722222218</v>
      </c>
      <c r="T212" s="12">
        <f>(((I212/60)/60)/24)+DATE(1970,1,1)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0">
        <f>(ROUND(E213/D213,2))</f>
        <v>0.45</v>
      </c>
      <c r="P213" s="10">
        <f>ROUND((E213/L213),2)</f>
        <v>185.83</v>
      </c>
      <c r="Q213" t="str">
        <f>LEFT(N213,SEARCH("/",N213)-1)</f>
        <v>film &amp; video</v>
      </c>
      <c r="R213" t="str">
        <f>RIGHT(N213, LEN(N213)-SEARCH("/", N213))</f>
        <v>drama</v>
      </c>
      <c r="S213" s="12">
        <f>(((J213/60)/60)/24)+DATE(1970,1,1)</f>
        <v>42236.159918981488</v>
      </c>
      <c r="T213" s="12">
        <f>(((I213/60)/60)/24)+DATE(1970,1,1)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0">
        <f>(ROUND(E214/D214,2))</f>
        <v>0</v>
      </c>
      <c r="P214" s="10">
        <f>ROUND((E214/L214),2)</f>
        <v>1</v>
      </c>
      <c r="Q214" t="str">
        <f>LEFT(N214,SEARCH("/",N214)-1)</f>
        <v>film &amp; video</v>
      </c>
      <c r="R214" t="str">
        <f>RIGHT(N214, LEN(N214)-SEARCH("/", N214))</f>
        <v>drama</v>
      </c>
      <c r="S214" s="12">
        <f>(((J214/60)/60)/24)+DATE(1970,1,1)</f>
        <v>42416.881018518514</v>
      </c>
      <c r="T214" s="12">
        <f>(((I214/60)/60)/24)+DATE(1970,1,1)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0">
        <f>(ROUND(E215/D215,2))</f>
        <v>0</v>
      </c>
      <c r="P215" s="10">
        <f>ROUND((E215/L215),2)</f>
        <v>20</v>
      </c>
      <c r="Q215" t="str">
        <f>LEFT(N215,SEARCH("/",N215)-1)</f>
        <v>film &amp; video</v>
      </c>
      <c r="R215" t="str">
        <f>RIGHT(N215, LEN(N215)-SEARCH("/", N215))</f>
        <v>drama</v>
      </c>
      <c r="S215" s="12">
        <f>(((J215/60)/60)/24)+DATE(1970,1,1)</f>
        <v>42202.594293981485</v>
      </c>
      <c r="T215" s="12">
        <f>(((I215/60)/60)/24)+DATE(1970,1,1)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0">
        <f>(ROUND(E216/D216,2))</f>
        <v>0</v>
      </c>
      <c r="P216" s="10">
        <f>ROUND((E216/L216),2)</f>
        <v>1</v>
      </c>
      <c r="Q216" t="str">
        <f>LEFT(N216,SEARCH("/",N216)-1)</f>
        <v>film &amp; video</v>
      </c>
      <c r="R216" t="str">
        <f>RIGHT(N216, LEN(N216)-SEARCH("/", N216))</f>
        <v>drama</v>
      </c>
      <c r="S216" s="12">
        <f>(((J216/60)/60)/24)+DATE(1970,1,1)</f>
        <v>42009.64061342593</v>
      </c>
      <c r="T216" s="12">
        <f>(((I216/60)/60)/24)+DATE(1970,1,1)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0">
        <f>(ROUND(E217/D217,2))</f>
        <v>0</v>
      </c>
      <c r="P217" s="10">
        <f>ROUND((E217/L217),2)</f>
        <v>10</v>
      </c>
      <c r="Q217" t="str">
        <f>LEFT(N217,SEARCH("/",N217)-1)</f>
        <v>film &amp; video</v>
      </c>
      <c r="R217" t="str">
        <f>RIGHT(N217, LEN(N217)-SEARCH("/", N217))</f>
        <v>drama</v>
      </c>
      <c r="S217" s="12">
        <f>(((J217/60)/60)/24)+DATE(1970,1,1)</f>
        <v>42375.230115740742</v>
      </c>
      <c r="T217" s="12">
        <f>(((I217/60)/60)/24)+DATE(1970,1,1)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0">
        <f>(ROUND(E218/D218,2))</f>
        <v>0.56000000000000005</v>
      </c>
      <c r="P218" s="10">
        <f>ROUND((E218/L218),2)</f>
        <v>331.54</v>
      </c>
      <c r="Q218" t="str">
        <f>LEFT(N218,SEARCH("/",N218)-1)</f>
        <v>film &amp; video</v>
      </c>
      <c r="R218" t="str">
        <f>RIGHT(N218, LEN(N218)-SEARCH("/", N218))</f>
        <v>drama</v>
      </c>
      <c r="S218" s="12">
        <f>(((J218/60)/60)/24)+DATE(1970,1,1)</f>
        <v>42066.958761574075</v>
      </c>
      <c r="T218" s="12">
        <f>(((I218/60)/60)/24)+DATE(1970,1,1)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0">
        <f>(ROUND(E219/D219,2))</f>
        <v>0.12</v>
      </c>
      <c r="P219" s="10">
        <f>ROUND((E219/L219),2)</f>
        <v>314.29000000000002</v>
      </c>
      <c r="Q219" t="str">
        <f>LEFT(N219,SEARCH("/",N219)-1)</f>
        <v>film &amp; video</v>
      </c>
      <c r="R219" t="str">
        <f>RIGHT(N219, LEN(N219)-SEARCH("/", N219))</f>
        <v>drama</v>
      </c>
      <c r="S219" s="12">
        <f>(((J219/60)/60)/24)+DATE(1970,1,1)</f>
        <v>41970.64061342593</v>
      </c>
      <c r="T219" s="12">
        <f>(((I219/60)/60)/24)+DATE(1970,1,1)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0">
        <f>(ROUND(E220/D220,2))</f>
        <v>0.02</v>
      </c>
      <c r="P220" s="10">
        <f>ROUND((E220/L220),2)</f>
        <v>100</v>
      </c>
      <c r="Q220" t="str">
        <f>LEFT(N220,SEARCH("/",N220)-1)</f>
        <v>film &amp; video</v>
      </c>
      <c r="R220" t="str">
        <f>RIGHT(N220, LEN(N220)-SEARCH("/", N220))</f>
        <v>drama</v>
      </c>
      <c r="S220" s="12">
        <f>(((J220/60)/60)/24)+DATE(1970,1,1)</f>
        <v>42079.628344907411</v>
      </c>
      <c r="T220" s="12">
        <f>(((I220/60)/60)/24)+DATE(1970,1,1)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0">
        <f>(ROUND(E221/D221,2))</f>
        <v>0.18</v>
      </c>
      <c r="P221" s="10">
        <f>ROUND((E221/L221),2)</f>
        <v>115.99</v>
      </c>
      <c r="Q221" t="str">
        <f>LEFT(N221,SEARCH("/",N221)-1)</f>
        <v>film &amp; video</v>
      </c>
      <c r="R221" t="str">
        <f>RIGHT(N221, LEN(N221)-SEARCH("/", N221))</f>
        <v>drama</v>
      </c>
      <c r="S221" s="12">
        <f>(((J221/60)/60)/24)+DATE(1970,1,1)</f>
        <v>42429.326678240745</v>
      </c>
      <c r="T221" s="12">
        <f>(((I221/60)/60)/24)+DATE(1970,1,1)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0">
        <f>(ROUND(E222/D222,2))</f>
        <v>0.01</v>
      </c>
      <c r="P222" s="10">
        <f>ROUND((E222/L222),2)</f>
        <v>120</v>
      </c>
      <c r="Q222" t="str">
        <f>LEFT(N222,SEARCH("/",N222)-1)</f>
        <v>film &amp; video</v>
      </c>
      <c r="R222" t="str">
        <f>RIGHT(N222, LEN(N222)-SEARCH("/", N222))</f>
        <v>drama</v>
      </c>
      <c r="S222" s="12">
        <f>(((J222/60)/60)/24)+DATE(1970,1,1)</f>
        <v>42195.643865740742</v>
      </c>
      <c r="T222" s="12">
        <f>(((I222/60)/60)/24)+DATE(1970,1,1)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0">
        <f>(ROUND(E223/D223,2))</f>
        <v>0</v>
      </c>
      <c r="P223" s="10" t="e">
        <f>ROUND((E223/L223),2)</f>
        <v>#DIV/0!</v>
      </c>
      <c r="Q223" t="str">
        <f>LEFT(N223,SEARCH("/",N223)-1)</f>
        <v>film &amp; video</v>
      </c>
      <c r="R223" t="str">
        <f>RIGHT(N223, LEN(N223)-SEARCH("/", N223))</f>
        <v>drama</v>
      </c>
      <c r="S223" s="12">
        <f>(((J223/60)/60)/24)+DATE(1970,1,1)</f>
        <v>42031.837546296301</v>
      </c>
      <c r="T223" s="12">
        <f>(((I223/60)/60)/24)+DATE(1970,1,1)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0">
        <f>(ROUND(E224/D224,2))</f>
        <v>0.13</v>
      </c>
      <c r="P224" s="10">
        <f>ROUND((E224/L224),2)</f>
        <v>65</v>
      </c>
      <c r="Q224" t="str">
        <f>LEFT(N224,SEARCH("/",N224)-1)</f>
        <v>film &amp; video</v>
      </c>
      <c r="R224" t="str">
        <f>RIGHT(N224, LEN(N224)-SEARCH("/", N224))</f>
        <v>drama</v>
      </c>
      <c r="S224" s="12">
        <f>(((J224/60)/60)/24)+DATE(1970,1,1)</f>
        <v>42031.769884259258</v>
      </c>
      <c r="T224" s="12">
        <f>(((I224/60)/60)/24)+DATE(1970,1,1)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0">
        <f>(ROUND(E225/D225,2))</f>
        <v>0</v>
      </c>
      <c r="P225" s="10" t="e">
        <f>ROUND((E225/L225),2)</f>
        <v>#DIV/0!</v>
      </c>
      <c r="Q225" t="str">
        <f>LEFT(N225,SEARCH("/",N225)-1)</f>
        <v>film &amp; video</v>
      </c>
      <c r="R225" t="str">
        <f>RIGHT(N225, LEN(N225)-SEARCH("/", N225))</f>
        <v>drama</v>
      </c>
      <c r="S225" s="12">
        <f>(((J225/60)/60)/24)+DATE(1970,1,1)</f>
        <v>42482.048032407409</v>
      </c>
      <c r="T225" s="12">
        <f>(((I225/60)/60)/24)+DATE(1970,1,1)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0">
        <f>(ROUND(E226/D226,2))</f>
        <v>0</v>
      </c>
      <c r="P226" s="10" t="e">
        <f>ROUND((E226/L226),2)</f>
        <v>#DIV/0!</v>
      </c>
      <c r="Q226" t="str">
        <f>LEFT(N226,SEARCH("/",N226)-1)</f>
        <v>film &amp; video</v>
      </c>
      <c r="R226" t="str">
        <f>RIGHT(N226, LEN(N226)-SEARCH("/", N226))</f>
        <v>drama</v>
      </c>
      <c r="S226" s="12">
        <f>(((J226/60)/60)/24)+DATE(1970,1,1)</f>
        <v>42135.235254629632</v>
      </c>
      <c r="T226" s="12">
        <f>(((I226/60)/60)/24)+DATE(1970,1,1)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0">
        <f>(ROUND(E227/D227,2))</f>
        <v>0</v>
      </c>
      <c r="P227" s="10" t="e">
        <f>ROUND((E227/L227),2)</f>
        <v>#DIV/0!</v>
      </c>
      <c r="Q227" t="str">
        <f>LEFT(N227,SEARCH("/",N227)-1)</f>
        <v>film &amp; video</v>
      </c>
      <c r="R227" t="str">
        <f>RIGHT(N227, LEN(N227)-SEARCH("/", N227))</f>
        <v>drama</v>
      </c>
      <c r="S227" s="12">
        <f>(((J227/60)/60)/24)+DATE(1970,1,1)</f>
        <v>42438.961273148147</v>
      </c>
      <c r="T227" s="12">
        <f>(((I227/60)/60)/24)+DATE(1970,1,1)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0">
        <f>(ROUND(E228/D228,2))</f>
        <v>0.01</v>
      </c>
      <c r="P228" s="10">
        <f>ROUND((E228/L228),2)</f>
        <v>125</v>
      </c>
      <c r="Q228" t="str">
        <f>LEFT(N228,SEARCH("/",N228)-1)</f>
        <v>film &amp; video</v>
      </c>
      <c r="R228" t="str">
        <f>RIGHT(N228, LEN(N228)-SEARCH("/", N228))</f>
        <v>drama</v>
      </c>
      <c r="S228" s="12">
        <f>(((J228/60)/60)/24)+DATE(1970,1,1)</f>
        <v>42106.666018518517</v>
      </c>
      <c r="T228" s="12">
        <f>(((I228/60)/60)/24)+DATE(1970,1,1)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0">
        <f>(ROUND(E229/D229,2))</f>
        <v>0</v>
      </c>
      <c r="P229" s="10" t="e">
        <f>ROUND((E229/L229),2)</f>
        <v>#DIV/0!</v>
      </c>
      <c r="Q229" t="str">
        <f>LEFT(N229,SEARCH("/",N229)-1)</f>
        <v>film &amp; video</v>
      </c>
      <c r="R229" t="str">
        <f>RIGHT(N229, LEN(N229)-SEARCH("/", N229))</f>
        <v>drama</v>
      </c>
      <c r="S229" s="12">
        <f>(((J229/60)/60)/24)+DATE(1970,1,1)</f>
        <v>42164.893993055557</v>
      </c>
      <c r="T229" s="12">
        <f>(((I229/60)/60)/24)+DATE(1970,1,1)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0">
        <f>(ROUND(E230/D230,2))</f>
        <v>0</v>
      </c>
      <c r="P230" s="10" t="e">
        <f>ROUND((E230/L230),2)</f>
        <v>#DIV/0!</v>
      </c>
      <c r="Q230" t="str">
        <f>LEFT(N230,SEARCH("/",N230)-1)</f>
        <v>film &amp; video</v>
      </c>
      <c r="R230" t="str">
        <f>RIGHT(N230, LEN(N230)-SEARCH("/", N230))</f>
        <v>drama</v>
      </c>
      <c r="S230" s="12">
        <f>(((J230/60)/60)/24)+DATE(1970,1,1)</f>
        <v>42096.686400462961</v>
      </c>
      <c r="T230" s="12">
        <f>(((I230/60)/60)/24)+DATE(1970,1,1)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0">
        <f>(ROUND(E231/D231,2))</f>
        <v>0</v>
      </c>
      <c r="P231" s="10" t="e">
        <f>ROUND((E231/L231),2)</f>
        <v>#DIV/0!</v>
      </c>
      <c r="Q231" t="str">
        <f>LEFT(N231,SEARCH("/",N231)-1)</f>
        <v>film &amp; video</v>
      </c>
      <c r="R231" t="str">
        <f>RIGHT(N231, LEN(N231)-SEARCH("/", N231))</f>
        <v>drama</v>
      </c>
      <c r="S231" s="12">
        <f>(((J231/60)/60)/24)+DATE(1970,1,1)</f>
        <v>42383.933993055558</v>
      </c>
      <c r="T231" s="12">
        <f>(((I231/60)/60)/24)+DATE(1970,1,1)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0">
        <f>(ROUND(E232/D232,2))</f>
        <v>0</v>
      </c>
      <c r="P232" s="10">
        <f>ROUND((E232/L232),2)</f>
        <v>30</v>
      </c>
      <c r="Q232" t="str">
        <f>LEFT(N232,SEARCH("/",N232)-1)</f>
        <v>film &amp; video</v>
      </c>
      <c r="R232" t="str">
        <f>RIGHT(N232, LEN(N232)-SEARCH("/", N232))</f>
        <v>drama</v>
      </c>
      <c r="S232" s="12">
        <f>(((J232/60)/60)/24)+DATE(1970,1,1)</f>
        <v>42129.777210648142</v>
      </c>
      <c r="T232" s="12">
        <f>(((I232/60)/60)/24)+DATE(1970,1,1)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0">
        <f>(ROUND(E233/D233,2))</f>
        <v>0</v>
      </c>
      <c r="P233" s="10" t="e">
        <f>ROUND((E233/L233),2)</f>
        <v>#DIV/0!</v>
      </c>
      <c r="Q233" t="str">
        <f>LEFT(N233,SEARCH("/",N233)-1)</f>
        <v>film &amp; video</v>
      </c>
      <c r="R233" t="str">
        <f>RIGHT(N233, LEN(N233)-SEARCH("/", N233))</f>
        <v>drama</v>
      </c>
      <c r="S233" s="12">
        <f>(((J233/60)/60)/24)+DATE(1970,1,1)</f>
        <v>42341.958923611113</v>
      </c>
      <c r="T233" s="12">
        <f>(((I233/60)/60)/24)+DATE(1970,1,1)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0">
        <f>(ROUND(E234/D234,2))</f>
        <v>0.03</v>
      </c>
      <c r="P234" s="10">
        <f>ROUND((E234/L234),2)</f>
        <v>15.71</v>
      </c>
      <c r="Q234" t="str">
        <f>LEFT(N234,SEARCH("/",N234)-1)</f>
        <v>film &amp; video</v>
      </c>
      <c r="R234" t="str">
        <f>RIGHT(N234, LEN(N234)-SEARCH("/", N234))</f>
        <v>drama</v>
      </c>
      <c r="S234" s="12">
        <f>(((J234/60)/60)/24)+DATE(1970,1,1)</f>
        <v>42032.82576388889</v>
      </c>
      <c r="T234" s="12">
        <f>(((I234/60)/60)/24)+DATE(1970,1,1)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0">
        <f>(ROUND(E235/D235,2))</f>
        <v>0</v>
      </c>
      <c r="P235" s="10" t="e">
        <f>ROUND((E235/L235),2)</f>
        <v>#DIV/0!</v>
      </c>
      <c r="Q235" t="str">
        <f>LEFT(N235,SEARCH("/",N235)-1)</f>
        <v>film &amp; video</v>
      </c>
      <c r="R235" t="str">
        <f>RIGHT(N235, LEN(N235)-SEARCH("/", N235))</f>
        <v>drama</v>
      </c>
      <c r="S235" s="12">
        <f>(((J235/60)/60)/24)+DATE(1970,1,1)</f>
        <v>42612.911712962959</v>
      </c>
      <c r="T235" s="12">
        <f>(((I235/60)/60)/24)+DATE(1970,1,1)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0">
        <f>(ROUND(E236/D236,2))</f>
        <v>0.4</v>
      </c>
      <c r="P236" s="10">
        <f>ROUND((E236/L236),2)</f>
        <v>80.2</v>
      </c>
      <c r="Q236" t="str">
        <f>LEFT(N236,SEARCH("/",N236)-1)</f>
        <v>film &amp; video</v>
      </c>
      <c r="R236" t="str">
        <f>RIGHT(N236, LEN(N236)-SEARCH("/", N236))</f>
        <v>drama</v>
      </c>
      <c r="S236" s="12">
        <f>(((J236/60)/60)/24)+DATE(1970,1,1)</f>
        <v>42136.035405092596</v>
      </c>
      <c r="T236" s="12">
        <f>(((I236/60)/60)/24)+DATE(1970,1,1)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0">
        <f>(ROUND(E237/D237,2))</f>
        <v>0</v>
      </c>
      <c r="P237" s="10" t="e">
        <f>ROUND((E237/L237),2)</f>
        <v>#DIV/0!</v>
      </c>
      <c r="Q237" t="str">
        <f>LEFT(N237,SEARCH("/",N237)-1)</f>
        <v>film &amp; video</v>
      </c>
      <c r="R237" t="str">
        <f>RIGHT(N237, LEN(N237)-SEARCH("/", N237))</f>
        <v>drama</v>
      </c>
      <c r="S237" s="12">
        <f>(((J237/60)/60)/24)+DATE(1970,1,1)</f>
        <v>42164.908530092594</v>
      </c>
      <c r="T237" s="12">
        <f>(((I237/60)/60)/24)+DATE(1970,1,1)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0">
        <f>(ROUND(E238/D238,2))</f>
        <v>0</v>
      </c>
      <c r="P238" s="10" t="e">
        <f>ROUND((E238/L238),2)</f>
        <v>#DIV/0!</v>
      </c>
      <c r="Q238" t="str">
        <f>LEFT(N238,SEARCH("/",N238)-1)</f>
        <v>film &amp; video</v>
      </c>
      <c r="R238" t="str">
        <f>RIGHT(N238, LEN(N238)-SEARCH("/", N238))</f>
        <v>drama</v>
      </c>
      <c r="S238" s="12">
        <f>(((J238/60)/60)/24)+DATE(1970,1,1)</f>
        <v>42321.08447916666</v>
      </c>
      <c r="T238" s="12">
        <f>(((I238/60)/60)/24)+DATE(1970,1,1)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0">
        <f>(ROUND(E239/D239,2))</f>
        <v>0</v>
      </c>
      <c r="P239" s="10">
        <f>ROUND((E239/L239),2)</f>
        <v>50</v>
      </c>
      <c r="Q239" t="str">
        <f>LEFT(N239,SEARCH("/",N239)-1)</f>
        <v>film &amp; video</v>
      </c>
      <c r="R239" t="str">
        <f>RIGHT(N239, LEN(N239)-SEARCH("/", N239))</f>
        <v>drama</v>
      </c>
      <c r="S239" s="12">
        <f>(((J239/60)/60)/24)+DATE(1970,1,1)</f>
        <v>42377.577187499999</v>
      </c>
      <c r="T239" s="12">
        <f>(((I239/60)/60)/24)+DATE(1970,1,1)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0">
        <f>(ROUND(E240/D240,2))</f>
        <v>0</v>
      </c>
      <c r="P240" s="10" t="e">
        <f>ROUND((E240/L240),2)</f>
        <v>#DIV/0!</v>
      </c>
      <c r="Q240" t="str">
        <f>LEFT(N240,SEARCH("/",N240)-1)</f>
        <v>film &amp; video</v>
      </c>
      <c r="R240" t="str">
        <f>RIGHT(N240, LEN(N240)-SEARCH("/", N240))</f>
        <v>drama</v>
      </c>
      <c r="S240" s="12">
        <f>(((J240/60)/60)/24)+DATE(1970,1,1)</f>
        <v>42713.962499999994</v>
      </c>
      <c r="T240" s="12">
        <f>(((I240/60)/60)/24)+DATE(1970,1,1)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0">
        <f>(ROUND(E241/D241,2))</f>
        <v>0.25</v>
      </c>
      <c r="P241" s="10">
        <f>ROUND((E241/L241),2)</f>
        <v>50</v>
      </c>
      <c r="Q241" t="str">
        <f>LEFT(N241,SEARCH("/",N241)-1)</f>
        <v>film &amp; video</v>
      </c>
      <c r="R241" t="str">
        <f>RIGHT(N241, LEN(N241)-SEARCH("/", N241))</f>
        <v>drama</v>
      </c>
      <c r="S241" s="12">
        <f>(((J241/60)/60)/24)+DATE(1970,1,1)</f>
        <v>42297.110300925924</v>
      </c>
      <c r="T241" s="12">
        <f>(((I241/60)/60)/24)+DATE(1970,1,1)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0">
        <f>(ROUND(E242/D242,2))</f>
        <v>1.08</v>
      </c>
      <c r="P242" s="10">
        <f>ROUND((E242/L242),2)</f>
        <v>117.85</v>
      </c>
      <c r="Q242" t="str">
        <f>LEFT(N242,SEARCH("/",N242)-1)</f>
        <v>film &amp; video</v>
      </c>
      <c r="R242" t="str">
        <f>RIGHT(N242, LEN(N242)-SEARCH("/", N242))</f>
        <v>documentary</v>
      </c>
      <c r="S242" s="12">
        <f>(((J242/60)/60)/24)+DATE(1970,1,1)</f>
        <v>41354.708460648151</v>
      </c>
      <c r="T242" s="12">
        <f>(((I242/60)/60)/24)+DATE(1970,1,1)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0">
        <f>(ROUND(E243/D243,2))</f>
        <v>1.1299999999999999</v>
      </c>
      <c r="P243" s="10">
        <f>ROUND((E243/L243),2)</f>
        <v>109.04</v>
      </c>
      <c r="Q243" t="str">
        <f>LEFT(N243,SEARCH("/",N243)-1)</f>
        <v>film &amp; video</v>
      </c>
      <c r="R243" t="str">
        <f>RIGHT(N243, LEN(N243)-SEARCH("/", N243))</f>
        <v>documentary</v>
      </c>
      <c r="S243" s="12">
        <f>(((J243/60)/60)/24)+DATE(1970,1,1)</f>
        <v>41949.697962962964</v>
      </c>
      <c r="T243" s="12">
        <f>(((I243/60)/60)/24)+DATE(1970,1,1)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0">
        <f>(ROUND(E244/D244,2))</f>
        <v>1.1299999999999999</v>
      </c>
      <c r="P244" s="10">
        <f>ROUND((E244/L244),2)</f>
        <v>73.02</v>
      </c>
      <c r="Q244" t="str">
        <f>LEFT(N244,SEARCH("/",N244)-1)</f>
        <v>film &amp; video</v>
      </c>
      <c r="R244" t="str">
        <f>RIGHT(N244, LEN(N244)-SEARCH("/", N244))</f>
        <v>documentary</v>
      </c>
      <c r="S244" s="12">
        <f>(((J244/60)/60)/24)+DATE(1970,1,1)</f>
        <v>40862.492939814816</v>
      </c>
      <c r="T244" s="12">
        <f>(((I244/60)/60)/24)+DATE(1970,1,1)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0">
        <f>(ROUND(E245/D245,2))</f>
        <v>1.03</v>
      </c>
      <c r="P245" s="10">
        <f>ROUND((E245/L245),2)</f>
        <v>78.2</v>
      </c>
      <c r="Q245" t="str">
        <f>LEFT(N245,SEARCH("/",N245)-1)</f>
        <v>film &amp; video</v>
      </c>
      <c r="R245" t="str">
        <f>RIGHT(N245, LEN(N245)-SEARCH("/", N245))</f>
        <v>documentary</v>
      </c>
      <c r="S245" s="12">
        <f>(((J245/60)/60)/24)+DATE(1970,1,1)</f>
        <v>41662.047500000001</v>
      </c>
      <c r="T245" s="12">
        <f>(((I245/60)/60)/24)+DATE(1970,1,1)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0">
        <f>(ROUND(E246/D246,2))</f>
        <v>1.1399999999999999</v>
      </c>
      <c r="P246" s="10">
        <f>ROUND((E246/L246),2)</f>
        <v>47.4</v>
      </c>
      <c r="Q246" t="str">
        <f>LEFT(N246,SEARCH("/",N246)-1)</f>
        <v>film &amp; video</v>
      </c>
      <c r="R246" t="str">
        <f>RIGHT(N246, LEN(N246)-SEARCH("/", N246))</f>
        <v>documentary</v>
      </c>
      <c r="S246" s="12">
        <f>(((J246/60)/60)/24)+DATE(1970,1,1)</f>
        <v>40213.323599537034</v>
      </c>
      <c r="T246" s="12">
        <f>(((I246/60)/60)/24)+DATE(1970,1,1)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0">
        <f>(ROUND(E247/D247,2))</f>
        <v>1.04</v>
      </c>
      <c r="P247" s="10">
        <f>ROUND((E247/L247),2)</f>
        <v>54.02</v>
      </c>
      <c r="Q247" t="str">
        <f>LEFT(N247,SEARCH("/",N247)-1)</f>
        <v>film &amp; video</v>
      </c>
      <c r="R247" t="str">
        <f>RIGHT(N247, LEN(N247)-SEARCH("/", N247))</f>
        <v>documentary</v>
      </c>
      <c r="S247" s="12">
        <f>(((J247/60)/60)/24)+DATE(1970,1,1)</f>
        <v>41107.053067129629</v>
      </c>
      <c r="T247" s="12">
        <f>(((I247/60)/60)/24)+DATE(1970,1,1)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0">
        <f>(ROUND(E248/D248,2))</f>
        <v>3.05</v>
      </c>
      <c r="P248" s="10">
        <f>ROUND((E248/L248),2)</f>
        <v>68.489999999999995</v>
      </c>
      <c r="Q248" t="str">
        <f>LEFT(N248,SEARCH("/",N248)-1)</f>
        <v>film &amp; video</v>
      </c>
      <c r="R248" t="str">
        <f>RIGHT(N248, LEN(N248)-SEARCH("/", N248))</f>
        <v>documentary</v>
      </c>
      <c r="S248" s="12">
        <f>(((J248/60)/60)/24)+DATE(1970,1,1)</f>
        <v>40480.363483796296</v>
      </c>
      <c r="T248" s="12">
        <f>(((I248/60)/60)/24)+DATE(1970,1,1)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0">
        <f>(ROUND(E249/D249,2))</f>
        <v>1.34</v>
      </c>
      <c r="P249" s="10">
        <f>ROUND((E249/L249),2)</f>
        <v>108.15</v>
      </c>
      <c r="Q249" t="str">
        <f>LEFT(N249,SEARCH("/",N249)-1)</f>
        <v>film &amp; video</v>
      </c>
      <c r="R249" t="str">
        <f>RIGHT(N249, LEN(N249)-SEARCH("/", N249))</f>
        <v>documentary</v>
      </c>
      <c r="S249" s="12">
        <f>(((J249/60)/60)/24)+DATE(1970,1,1)</f>
        <v>40430.604328703703</v>
      </c>
      <c r="T249" s="12">
        <f>(((I249/60)/60)/24)+DATE(1970,1,1)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0">
        <f>(ROUND(E250/D250,2))</f>
        <v>1.01</v>
      </c>
      <c r="P250" s="10">
        <f>ROUND((E250/L250),2)</f>
        <v>589.95000000000005</v>
      </c>
      <c r="Q250" t="str">
        <f>LEFT(N250,SEARCH("/",N250)-1)</f>
        <v>film &amp; video</v>
      </c>
      <c r="R250" t="str">
        <f>RIGHT(N250, LEN(N250)-SEARCH("/", N250))</f>
        <v>documentary</v>
      </c>
      <c r="S250" s="12">
        <f>(((J250/60)/60)/24)+DATE(1970,1,1)</f>
        <v>40870.774409722224</v>
      </c>
      <c r="T250" s="12">
        <f>(((I250/60)/60)/24)+DATE(1970,1,1)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0">
        <f>(ROUND(E251/D251,2))</f>
        <v>1.1299999999999999</v>
      </c>
      <c r="P251" s="10">
        <f>ROUND((E251/L251),2)</f>
        <v>48.05</v>
      </c>
      <c r="Q251" t="str">
        <f>LEFT(N251,SEARCH("/",N251)-1)</f>
        <v>film &amp; video</v>
      </c>
      <c r="R251" t="str">
        <f>RIGHT(N251, LEN(N251)-SEARCH("/", N251))</f>
        <v>documentary</v>
      </c>
      <c r="S251" s="12">
        <f>(((J251/60)/60)/24)+DATE(1970,1,1)</f>
        <v>40332.923842592594</v>
      </c>
      <c r="T251" s="12">
        <f>(((I251/60)/60)/24)+DATE(1970,1,1)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0">
        <f>(ROUND(E252/D252,2))</f>
        <v>1.06</v>
      </c>
      <c r="P252" s="10">
        <f>ROUND((E252/L252),2)</f>
        <v>72.48</v>
      </c>
      <c r="Q252" t="str">
        <f>LEFT(N252,SEARCH("/",N252)-1)</f>
        <v>film &amp; video</v>
      </c>
      <c r="R252" t="str">
        <f>RIGHT(N252, LEN(N252)-SEARCH("/", N252))</f>
        <v>documentary</v>
      </c>
      <c r="S252" s="12">
        <f>(((J252/60)/60)/24)+DATE(1970,1,1)</f>
        <v>41401.565868055557</v>
      </c>
      <c r="T252" s="12">
        <f>(((I252/60)/60)/24)+DATE(1970,1,1)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0">
        <f>(ROUND(E253/D253,2))</f>
        <v>1.26</v>
      </c>
      <c r="P253" s="10">
        <f>ROUND((E253/L253),2)</f>
        <v>57.08</v>
      </c>
      <c r="Q253" t="str">
        <f>LEFT(N253,SEARCH("/",N253)-1)</f>
        <v>film &amp; video</v>
      </c>
      <c r="R253" t="str">
        <f>RIGHT(N253, LEN(N253)-SEARCH("/", N253))</f>
        <v>documentary</v>
      </c>
      <c r="S253" s="12">
        <f>(((J253/60)/60)/24)+DATE(1970,1,1)</f>
        <v>41013.787569444445</v>
      </c>
      <c r="T253" s="12">
        <f>(((I253/60)/60)/24)+DATE(1970,1,1)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0">
        <f>(ROUND(E254/D254,2))</f>
        <v>1.85</v>
      </c>
      <c r="P254" s="10">
        <f>ROUND((E254/L254),2)</f>
        <v>85.44</v>
      </c>
      <c r="Q254" t="str">
        <f>LEFT(N254,SEARCH("/",N254)-1)</f>
        <v>film &amp; video</v>
      </c>
      <c r="R254" t="str">
        <f>RIGHT(N254, LEN(N254)-SEARCH("/", N254))</f>
        <v>documentary</v>
      </c>
      <c r="S254" s="12">
        <f>(((J254/60)/60)/24)+DATE(1970,1,1)</f>
        <v>40266.662708333337</v>
      </c>
      <c r="T254" s="12">
        <f>(((I254/60)/60)/24)+DATE(1970,1,1)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0">
        <f>(ROUND(E255/D255,2))</f>
        <v>1.01</v>
      </c>
      <c r="P255" s="10">
        <f>ROUND((E255/L255),2)</f>
        <v>215.86</v>
      </c>
      <c r="Q255" t="str">
        <f>LEFT(N255,SEARCH("/",N255)-1)</f>
        <v>film &amp; video</v>
      </c>
      <c r="R255" t="str">
        <f>RIGHT(N255, LEN(N255)-SEARCH("/", N255))</f>
        <v>documentary</v>
      </c>
      <c r="S255" s="12">
        <f>(((J255/60)/60)/24)+DATE(1970,1,1)</f>
        <v>40924.650868055556</v>
      </c>
      <c r="T255" s="12">
        <f>(((I255/60)/60)/24)+DATE(1970,1,1)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0">
        <f>(ROUND(E256/D256,2))</f>
        <v>1.17</v>
      </c>
      <c r="P256" s="10">
        <f>ROUND((E256/L256),2)</f>
        <v>89.39</v>
      </c>
      <c r="Q256" t="str">
        <f>LEFT(N256,SEARCH("/",N256)-1)</f>
        <v>film &amp; video</v>
      </c>
      <c r="R256" t="str">
        <f>RIGHT(N256, LEN(N256)-SEARCH("/", N256))</f>
        <v>documentary</v>
      </c>
      <c r="S256" s="12">
        <f>(((J256/60)/60)/24)+DATE(1970,1,1)</f>
        <v>42263.952662037031</v>
      </c>
      <c r="T256" s="12">
        <f>(((I256/60)/60)/24)+DATE(1970,1,1)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0">
        <f>(ROUND(E257/D257,2))</f>
        <v>1.07</v>
      </c>
      <c r="P257" s="10">
        <f>ROUND((E257/L257),2)</f>
        <v>45.42</v>
      </c>
      <c r="Q257" t="str">
        <f>LEFT(N257,SEARCH("/",N257)-1)</f>
        <v>film &amp; video</v>
      </c>
      <c r="R257" t="str">
        <f>RIGHT(N257, LEN(N257)-SEARCH("/", N257))</f>
        <v>documentary</v>
      </c>
      <c r="S257" s="12">
        <f>(((J257/60)/60)/24)+DATE(1970,1,1)</f>
        <v>40588.526412037041</v>
      </c>
      <c r="T257" s="12">
        <f>(((I257/60)/60)/24)+DATE(1970,1,1)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0">
        <f>(ROUND(E258/D258,2))</f>
        <v>1.39</v>
      </c>
      <c r="P258" s="10">
        <f>ROUND((E258/L258),2)</f>
        <v>65.760000000000005</v>
      </c>
      <c r="Q258" t="str">
        <f>LEFT(N258,SEARCH("/",N258)-1)</f>
        <v>film &amp; video</v>
      </c>
      <c r="R258" t="str">
        <f>RIGHT(N258, LEN(N258)-SEARCH("/", N258))</f>
        <v>documentary</v>
      </c>
      <c r="S258" s="12">
        <f>(((J258/60)/60)/24)+DATE(1970,1,1)</f>
        <v>41319.769293981481</v>
      </c>
      <c r="T258" s="12">
        <f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0">
        <f>(ROUND(E259/D259,2))</f>
        <v>1.07</v>
      </c>
      <c r="P259" s="10">
        <f>ROUND((E259/L259),2)</f>
        <v>66.7</v>
      </c>
      <c r="Q259" t="str">
        <f>LEFT(N259,SEARCH("/",N259)-1)</f>
        <v>film &amp; video</v>
      </c>
      <c r="R259" t="str">
        <f>RIGHT(N259, LEN(N259)-SEARCH("/", N259))</f>
        <v>documentary</v>
      </c>
      <c r="S259" s="12">
        <f>(((J259/60)/60)/24)+DATE(1970,1,1)</f>
        <v>42479.626875000002</v>
      </c>
      <c r="T259" s="12">
        <f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0">
        <f>(ROUND(E260/D260,2))</f>
        <v>1.91</v>
      </c>
      <c r="P260" s="10">
        <f>ROUND((E260/L260),2)</f>
        <v>83.35</v>
      </c>
      <c r="Q260" t="str">
        <f>LEFT(N260,SEARCH("/",N260)-1)</f>
        <v>film &amp; video</v>
      </c>
      <c r="R260" t="str">
        <f>RIGHT(N260, LEN(N260)-SEARCH("/", N260))</f>
        <v>documentary</v>
      </c>
      <c r="S260" s="12">
        <f>(((J260/60)/60)/24)+DATE(1970,1,1)</f>
        <v>40682.051689814813</v>
      </c>
      <c r="T260" s="12">
        <f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0">
        <f>(ROUND(E261/D261,2))</f>
        <v>1.32</v>
      </c>
      <c r="P261" s="10">
        <f>ROUND((E261/L261),2)</f>
        <v>105.05</v>
      </c>
      <c r="Q261" t="str">
        <f>LEFT(N261,SEARCH("/",N261)-1)</f>
        <v>film &amp; video</v>
      </c>
      <c r="R261" t="str">
        <f>RIGHT(N261, LEN(N261)-SEARCH("/", N261))</f>
        <v>documentary</v>
      </c>
      <c r="S261" s="12">
        <f>(((J261/60)/60)/24)+DATE(1970,1,1)</f>
        <v>42072.738067129627</v>
      </c>
      <c r="T261" s="12">
        <f>(((I261/60)/60)/24)+DATE(1970,1,1)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0">
        <f>(ROUND(E262/D262,2))</f>
        <v>1.06</v>
      </c>
      <c r="P262" s="10">
        <f>ROUND((E262/L262),2)</f>
        <v>120.91</v>
      </c>
      <c r="Q262" t="str">
        <f>LEFT(N262,SEARCH("/",N262)-1)</f>
        <v>film &amp; video</v>
      </c>
      <c r="R262" t="str">
        <f>RIGHT(N262, LEN(N262)-SEARCH("/", N262))</f>
        <v>documentary</v>
      </c>
      <c r="S262" s="12">
        <f>(((J262/60)/60)/24)+DATE(1970,1,1)</f>
        <v>40330.755543981482</v>
      </c>
      <c r="T262" s="12">
        <f>(((I262/60)/60)/24)+DATE(1970,1,1)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0">
        <f>(ROUND(E263/D263,2))</f>
        <v>1.07</v>
      </c>
      <c r="P263" s="10">
        <f>ROUND((E263/L263),2)</f>
        <v>97.64</v>
      </c>
      <c r="Q263" t="str">
        <f>LEFT(N263,SEARCH("/",N263)-1)</f>
        <v>film &amp; video</v>
      </c>
      <c r="R263" t="str">
        <f>RIGHT(N263, LEN(N263)-SEARCH("/", N263))</f>
        <v>documentary</v>
      </c>
      <c r="S263" s="12">
        <f>(((J263/60)/60)/24)+DATE(1970,1,1)</f>
        <v>41017.885462962964</v>
      </c>
      <c r="T263" s="12">
        <f>(((I263/60)/60)/24)+DATE(1970,1,1)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0">
        <f>(ROUND(E264/D264,2))</f>
        <v>2.4</v>
      </c>
      <c r="P264" s="10">
        <f>ROUND((E264/L264),2)</f>
        <v>41.38</v>
      </c>
      <c r="Q264" t="str">
        <f>LEFT(N264,SEARCH("/",N264)-1)</f>
        <v>film &amp; video</v>
      </c>
      <c r="R264" t="str">
        <f>RIGHT(N264, LEN(N264)-SEARCH("/", N264))</f>
        <v>documentary</v>
      </c>
      <c r="S264" s="12">
        <f>(((J264/60)/60)/24)+DATE(1970,1,1)</f>
        <v>40555.24800925926</v>
      </c>
      <c r="T264" s="12">
        <f>(((I264/60)/60)/24)+DATE(1970,1,1)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0">
        <f>(ROUND(E265/D265,2))</f>
        <v>1.18</v>
      </c>
      <c r="P265" s="10">
        <f>ROUND((E265/L265),2)</f>
        <v>30.65</v>
      </c>
      <c r="Q265" t="str">
        <f>LEFT(N265,SEARCH("/",N265)-1)</f>
        <v>film &amp; video</v>
      </c>
      <c r="R265" t="str">
        <f>RIGHT(N265, LEN(N265)-SEARCH("/", N265))</f>
        <v>documentary</v>
      </c>
      <c r="S265" s="12">
        <f>(((J265/60)/60)/24)+DATE(1970,1,1)</f>
        <v>41149.954791666663</v>
      </c>
      <c r="T265" s="12">
        <f>(((I265/60)/60)/24)+DATE(1970,1,1)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0">
        <f>(ROUND(E266/D266,2))</f>
        <v>1.18</v>
      </c>
      <c r="P266" s="10">
        <f>ROUND((E266/L266),2)</f>
        <v>64.95</v>
      </c>
      <c r="Q266" t="str">
        <f>LEFT(N266,SEARCH("/",N266)-1)</f>
        <v>film &amp; video</v>
      </c>
      <c r="R266" t="str">
        <f>RIGHT(N266, LEN(N266)-SEARCH("/", N266))</f>
        <v>documentary</v>
      </c>
      <c r="S266" s="12">
        <f>(((J266/60)/60)/24)+DATE(1970,1,1)</f>
        <v>41010.620312500003</v>
      </c>
      <c r="T266" s="12">
        <f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0">
        <f>(ROUND(E267/D267,2))</f>
        <v>1.1100000000000001</v>
      </c>
      <c r="P267" s="10">
        <f>ROUND((E267/L267),2)</f>
        <v>95.78</v>
      </c>
      <c r="Q267" t="str">
        <f>LEFT(N267,SEARCH("/",N267)-1)</f>
        <v>film &amp; video</v>
      </c>
      <c r="R267" t="str">
        <f>RIGHT(N267, LEN(N267)-SEARCH("/", N267))</f>
        <v>documentary</v>
      </c>
      <c r="S267" s="12">
        <f>(((J267/60)/60)/24)+DATE(1970,1,1)</f>
        <v>40267.245717592588</v>
      </c>
      <c r="T267" s="12">
        <f>(((I267/60)/60)/24)+DATE(1970,1,1)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0">
        <f>(ROUND(E268/D268,2))</f>
        <v>1.46</v>
      </c>
      <c r="P268" s="10">
        <f>ROUND((E268/L268),2)</f>
        <v>40.42</v>
      </c>
      <c r="Q268" t="str">
        <f>LEFT(N268,SEARCH("/",N268)-1)</f>
        <v>film &amp; video</v>
      </c>
      <c r="R268" t="str">
        <f>RIGHT(N268, LEN(N268)-SEARCH("/", N268))</f>
        <v>documentary</v>
      </c>
      <c r="S268" s="12">
        <f>(((J268/60)/60)/24)+DATE(1970,1,1)</f>
        <v>40205.174849537041</v>
      </c>
      <c r="T268" s="12">
        <f>(((I268/60)/60)/24)+DATE(1970,1,1)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0">
        <f>(ROUND(E269/D269,2))</f>
        <v>1.32</v>
      </c>
      <c r="P269" s="10">
        <f>ROUND((E269/L269),2)</f>
        <v>78.58</v>
      </c>
      <c r="Q269" t="str">
        <f>LEFT(N269,SEARCH("/",N269)-1)</f>
        <v>film &amp; video</v>
      </c>
      <c r="R269" t="str">
        <f>RIGHT(N269, LEN(N269)-SEARCH("/", N269))</f>
        <v>documentary</v>
      </c>
      <c r="S269" s="12">
        <f>(((J269/60)/60)/24)+DATE(1970,1,1)</f>
        <v>41785.452534722222</v>
      </c>
      <c r="T269" s="12">
        <f>(((I269/60)/60)/24)+DATE(1970,1,1)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0">
        <f>(ROUND(E270/D270,2))</f>
        <v>1.1100000000000001</v>
      </c>
      <c r="P270" s="10">
        <f>ROUND((E270/L270),2)</f>
        <v>50.18</v>
      </c>
      <c r="Q270" t="str">
        <f>LEFT(N270,SEARCH("/",N270)-1)</f>
        <v>film &amp; video</v>
      </c>
      <c r="R270" t="str">
        <f>RIGHT(N270, LEN(N270)-SEARCH("/", N270))</f>
        <v>documentary</v>
      </c>
      <c r="S270" s="12">
        <f>(((J270/60)/60)/24)+DATE(1970,1,1)</f>
        <v>40809.15252314815</v>
      </c>
      <c r="T270" s="12">
        <f>(((I270/60)/60)/24)+DATE(1970,1,1)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0">
        <f>(ROUND(E271/D271,2))</f>
        <v>1.47</v>
      </c>
      <c r="P271" s="10">
        <f>ROUND((E271/L271),2)</f>
        <v>92.25</v>
      </c>
      <c r="Q271" t="str">
        <f>LEFT(N271,SEARCH("/",N271)-1)</f>
        <v>film &amp; video</v>
      </c>
      <c r="R271" t="str">
        <f>RIGHT(N271, LEN(N271)-SEARCH("/", N271))</f>
        <v>documentary</v>
      </c>
      <c r="S271" s="12">
        <f>(((J271/60)/60)/24)+DATE(1970,1,1)</f>
        <v>42758.197013888886</v>
      </c>
      <c r="T271" s="12">
        <f>(((I271/60)/60)/24)+DATE(1970,1,1)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0">
        <f>(ROUND(E272/D272,2))</f>
        <v>1.53</v>
      </c>
      <c r="P272" s="10">
        <f>ROUND((E272/L272),2)</f>
        <v>57.54</v>
      </c>
      <c r="Q272" t="str">
        <f>LEFT(N272,SEARCH("/",N272)-1)</f>
        <v>film &amp; video</v>
      </c>
      <c r="R272" t="str">
        <f>RIGHT(N272, LEN(N272)-SEARCH("/", N272))</f>
        <v>documentary</v>
      </c>
      <c r="S272" s="12">
        <f>(((J272/60)/60)/24)+DATE(1970,1,1)</f>
        <v>40637.866550925923</v>
      </c>
      <c r="T272" s="12">
        <f>(((I272/60)/60)/24)+DATE(1970,1,1)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0">
        <f>(ROUND(E273/D273,2))</f>
        <v>1.05</v>
      </c>
      <c r="P273" s="10">
        <f>ROUND((E273/L273),2)</f>
        <v>109.42</v>
      </c>
      <c r="Q273" t="str">
        <f>LEFT(N273,SEARCH("/",N273)-1)</f>
        <v>film &amp; video</v>
      </c>
      <c r="R273" t="str">
        <f>RIGHT(N273, LEN(N273)-SEARCH("/", N273))</f>
        <v>documentary</v>
      </c>
      <c r="S273" s="12">
        <f>(((J273/60)/60)/24)+DATE(1970,1,1)</f>
        <v>41612.10024305556</v>
      </c>
      <c r="T273" s="12">
        <f>(((I273/60)/60)/24)+DATE(1970,1,1)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0">
        <f>(ROUND(E274/D274,2))</f>
        <v>1.77</v>
      </c>
      <c r="P274" s="10">
        <f>ROUND((E274/L274),2)</f>
        <v>81.89</v>
      </c>
      <c r="Q274" t="str">
        <f>LEFT(N274,SEARCH("/",N274)-1)</f>
        <v>film &amp; video</v>
      </c>
      <c r="R274" t="str">
        <f>RIGHT(N274, LEN(N274)-SEARCH("/", N274))</f>
        <v>documentary</v>
      </c>
      <c r="S274" s="12">
        <f>(((J274/60)/60)/24)+DATE(1970,1,1)</f>
        <v>40235.900358796294</v>
      </c>
      <c r="T274" s="12">
        <f>(((I274/60)/60)/24)+DATE(1970,1,1)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0">
        <f>(ROUND(E275/D275,2))</f>
        <v>1.08</v>
      </c>
      <c r="P275" s="10">
        <f>ROUND((E275/L275),2)</f>
        <v>45.67</v>
      </c>
      <c r="Q275" t="str">
        <f>LEFT(N275,SEARCH("/",N275)-1)</f>
        <v>film &amp; video</v>
      </c>
      <c r="R275" t="str">
        <f>RIGHT(N275, LEN(N275)-SEARCH("/", N275))</f>
        <v>documentary</v>
      </c>
      <c r="S275" s="12">
        <f>(((J275/60)/60)/24)+DATE(1970,1,1)</f>
        <v>40697.498449074075</v>
      </c>
      <c r="T275" s="12">
        <f>(((I275/60)/60)/24)+DATE(1970,1,1)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0">
        <f>(ROUND(E276/D276,2))</f>
        <v>1.56</v>
      </c>
      <c r="P276" s="10">
        <f>ROUND((E276/L276),2)</f>
        <v>55.22</v>
      </c>
      <c r="Q276" t="str">
        <f>LEFT(N276,SEARCH("/",N276)-1)</f>
        <v>film &amp; video</v>
      </c>
      <c r="R276" t="str">
        <f>RIGHT(N276, LEN(N276)-SEARCH("/", N276))</f>
        <v>documentary</v>
      </c>
      <c r="S276" s="12">
        <f>(((J276/60)/60)/24)+DATE(1970,1,1)</f>
        <v>40969.912372685183</v>
      </c>
      <c r="T276" s="12">
        <f>(((I276/60)/60)/24)+DATE(1970,1,1)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0">
        <f>(ROUND(E277/D277,2))</f>
        <v>1.08</v>
      </c>
      <c r="P277" s="10">
        <f>ROUND((E277/L277),2)</f>
        <v>65.3</v>
      </c>
      <c r="Q277" t="str">
        <f>LEFT(N277,SEARCH("/",N277)-1)</f>
        <v>film &amp; video</v>
      </c>
      <c r="R277" t="str">
        <f>RIGHT(N277, LEN(N277)-SEARCH("/", N277))</f>
        <v>documentary</v>
      </c>
      <c r="S277" s="12">
        <f>(((J277/60)/60)/24)+DATE(1970,1,1)</f>
        <v>41193.032013888893</v>
      </c>
      <c r="T277" s="12">
        <f>(((I277/60)/60)/24)+DATE(1970,1,1)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0">
        <f>(ROUND(E278/D278,2))</f>
        <v>1.48</v>
      </c>
      <c r="P278" s="10">
        <f>ROUND((E278/L278),2)</f>
        <v>95.23</v>
      </c>
      <c r="Q278" t="str">
        <f>LEFT(N278,SEARCH("/",N278)-1)</f>
        <v>film &amp; video</v>
      </c>
      <c r="R278" t="str">
        <f>RIGHT(N278, LEN(N278)-SEARCH("/", N278))</f>
        <v>documentary</v>
      </c>
      <c r="S278" s="12">
        <f>(((J278/60)/60)/24)+DATE(1970,1,1)</f>
        <v>40967.081874999996</v>
      </c>
      <c r="T278" s="12">
        <f>(((I278/60)/60)/24)+DATE(1970,1,1)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0">
        <f>(ROUND(E279/D279,2))</f>
        <v>1.1000000000000001</v>
      </c>
      <c r="P279" s="10">
        <f>ROUND((E279/L279),2)</f>
        <v>75.44</v>
      </c>
      <c r="Q279" t="str">
        <f>LEFT(N279,SEARCH("/",N279)-1)</f>
        <v>film &amp; video</v>
      </c>
      <c r="R279" t="str">
        <f>RIGHT(N279, LEN(N279)-SEARCH("/", N279))</f>
        <v>documentary</v>
      </c>
      <c r="S279" s="12">
        <f>(((J279/60)/60)/24)+DATE(1970,1,1)</f>
        <v>42117.891423611116</v>
      </c>
      <c r="T279" s="12">
        <f>(((I279/60)/60)/24)+DATE(1970,1,1)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0">
        <f>(ROUND(E280/D280,2))</f>
        <v>1.5</v>
      </c>
      <c r="P280" s="10">
        <f>ROUND((E280/L280),2)</f>
        <v>97.82</v>
      </c>
      <c r="Q280" t="str">
        <f>LEFT(N280,SEARCH("/",N280)-1)</f>
        <v>film &amp; video</v>
      </c>
      <c r="R280" t="str">
        <f>RIGHT(N280, LEN(N280)-SEARCH("/", N280))</f>
        <v>documentary</v>
      </c>
      <c r="S280" s="12">
        <f>(((J280/60)/60)/24)+DATE(1970,1,1)</f>
        <v>41164.040960648148</v>
      </c>
      <c r="T280" s="12">
        <f>(((I280/60)/60)/24)+DATE(1970,1,1)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0">
        <f>(ROUND(E281/D281,2))</f>
        <v>1.57</v>
      </c>
      <c r="P281" s="10">
        <f>ROUND((E281/L281),2)</f>
        <v>87.69</v>
      </c>
      <c r="Q281" t="str">
        <f>LEFT(N281,SEARCH("/",N281)-1)</f>
        <v>film &amp; video</v>
      </c>
      <c r="R281" t="str">
        <f>RIGHT(N281, LEN(N281)-SEARCH("/", N281))</f>
        <v>documentary</v>
      </c>
      <c r="S281" s="12">
        <f>(((J281/60)/60)/24)+DATE(1970,1,1)</f>
        <v>42759.244166666671</v>
      </c>
      <c r="T281" s="12">
        <f>(((I281/60)/60)/24)+DATE(1970,1,1)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0">
        <f>(ROUND(E282/D282,2))</f>
        <v>1.56</v>
      </c>
      <c r="P282" s="10">
        <f>ROUND((E282/L282),2)</f>
        <v>54.75</v>
      </c>
      <c r="Q282" t="str">
        <f>LEFT(N282,SEARCH("/",N282)-1)</f>
        <v>film &amp; video</v>
      </c>
      <c r="R282" t="str">
        <f>RIGHT(N282, LEN(N282)-SEARCH("/", N282))</f>
        <v>documentary</v>
      </c>
      <c r="S282" s="12">
        <f>(((J282/60)/60)/24)+DATE(1970,1,1)</f>
        <v>41744.590682870366</v>
      </c>
      <c r="T282" s="12">
        <f>(((I282/60)/60)/24)+DATE(1970,1,1)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0">
        <f>(ROUND(E283/D283,2))</f>
        <v>1.21</v>
      </c>
      <c r="P283" s="10">
        <f>ROUND((E283/L283),2)</f>
        <v>83.95</v>
      </c>
      <c r="Q283" t="str">
        <f>LEFT(N283,SEARCH("/",N283)-1)</f>
        <v>film &amp; video</v>
      </c>
      <c r="R283" t="str">
        <f>RIGHT(N283, LEN(N283)-SEARCH("/", N283))</f>
        <v>documentary</v>
      </c>
      <c r="S283" s="12">
        <f>(((J283/60)/60)/24)+DATE(1970,1,1)</f>
        <v>39950.163344907407</v>
      </c>
      <c r="T283" s="12">
        <f>(((I283/60)/60)/24)+DATE(1970,1,1)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0">
        <f>(ROUND(E284/D284,2))</f>
        <v>1.01</v>
      </c>
      <c r="P284" s="10">
        <f>ROUND((E284/L284),2)</f>
        <v>254.39</v>
      </c>
      <c r="Q284" t="str">
        <f>LEFT(N284,SEARCH("/",N284)-1)</f>
        <v>film &amp; video</v>
      </c>
      <c r="R284" t="str">
        <f>RIGHT(N284, LEN(N284)-SEARCH("/", N284))</f>
        <v>documentary</v>
      </c>
      <c r="S284" s="12">
        <f>(((J284/60)/60)/24)+DATE(1970,1,1)</f>
        <v>40194.920046296298</v>
      </c>
      <c r="T284" s="12">
        <f>(((I284/60)/60)/24)+DATE(1970,1,1)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0">
        <f>(ROUND(E285/D285,2))</f>
        <v>1.1399999999999999</v>
      </c>
      <c r="P285" s="10">
        <f>ROUND((E285/L285),2)</f>
        <v>101.83</v>
      </c>
      <c r="Q285" t="str">
        <f>LEFT(N285,SEARCH("/",N285)-1)</f>
        <v>film &amp; video</v>
      </c>
      <c r="R285" t="str">
        <f>RIGHT(N285, LEN(N285)-SEARCH("/", N285))</f>
        <v>documentary</v>
      </c>
      <c r="S285" s="12">
        <f>(((J285/60)/60)/24)+DATE(1970,1,1)</f>
        <v>40675.71</v>
      </c>
      <c r="T285" s="12">
        <f>(((I285/60)/60)/24)+DATE(1970,1,1)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0">
        <f>(ROUND(E286/D286,2))</f>
        <v>1.05</v>
      </c>
      <c r="P286" s="10">
        <f>ROUND((E286/L286),2)</f>
        <v>55.07</v>
      </c>
      <c r="Q286" t="str">
        <f>LEFT(N286,SEARCH("/",N286)-1)</f>
        <v>film &amp; video</v>
      </c>
      <c r="R286" t="str">
        <f>RIGHT(N286, LEN(N286)-SEARCH("/", N286))</f>
        <v>documentary</v>
      </c>
      <c r="S286" s="12">
        <f>(((J286/60)/60)/24)+DATE(1970,1,1)</f>
        <v>40904.738194444442</v>
      </c>
      <c r="T286" s="12">
        <f>(((I286/60)/60)/24)+DATE(1970,1,1)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0">
        <f>(ROUND(E287/D287,2))</f>
        <v>2.29</v>
      </c>
      <c r="P287" s="10">
        <f>ROUND((E287/L287),2)</f>
        <v>56.9</v>
      </c>
      <c r="Q287" t="str">
        <f>LEFT(N287,SEARCH("/",N287)-1)</f>
        <v>film &amp; video</v>
      </c>
      <c r="R287" t="str">
        <f>RIGHT(N287, LEN(N287)-SEARCH("/", N287))</f>
        <v>documentary</v>
      </c>
      <c r="S287" s="12">
        <f>(((J287/60)/60)/24)+DATE(1970,1,1)</f>
        <v>41506.756111111114</v>
      </c>
      <c r="T287" s="12">
        <f>(((I287/60)/60)/24)+DATE(1970,1,1)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0">
        <f>(ROUND(E288/D288,2))</f>
        <v>1.0900000000000001</v>
      </c>
      <c r="P288" s="10">
        <f>ROUND((E288/L288),2)</f>
        <v>121.28</v>
      </c>
      <c r="Q288" t="str">
        <f>LEFT(N288,SEARCH("/",N288)-1)</f>
        <v>film &amp; video</v>
      </c>
      <c r="R288" t="str">
        <f>RIGHT(N288, LEN(N288)-SEARCH("/", N288))</f>
        <v>documentary</v>
      </c>
      <c r="S288" s="12">
        <f>(((J288/60)/60)/24)+DATE(1970,1,1)</f>
        <v>41313.816249999996</v>
      </c>
      <c r="T288" s="12">
        <f>(((I288/60)/60)/24)+DATE(1970,1,1)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0">
        <f>(ROUND(E289/D289,2))</f>
        <v>1.76</v>
      </c>
      <c r="P289" s="10">
        <f>ROUND((E289/L289),2)</f>
        <v>91.19</v>
      </c>
      <c r="Q289" t="str">
        <f>LEFT(N289,SEARCH("/",N289)-1)</f>
        <v>film &amp; video</v>
      </c>
      <c r="R289" t="str">
        <f>RIGHT(N289, LEN(N289)-SEARCH("/", N289))</f>
        <v>documentary</v>
      </c>
      <c r="S289" s="12">
        <f>(((J289/60)/60)/24)+DATE(1970,1,1)</f>
        <v>41184.277986111112</v>
      </c>
      <c r="T289" s="12">
        <f>(((I289/60)/60)/24)+DATE(1970,1,1)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0">
        <f>(ROUND(E290/D290,2))</f>
        <v>1.03</v>
      </c>
      <c r="P290" s="10">
        <f>ROUND((E290/L290),2)</f>
        <v>115.45</v>
      </c>
      <c r="Q290" t="str">
        <f>LEFT(N290,SEARCH("/",N290)-1)</f>
        <v>film &amp; video</v>
      </c>
      <c r="R290" t="str">
        <f>RIGHT(N290, LEN(N290)-SEARCH("/", N290))</f>
        <v>documentary</v>
      </c>
      <c r="S290" s="12">
        <f>(((J290/60)/60)/24)+DATE(1970,1,1)</f>
        <v>41051.168900462959</v>
      </c>
      <c r="T290" s="12">
        <f>(((I290/60)/60)/24)+DATE(1970,1,1)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0">
        <f>(ROUND(E291/D291,2))</f>
        <v>1.05</v>
      </c>
      <c r="P291" s="10">
        <f>ROUND((E291/L291),2)</f>
        <v>67.77</v>
      </c>
      <c r="Q291" t="str">
        <f>LEFT(N291,SEARCH("/",N291)-1)</f>
        <v>film &amp; video</v>
      </c>
      <c r="R291" t="str">
        <f>RIGHT(N291, LEN(N291)-SEARCH("/", N291))</f>
        <v>documentary</v>
      </c>
      <c r="S291" s="12">
        <f>(((J291/60)/60)/24)+DATE(1970,1,1)</f>
        <v>41550.456412037034</v>
      </c>
      <c r="T291" s="12">
        <f>(((I291/60)/60)/24)+DATE(1970,1,1)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0">
        <f>(ROUND(E292/D292,2))</f>
        <v>1.07</v>
      </c>
      <c r="P292" s="10">
        <f>ROUND((E292/L292),2)</f>
        <v>28.58</v>
      </c>
      <c r="Q292" t="str">
        <f>LEFT(N292,SEARCH("/",N292)-1)</f>
        <v>film &amp; video</v>
      </c>
      <c r="R292" t="str">
        <f>RIGHT(N292, LEN(N292)-SEARCH("/", N292))</f>
        <v>documentary</v>
      </c>
      <c r="S292" s="12">
        <f>(((J292/60)/60)/24)+DATE(1970,1,1)</f>
        <v>40526.36917824074</v>
      </c>
      <c r="T292" s="12">
        <f>(((I292/60)/60)/24)+DATE(1970,1,1)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0">
        <f>(ROUND(E293/D293,2))</f>
        <v>1.2</v>
      </c>
      <c r="P293" s="10">
        <f>ROUND((E293/L293),2)</f>
        <v>46.88</v>
      </c>
      <c r="Q293" t="str">
        <f>LEFT(N293,SEARCH("/",N293)-1)</f>
        <v>film &amp; video</v>
      </c>
      <c r="R293" t="str">
        <f>RIGHT(N293, LEN(N293)-SEARCH("/", N293))</f>
        <v>documentary</v>
      </c>
      <c r="S293" s="12">
        <f>(((J293/60)/60)/24)+DATE(1970,1,1)</f>
        <v>41376.769050925926</v>
      </c>
      <c r="T293" s="12">
        <f>(((I293/60)/60)/24)+DATE(1970,1,1)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0">
        <f>(ROUND(E294/D294,2))</f>
        <v>1.02</v>
      </c>
      <c r="P294" s="10">
        <f>ROUND((E294/L294),2)</f>
        <v>154.41999999999999</v>
      </c>
      <c r="Q294" t="str">
        <f>LEFT(N294,SEARCH("/",N294)-1)</f>
        <v>film &amp; video</v>
      </c>
      <c r="R294" t="str">
        <f>RIGHT(N294, LEN(N294)-SEARCH("/", N294))</f>
        <v>documentary</v>
      </c>
      <c r="S294" s="12">
        <f>(((J294/60)/60)/24)+DATE(1970,1,1)</f>
        <v>40812.803229166668</v>
      </c>
      <c r="T294" s="12">
        <f>(((I294/60)/60)/24)+DATE(1970,1,1)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0">
        <f>(ROUND(E295/D295,2))</f>
        <v>1.01</v>
      </c>
      <c r="P295" s="10">
        <f>ROUND((E295/L295),2)</f>
        <v>201.22</v>
      </c>
      <c r="Q295" t="str">
        <f>LEFT(N295,SEARCH("/",N295)-1)</f>
        <v>film &amp; video</v>
      </c>
      <c r="R295" t="str">
        <f>RIGHT(N295, LEN(N295)-SEARCH("/", N295))</f>
        <v>documentary</v>
      </c>
      <c r="S295" s="12">
        <f>(((J295/60)/60)/24)+DATE(1970,1,1)</f>
        <v>41719.667986111112</v>
      </c>
      <c r="T295" s="12">
        <f>(((I295/60)/60)/24)+DATE(1970,1,1)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0">
        <f>(ROUND(E296/D296,2))</f>
        <v>1</v>
      </c>
      <c r="P296" s="10">
        <f>ROUND((E296/L296),2)</f>
        <v>100</v>
      </c>
      <c r="Q296" t="str">
        <f>LEFT(N296,SEARCH("/",N296)-1)</f>
        <v>film &amp; video</v>
      </c>
      <c r="R296" t="str">
        <f>RIGHT(N296, LEN(N296)-SEARCH("/", N296))</f>
        <v>documentary</v>
      </c>
      <c r="S296" s="12">
        <f>(((J296/60)/60)/24)+DATE(1970,1,1)</f>
        <v>40343.084421296298</v>
      </c>
      <c r="T296" s="12">
        <f>(((I296/60)/60)/24)+DATE(1970,1,1)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0">
        <f>(ROUND(E297/D297,2))</f>
        <v>1.33</v>
      </c>
      <c r="P297" s="10">
        <f>ROUND((E297/L297),2)</f>
        <v>100.08</v>
      </c>
      <c r="Q297" t="str">
        <f>LEFT(N297,SEARCH("/",N297)-1)</f>
        <v>film &amp; video</v>
      </c>
      <c r="R297" t="str">
        <f>RIGHT(N297, LEN(N297)-SEARCH("/", N297))</f>
        <v>documentary</v>
      </c>
      <c r="S297" s="12">
        <f>(((J297/60)/60)/24)+DATE(1970,1,1)</f>
        <v>41519.004733796297</v>
      </c>
      <c r="T297" s="12">
        <f>(((I297/60)/60)/24)+DATE(1970,1,1)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0">
        <f>(ROUND(E298/D298,2))</f>
        <v>1.19</v>
      </c>
      <c r="P298" s="10">
        <f>ROUND((E298/L298),2)</f>
        <v>230.09</v>
      </c>
      <c r="Q298" t="str">
        <f>LEFT(N298,SEARCH("/",N298)-1)</f>
        <v>film &amp; video</v>
      </c>
      <c r="R298" t="str">
        <f>RIGHT(N298, LEN(N298)-SEARCH("/", N298))</f>
        <v>documentary</v>
      </c>
      <c r="S298" s="12">
        <f>(((J298/60)/60)/24)+DATE(1970,1,1)</f>
        <v>41134.475497685184</v>
      </c>
      <c r="T298" s="12">
        <f>(((I298/60)/60)/24)+DATE(1970,1,1)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0">
        <f>(ROUND(E299/D299,2))</f>
        <v>1.01</v>
      </c>
      <c r="P299" s="10">
        <f>ROUND((E299/L299),2)</f>
        <v>141.75</v>
      </c>
      <c r="Q299" t="str">
        <f>LEFT(N299,SEARCH("/",N299)-1)</f>
        <v>film &amp; video</v>
      </c>
      <c r="R299" t="str">
        <f>RIGHT(N299, LEN(N299)-SEARCH("/", N299))</f>
        <v>documentary</v>
      </c>
      <c r="S299" s="12">
        <f>(((J299/60)/60)/24)+DATE(1970,1,1)</f>
        <v>42089.72802083334</v>
      </c>
      <c r="T299" s="12">
        <f>(((I299/60)/60)/24)+DATE(1970,1,1)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0">
        <f>(ROUND(E300/D300,2))</f>
        <v>1.0900000000000001</v>
      </c>
      <c r="P300" s="10">
        <f>ROUND((E300/L300),2)</f>
        <v>56.34</v>
      </c>
      <c r="Q300" t="str">
        <f>LEFT(N300,SEARCH("/",N300)-1)</f>
        <v>film &amp; video</v>
      </c>
      <c r="R300" t="str">
        <f>RIGHT(N300, LEN(N300)-SEARCH("/", N300))</f>
        <v>documentary</v>
      </c>
      <c r="S300" s="12">
        <f>(((J300/60)/60)/24)+DATE(1970,1,1)</f>
        <v>41709.463518518518</v>
      </c>
      <c r="T300" s="12">
        <f>(((I300/60)/60)/24)+DATE(1970,1,1)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0">
        <f>(ROUND(E301/D301,2))</f>
        <v>1.79</v>
      </c>
      <c r="P301" s="10">
        <f>ROUND((E301/L301),2)</f>
        <v>73.34</v>
      </c>
      <c r="Q301" t="str">
        <f>LEFT(N301,SEARCH("/",N301)-1)</f>
        <v>film &amp; video</v>
      </c>
      <c r="R301" t="str">
        <f>RIGHT(N301, LEN(N301)-SEARCH("/", N301))</f>
        <v>documentary</v>
      </c>
      <c r="S301" s="12">
        <f>(((J301/60)/60)/24)+DATE(1970,1,1)</f>
        <v>40469.225231481483</v>
      </c>
      <c r="T301" s="12">
        <f>(((I301/60)/60)/24)+DATE(1970,1,1)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0">
        <f>(ROUND(E302/D302,2))</f>
        <v>1.02</v>
      </c>
      <c r="P302" s="10">
        <f>ROUND((E302/L302),2)</f>
        <v>85.34</v>
      </c>
      <c r="Q302" t="str">
        <f>LEFT(N302,SEARCH("/",N302)-1)</f>
        <v>film &amp; video</v>
      </c>
      <c r="R302" t="str">
        <f>RIGHT(N302, LEN(N302)-SEARCH("/", N302))</f>
        <v>documentary</v>
      </c>
      <c r="S302" s="12">
        <f>(((J302/60)/60)/24)+DATE(1970,1,1)</f>
        <v>40626.959930555553</v>
      </c>
      <c r="T302" s="12">
        <f>(((I302/60)/60)/24)+DATE(1970,1,1)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0">
        <f>(ROUND(E303/D303,2))</f>
        <v>1.19</v>
      </c>
      <c r="P303" s="10">
        <f>ROUND((E303/L303),2)</f>
        <v>61.5</v>
      </c>
      <c r="Q303" t="str">
        <f>LEFT(N303,SEARCH("/",N303)-1)</f>
        <v>film &amp; video</v>
      </c>
      <c r="R303" t="str">
        <f>RIGHT(N303, LEN(N303)-SEARCH("/", N303))</f>
        <v>documentary</v>
      </c>
      <c r="S303" s="12">
        <f>(((J303/60)/60)/24)+DATE(1970,1,1)</f>
        <v>41312.737673611111</v>
      </c>
      <c r="T303" s="12">
        <f>(((I303/60)/60)/24)+DATE(1970,1,1)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0">
        <f>(ROUND(E304/D304,2))</f>
        <v>1</v>
      </c>
      <c r="P304" s="10">
        <f>ROUND((E304/L304),2)</f>
        <v>93.02</v>
      </c>
      <c r="Q304" t="str">
        <f>LEFT(N304,SEARCH("/",N304)-1)</f>
        <v>film &amp; video</v>
      </c>
      <c r="R304" t="str">
        <f>RIGHT(N304, LEN(N304)-SEARCH("/", N304))</f>
        <v>documentary</v>
      </c>
      <c r="S304" s="12">
        <f>(((J304/60)/60)/24)+DATE(1970,1,1)</f>
        <v>40933.856921296298</v>
      </c>
      <c r="T304" s="12">
        <f>(((I304/60)/60)/24)+DATE(1970,1,1)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0">
        <f>(ROUND(E305/D305,2))</f>
        <v>1.37</v>
      </c>
      <c r="P305" s="10">
        <f>ROUND((E305/L305),2)</f>
        <v>50.29</v>
      </c>
      <c r="Q305" t="str">
        <f>LEFT(N305,SEARCH("/",N305)-1)</f>
        <v>film &amp; video</v>
      </c>
      <c r="R305" t="str">
        <f>RIGHT(N305, LEN(N305)-SEARCH("/", N305))</f>
        <v>documentary</v>
      </c>
      <c r="S305" s="12">
        <f>(((J305/60)/60)/24)+DATE(1970,1,1)</f>
        <v>41032.071134259262</v>
      </c>
      <c r="T305" s="12">
        <f>(((I305/60)/60)/24)+DATE(1970,1,1)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0">
        <f>(ROUND(E306/D306,2))</f>
        <v>2.3199999999999998</v>
      </c>
      <c r="P306" s="10">
        <f>ROUND((E306/L306),2)</f>
        <v>106.43</v>
      </c>
      <c r="Q306" t="str">
        <f>LEFT(N306,SEARCH("/",N306)-1)</f>
        <v>film &amp; video</v>
      </c>
      <c r="R306" t="str">
        <f>RIGHT(N306, LEN(N306)-SEARCH("/", N306))</f>
        <v>documentary</v>
      </c>
      <c r="S306" s="12">
        <f>(((J306/60)/60)/24)+DATE(1970,1,1)</f>
        <v>41114.094872685186</v>
      </c>
      <c r="T306" s="12">
        <f>(((I306/60)/60)/24)+DATE(1970,1,1)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0">
        <f>(ROUND(E307/D307,2))</f>
        <v>1.3</v>
      </c>
      <c r="P307" s="10">
        <f>ROUND((E307/L307),2)</f>
        <v>51.72</v>
      </c>
      <c r="Q307" t="str">
        <f>LEFT(N307,SEARCH("/",N307)-1)</f>
        <v>film &amp; video</v>
      </c>
      <c r="R307" t="str">
        <f>RIGHT(N307, LEN(N307)-SEARCH("/", N307))</f>
        <v>documentary</v>
      </c>
      <c r="S307" s="12">
        <f>(((J307/60)/60)/24)+DATE(1970,1,1)</f>
        <v>40948.630196759259</v>
      </c>
      <c r="T307" s="12">
        <f>(((I307/60)/60)/24)+DATE(1970,1,1)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0">
        <f>(ROUND(E308/D308,2))</f>
        <v>2.93</v>
      </c>
      <c r="P308" s="10">
        <f>ROUND((E308/L308),2)</f>
        <v>36.61</v>
      </c>
      <c r="Q308" t="str">
        <f>LEFT(N308,SEARCH("/",N308)-1)</f>
        <v>film &amp; video</v>
      </c>
      <c r="R308" t="str">
        <f>RIGHT(N308, LEN(N308)-SEARCH("/", N308))</f>
        <v>documentary</v>
      </c>
      <c r="S308" s="12">
        <f>(((J308/60)/60)/24)+DATE(1970,1,1)</f>
        <v>41333.837187500001</v>
      </c>
      <c r="T308" s="12">
        <f>(((I308/60)/60)/24)+DATE(1970,1,1)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0">
        <f>(ROUND(E309/D309,2))</f>
        <v>1.1100000000000001</v>
      </c>
      <c r="P309" s="10">
        <f>ROUND((E309/L309),2)</f>
        <v>42.52</v>
      </c>
      <c r="Q309" t="str">
        <f>LEFT(N309,SEARCH("/",N309)-1)</f>
        <v>film &amp; video</v>
      </c>
      <c r="R309" t="str">
        <f>RIGHT(N309, LEN(N309)-SEARCH("/", N309))</f>
        <v>documentary</v>
      </c>
      <c r="S309" s="12">
        <f>(((J309/60)/60)/24)+DATE(1970,1,1)</f>
        <v>41282.944456018515</v>
      </c>
      <c r="T309" s="12">
        <f>(((I309/60)/60)/24)+DATE(1970,1,1)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0">
        <f>(ROUND(E310/D310,2))</f>
        <v>1.06</v>
      </c>
      <c r="P310" s="10">
        <f>ROUND((E310/L310),2)</f>
        <v>62.71</v>
      </c>
      <c r="Q310" t="str">
        <f>LEFT(N310,SEARCH("/",N310)-1)</f>
        <v>film &amp; video</v>
      </c>
      <c r="R310" t="str">
        <f>RIGHT(N310, LEN(N310)-SEARCH("/", N310))</f>
        <v>documentary</v>
      </c>
      <c r="S310" s="12">
        <f>(((J310/60)/60)/24)+DATE(1970,1,1)</f>
        <v>40567.694560185184</v>
      </c>
      <c r="T310" s="12">
        <f>(((I310/60)/60)/24)+DATE(1970,1,1)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0">
        <f>(ROUND(E311/D311,2))</f>
        <v>1.19</v>
      </c>
      <c r="P311" s="10">
        <f>ROUND((E311/L311),2)</f>
        <v>89.96</v>
      </c>
      <c r="Q311" t="str">
        <f>LEFT(N311,SEARCH("/",N311)-1)</f>
        <v>film &amp; video</v>
      </c>
      <c r="R311" t="str">
        <f>RIGHT(N311, LEN(N311)-SEARCH("/", N311))</f>
        <v>documentary</v>
      </c>
      <c r="S311" s="12">
        <f>(((J311/60)/60)/24)+DATE(1970,1,1)</f>
        <v>41134.751550925925</v>
      </c>
      <c r="T311" s="12">
        <f>(((I311/60)/60)/24)+DATE(1970,1,1)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0">
        <f>(ROUND(E312/D312,2))</f>
        <v>1.04</v>
      </c>
      <c r="P312" s="10">
        <f>ROUND((E312/L312),2)</f>
        <v>28.92</v>
      </c>
      <c r="Q312" t="str">
        <f>LEFT(N312,SEARCH("/",N312)-1)</f>
        <v>film &amp; video</v>
      </c>
      <c r="R312" t="str">
        <f>RIGHT(N312, LEN(N312)-SEARCH("/", N312))</f>
        <v>documentary</v>
      </c>
      <c r="S312" s="12">
        <f>(((J312/60)/60)/24)+DATE(1970,1,1)</f>
        <v>40821.183136574073</v>
      </c>
      <c r="T312" s="12">
        <f>(((I312/60)/60)/24)+DATE(1970,1,1)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0">
        <f>(ROUND(E313/D313,2))</f>
        <v>1.04</v>
      </c>
      <c r="P313" s="10">
        <f>ROUND((E313/L313),2)</f>
        <v>138.80000000000001</v>
      </c>
      <c r="Q313" t="str">
        <f>LEFT(N313,SEARCH("/",N313)-1)</f>
        <v>film &amp; video</v>
      </c>
      <c r="R313" t="str">
        <f>RIGHT(N313, LEN(N313)-SEARCH("/", N313))</f>
        <v>documentary</v>
      </c>
      <c r="S313" s="12">
        <f>(((J313/60)/60)/24)+DATE(1970,1,1)</f>
        <v>40868.219814814816</v>
      </c>
      <c r="T313" s="12">
        <f>(((I313/60)/60)/24)+DATE(1970,1,1)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0">
        <f>(ROUND(E314/D314,2))</f>
        <v>1.1200000000000001</v>
      </c>
      <c r="P314" s="10">
        <f>ROUND((E314/L314),2)</f>
        <v>61.3</v>
      </c>
      <c r="Q314" t="str">
        <f>LEFT(N314,SEARCH("/",N314)-1)</f>
        <v>film &amp; video</v>
      </c>
      <c r="R314" t="str">
        <f>RIGHT(N314, LEN(N314)-SEARCH("/", N314))</f>
        <v>documentary</v>
      </c>
      <c r="S314" s="12">
        <f>(((J314/60)/60)/24)+DATE(1970,1,1)</f>
        <v>41348.877685185187</v>
      </c>
      <c r="T314" s="12">
        <f>(((I314/60)/60)/24)+DATE(1970,1,1)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0">
        <f>(ROUND(E315/D315,2))</f>
        <v>1.05</v>
      </c>
      <c r="P315" s="10">
        <f>ROUND((E315/L315),2)</f>
        <v>80.2</v>
      </c>
      <c r="Q315" t="str">
        <f>LEFT(N315,SEARCH("/",N315)-1)</f>
        <v>film &amp; video</v>
      </c>
      <c r="R315" t="str">
        <f>RIGHT(N315, LEN(N315)-SEARCH("/", N315))</f>
        <v>documentary</v>
      </c>
      <c r="S315" s="12">
        <f>(((J315/60)/60)/24)+DATE(1970,1,1)</f>
        <v>40357.227939814817</v>
      </c>
      <c r="T315" s="12">
        <f>(((I315/60)/60)/24)+DATE(1970,1,1)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0">
        <f>(ROUND(E316/D316,2))</f>
        <v>3.85</v>
      </c>
      <c r="P316" s="10">
        <f>ROUND((E316/L316),2)</f>
        <v>32.1</v>
      </c>
      <c r="Q316" t="str">
        <f>LEFT(N316,SEARCH("/",N316)-1)</f>
        <v>film &amp; video</v>
      </c>
      <c r="R316" t="str">
        <f>RIGHT(N316, LEN(N316)-SEARCH("/", N316))</f>
        <v>documentary</v>
      </c>
      <c r="S316" s="12">
        <f>(((J316/60)/60)/24)+DATE(1970,1,1)</f>
        <v>41304.833194444444</v>
      </c>
      <c r="T316" s="12">
        <f>(((I316/60)/60)/24)+DATE(1970,1,1)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0">
        <f>(ROUND(E317/D317,2))</f>
        <v>1.01</v>
      </c>
      <c r="P317" s="10">
        <f>ROUND((E317/L317),2)</f>
        <v>200.89</v>
      </c>
      <c r="Q317" t="str">
        <f>LEFT(N317,SEARCH("/",N317)-1)</f>
        <v>film &amp; video</v>
      </c>
      <c r="R317" t="str">
        <f>RIGHT(N317, LEN(N317)-SEARCH("/", N317))</f>
        <v>documentary</v>
      </c>
      <c r="S317" s="12">
        <f>(((J317/60)/60)/24)+DATE(1970,1,1)</f>
        <v>41113.77238425926</v>
      </c>
      <c r="T317" s="12">
        <f>(((I317/60)/60)/24)+DATE(1970,1,1)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0">
        <f>(ROUND(E318/D318,2))</f>
        <v>1.1399999999999999</v>
      </c>
      <c r="P318" s="10">
        <f>ROUND((E318/L318),2)</f>
        <v>108.01</v>
      </c>
      <c r="Q318" t="str">
        <f>LEFT(N318,SEARCH("/",N318)-1)</f>
        <v>film &amp; video</v>
      </c>
      <c r="R318" t="str">
        <f>RIGHT(N318, LEN(N318)-SEARCH("/", N318))</f>
        <v>documentary</v>
      </c>
      <c r="S318" s="12">
        <f>(((J318/60)/60)/24)+DATE(1970,1,1)</f>
        <v>41950.923576388886</v>
      </c>
      <c r="T318" s="12">
        <f>(((I318/60)/60)/24)+DATE(1970,1,1)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0">
        <f>(ROUND(E319/D319,2))</f>
        <v>1.01</v>
      </c>
      <c r="P319" s="10">
        <f>ROUND((E319/L319),2)</f>
        <v>95.7</v>
      </c>
      <c r="Q319" t="str">
        <f>LEFT(N319,SEARCH("/",N319)-1)</f>
        <v>film &amp; video</v>
      </c>
      <c r="R319" t="str">
        <f>RIGHT(N319, LEN(N319)-SEARCH("/", N319))</f>
        <v>documentary</v>
      </c>
      <c r="S319" s="12">
        <f>(((J319/60)/60)/24)+DATE(1970,1,1)</f>
        <v>41589.676886574074</v>
      </c>
      <c r="T319" s="12">
        <f>(((I319/60)/60)/24)+DATE(1970,1,1)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0">
        <f>(ROUND(E320/D320,2))</f>
        <v>2.83</v>
      </c>
      <c r="P320" s="10">
        <f>ROUND((E320/L320),2)</f>
        <v>49.88</v>
      </c>
      <c r="Q320" t="str">
        <f>LEFT(N320,SEARCH("/",N320)-1)</f>
        <v>film &amp; video</v>
      </c>
      <c r="R320" t="str">
        <f>RIGHT(N320, LEN(N320)-SEARCH("/", N320))</f>
        <v>documentary</v>
      </c>
      <c r="S320" s="12">
        <f>(((J320/60)/60)/24)+DATE(1970,1,1)</f>
        <v>41330.038784722223</v>
      </c>
      <c r="T320" s="12">
        <f>(((I320/60)/60)/24)+DATE(1970,1,1)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0">
        <f>(ROUND(E321/D321,2))</f>
        <v>1.1299999999999999</v>
      </c>
      <c r="P321" s="10">
        <f>ROUND((E321/L321),2)</f>
        <v>110.47</v>
      </c>
      <c r="Q321" t="str">
        <f>LEFT(N321,SEARCH("/",N321)-1)</f>
        <v>film &amp; video</v>
      </c>
      <c r="R321" t="str">
        <f>RIGHT(N321, LEN(N321)-SEARCH("/", N321))</f>
        <v>documentary</v>
      </c>
      <c r="S321" s="12">
        <f>(((J321/60)/60)/24)+DATE(1970,1,1)</f>
        <v>40123.83829861111</v>
      </c>
      <c r="T321" s="12">
        <f>(((I321/60)/60)/24)+DATE(1970,1,1)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0">
        <f>(ROUND(E322/D322,2))</f>
        <v>1.07</v>
      </c>
      <c r="P322" s="10">
        <f>ROUND((E322/L322),2)</f>
        <v>134.91</v>
      </c>
      <c r="Q322" t="str">
        <f>LEFT(N322,SEARCH("/",N322)-1)</f>
        <v>film &amp; video</v>
      </c>
      <c r="R322" t="str">
        <f>RIGHT(N322, LEN(N322)-SEARCH("/", N322))</f>
        <v>documentary</v>
      </c>
      <c r="S322" s="12">
        <f>(((J322/60)/60)/24)+DATE(1970,1,1)</f>
        <v>42331.551307870366</v>
      </c>
      <c r="T322" s="12">
        <f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0">
        <f>(ROUND(E323/D323,2))</f>
        <v>1.03</v>
      </c>
      <c r="P323" s="10">
        <f>ROUND((E323/L323),2)</f>
        <v>106.62</v>
      </c>
      <c r="Q323" t="str">
        <f>LEFT(N323,SEARCH("/",N323)-1)</f>
        <v>film &amp; video</v>
      </c>
      <c r="R323" t="str">
        <f>RIGHT(N323, LEN(N323)-SEARCH("/", N323))</f>
        <v>documentary</v>
      </c>
      <c r="S323" s="12">
        <f>(((J323/60)/60)/24)+DATE(1970,1,1)</f>
        <v>42647.446597222224</v>
      </c>
      <c r="T323" s="12">
        <f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0">
        <f>(ROUND(E324/D324,2))</f>
        <v>1.08</v>
      </c>
      <c r="P324" s="10">
        <f>ROUND((E324/L324),2)</f>
        <v>145.04</v>
      </c>
      <c r="Q324" t="str">
        <f>LEFT(N324,SEARCH("/",N324)-1)</f>
        <v>film &amp; video</v>
      </c>
      <c r="R324" t="str">
        <f>RIGHT(N324, LEN(N324)-SEARCH("/", N324))</f>
        <v>documentary</v>
      </c>
      <c r="S324" s="12">
        <f>(((J324/60)/60)/24)+DATE(1970,1,1)</f>
        <v>42473.57</v>
      </c>
      <c r="T324" s="12">
        <f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0">
        <f>(ROUND(E325/D325,2))</f>
        <v>1.23</v>
      </c>
      <c r="P325" s="10">
        <f>ROUND((E325/L325),2)</f>
        <v>114.59</v>
      </c>
      <c r="Q325" t="str">
        <f>LEFT(N325,SEARCH("/",N325)-1)</f>
        <v>film &amp; video</v>
      </c>
      <c r="R325" t="str">
        <f>RIGHT(N325, LEN(N325)-SEARCH("/", N325))</f>
        <v>documentary</v>
      </c>
      <c r="S325" s="12">
        <f>(((J325/60)/60)/24)+DATE(1970,1,1)</f>
        <v>42697.32136574074</v>
      </c>
      <c r="T325" s="12">
        <f>(((I325/60)/60)/24)+DATE(1970,1,1)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0">
        <f>(ROUND(E326/D326,2))</f>
        <v>1.02</v>
      </c>
      <c r="P326" s="10">
        <f>ROUND((E326/L326),2)</f>
        <v>105.32</v>
      </c>
      <c r="Q326" t="str">
        <f>LEFT(N326,SEARCH("/",N326)-1)</f>
        <v>film &amp; video</v>
      </c>
      <c r="R326" t="str">
        <f>RIGHT(N326, LEN(N326)-SEARCH("/", N326))</f>
        <v>documentary</v>
      </c>
      <c r="S326" s="12">
        <f>(((J326/60)/60)/24)+DATE(1970,1,1)</f>
        <v>42184.626250000001</v>
      </c>
      <c r="T326" s="12">
        <f>(((I326/60)/60)/24)+DATE(1970,1,1)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0">
        <f>(ROUND(E327/D327,2))</f>
        <v>1.04</v>
      </c>
      <c r="P327" s="10">
        <f>ROUND((E327/L327),2)</f>
        <v>70.92</v>
      </c>
      <c r="Q327" t="str">
        <f>LEFT(N327,SEARCH("/",N327)-1)</f>
        <v>film &amp; video</v>
      </c>
      <c r="R327" t="str">
        <f>RIGHT(N327, LEN(N327)-SEARCH("/", N327))</f>
        <v>documentary</v>
      </c>
      <c r="S327" s="12">
        <f>(((J327/60)/60)/24)+DATE(1970,1,1)</f>
        <v>42689.187881944439</v>
      </c>
      <c r="T327" s="12">
        <f>(((I327/60)/60)/24)+DATE(1970,1,1)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0">
        <f>(ROUND(E328/D328,2))</f>
        <v>1.1299999999999999</v>
      </c>
      <c r="P328" s="10">
        <f>ROUND((E328/L328),2)</f>
        <v>147.16999999999999</v>
      </c>
      <c r="Q328" t="str">
        <f>LEFT(N328,SEARCH("/",N328)-1)</f>
        <v>film &amp; video</v>
      </c>
      <c r="R328" t="str">
        <f>RIGHT(N328, LEN(N328)-SEARCH("/", N328))</f>
        <v>documentary</v>
      </c>
      <c r="S328" s="12">
        <f>(((J328/60)/60)/24)+DATE(1970,1,1)</f>
        <v>42775.314884259264</v>
      </c>
      <c r="T328" s="12">
        <f>(((I328/60)/60)/24)+DATE(1970,1,1)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0">
        <f>(ROUND(E329/D329,2))</f>
        <v>1.36</v>
      </c>
      <c r="P329" s="10">
        <f>ROUND((E329/L329),2)</f>
        <v>160.47</v>
      </c>
      <c r="Q329" t="str">
        <f>LEFT(N329,SEARCH("/",N329)-1)</f>
        <v>film &amp; video</v>
      </c>
      <c r="R329" t="str">
        <f>RIGHT(N329, LEN(N329)-SEARCH("/", N329))</f>
        <v>documentary</v>
      </c>
      <c r="S329" s="12">
        <f>(((J329/60)/60)/24)+DATE(1970,1,1)</f>
        <v>42058.235289351855</v>
      </c>
      <c r="T329" s="12">
        <f>(((I329/60)/60)/24)+DATE(1970,1,1)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0">
        <f>(ROUND(E330/D330,2))</f>
        <v>1.04</v>
      </c>
      <c r="P330" s="10">
        <f>ROUND((E330/L330),2)</f>
        <v>156.05000000000001</v>
      </c>
      <c r="Q330" t="str">
        <f>LEFT(N330,SEARCH("/",N330)-1)</f>
        <v>film &amp; video</v>
      </c>
      <c r="R330" t="str">
        <f>RIGHT(N330, LEN(N330)-SEARCH("/", N330))</f>
        <v>documentary</v>
      </c>
      <c r="S330" s="12">
        <f>(((J330/60)/60)/24)+DATE(1970,1,1)</f>
        <v>42278.946620370371</v>
      </c>
      <c r="T330" s="12">
        <f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0">
        <f>(ROUND(E331/D331,2))</f>
        <v>1.06</v>
      </c>
      <c r="P331" s="10">
        <f>ROUND((E331/L331),2)</f>
        <v>63.17</v>
      </c>
      <c r="Q331" t="str">
        <f>LEFT(N331,SEARCH("/",N331)-1)</f>
        <v>film &amp; video</v>
      </c>
      <c r="R331" t="str">
        <f>RIGHT(N331, LEN(N331)-SEARCH("/", N331))</f>
        <v>documentary</v>
      </c>
      <c r="S331" s="12">
        <f>(((J331/60)/60)/24)+DATE(1970,1,1)</f>
        <v>42291.46674768519</v>
      </c>
      <c r="T331" s="12">
        <f>(((I331/60)/60)/24)+DATE(1970,1,1)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0">
        <f>(ROUND(E332/D332,2))</f>
        <v>1.02</v>
      </c>
      <c r="P332" s="10">
        <f>ROUND((E332/L332),2)</f>
        <v>104.82</v>
      </c>
      <c r="Q332" t="str">
        <f>LEFT(N332,SEARCH("/",N332)-1)</f>
        <v>film &amp; video</v>
      </c>
      <c r="R332" t="str">
        <f>RIGHT(N332, LEN(N332)-SEARCH("/", N332))</f>
        <v>documentary</v>
      </c>
      <c r="S332" s="12">
        <f>(((J332/60)/60)/24)+DATE(1970,1,1)</f>
        <v>41379.515775462962</v>
      </c>
      <c r="T332" s="12">
        <f>(((I332/60)/60)/24)+DATE(1970,1,1)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0">
        <f>(ROUND(E333/D333,2))</f>
        <v>1.07</v>
      </c>
      <c r="P333" s="10">
        <f>ROUND((E333/L333),2)</f>
        <v>97.36</v>
      </c>
      <c r="Q333" t="str">
        <f>LEFT(N333,SEARCH("/",N333)-1)</f>
        <v>film &amp; video</v>
      </c>
      <c r="R333" t="str">
        <f>RIGHT(N333, LEN(N333)-SEARCH("/", N333))</f>
        <v>documentary</v>
      </c>
      <c r="S333" s="12">
        <f>(((J333/60)/60)/24)+DATE(1970,1,1)</f>
        <v>42507.581412037034</v>
      </c>
      <c r="T333" s="12">
        <f>(((I333/60)/60)/24)+DATE(1970,1,1)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0">
        <f>(ROUND(E334/D334,2))</f>
        <v>1.1299999999999999</v>
      </c>
      <c r="P334" s="10">
        <f>ROUND((E334/L334),2)</f>
        <v>203.63</v>
      </c>
      <c r="Q334" t="str">
        <f>LEFT(N334,SEARCH("/",N334)-1)</f>
        <v>film &amp; video</v>
      </c>
      <c r="R334" t="str">
        <f>RIGHT(N334, LEN(N334)-SEARCH("/", N334))</f>
        <v>documentary</v>
      </c>
      <c r="S334" s="12">
        <f>(((J334/60)/60)/24)+DATE(1970,1,1)</f>
        <v>42263.680289351847</v>
      </c>
      <c r="T334" s="12">
        <f>(((I334/60)/60)/24)+DATE(1970,1,1)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0">
        <f>(ROUND(E335/D335,2))</f>
        <v>1.25</v>
      </c>
      <c r="P335" s="10">
        <f>ROUND((E335/L335),2)</f>
        <v>188.31</v>
      </c>
      <c r="Q335" t="str">
        <f>LEFT(N335,SEARCH("/",N335)-1)</f>
        <v>film &amp; video</v>
      </c>
      <c r="R335" t="str">
        <f>RIGHT(N335, LEN(N335)-SEARCH("/", N335))</f>
        <v>documentary</v>
      </c>
      <c r="S335" s="12">
        <f>(((J335/60)/60)/24)+DATE(1970,1,1)</f>
        <v>42437.636469907404</v>
      </c>
      <c r="T335" s="12">
        <f>(((I335/60)/60)/24)+DATE(1970,1,1)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0">
        <f>(ROUND(E336/D336,2))</f>
        <v>1.01</v>
      </c>
      <c r="P336" s="10">
        <f>ROUND((E336/L336),2)</f>
        <v>146.65</v>
      </c>
      <c r="Q336" t="str">
        <f>LEFT(N336,SEARCH("/",N336)-1)</f>
        <v>film &amp; video</v>
      </c>
      <c r="R336" t="str">
        <f>RIGHT(N336, LEN(N336)-SEARCH("/", N336))</f>
        <v>documentary</v>
      </c>
      <c r="S336" s="12">
        <f>(((J336/60)/60)/24)+DATE(1970,1,1)</f>
        <v>42101.682372685187</v>
      </c>
      <c r="T336" s="12">
        <f>(((I336/60)/60)/24)+DATE(1970,1,1)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0">
        <f>(ROUND(E337/D337,2))</f>
        <v>1.03</v>
      </c>
      <c r="P337" s="10">
        <f>ROUND((E337/L337),2)</f>
        <v>109.19</v>
      </c>
      <c r="Q337" t="str">
        <f>LEFT(N337,SEARCH("/",N337)-1)</f>
        <v>film &amp; video</v>
      </c>
      <c r="R337" t="str">
        <f>RIGHT(N337, LEN(N337)-SEARCH("/", N337))</f>
        <v>documentary</v>
      </c>
      <c r="S337" s="12">
        <f>(((J337/60)/60)/24)+DATE(1970,1,1)</f>
        <v>42101.737442129626</v>
      </c>
      <c r="T337" s="12">
        <f>(((I337/60)/60)/24)+DATE(1970,1,1)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0">
        <f>(ROUND(E338/D338,2))</f>
        <v>1.17</v>
      </c>
      <c r="P338" s="10">
        <f>ROUND((E338/L338),2)</f>
        <v>59.25</v>
      </c>
      <c r="Q338" t="str">
        <f>LEFT(N338,SEARCH("/",N338)-1)</f>
        <v>film &amp; video</v>
      </c>
      <c r="R338" t="str">
        <f>RIGHT(N338, LEN(N338)-SEARCH("/", N338))</f>
        <v>documentary</v>
      </c>
      <c r="S338" s="12">
        <f>(((J338/60)/60)/24)+DATE(1970,1,1)</f>
        <v>42291.596273148149</v>
      </c>
      <c r="T338" s="12">
        <f>(((I338/60)/60)/24)+DATE(1970,1,1)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0">
        <f>(ROUND(E339/D339,2))</f>
        <v>1.01</v>
      </c>
      <c r="P339" s="10">
        <f>ROUND((E339/L339),2)</f>
        <v>97.9</v>
      </c>
      <c r="Q339" t="str">
        <f>LEFT(N339,SEARCH("/",N339)-1)</f>
        <v>film &amp; video</v>
      </c>
      <c r="R339" t="str">
        <f>RIGHT(N339, LEN(N339)-SEARCH("/", N339))</f>
        <v>documentary</v>
      </c>
      <c r="S339" s="12">
        <f>(((J339/60)/60)/24)+DATE(1970,1,1)</f>
        <v>42047.128564814819</v>
      </c>
      <c r="T339" s="12">
        <f>(((I339/60)/60)/24)+DATE(1970,1,1)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0">
        <f>(ROUND(E340/D340,2))</f>
        <v>1.1000000000000001</v>
      </c>
      <c r="P340" s="10">
        <f>ROUND((E340/L340),2)</f>
        <v>70</v>
      </c>
      <c r="Q340" t="str">
        <f>LEFT(N340,SEARCH("/",N340)-1)</f>
        <v>film &amp; video</v>
      </c>
      <c r="R340" t="str">
        <f>RIGHT(N340, LEN(N340)-SEARCH("/", N340))</f>
        <v>documentary</v>
      </c>
      <c r="S340" s="12">
        <f>(((J340/60)/60)/24)+DATE(1970,1,1)</f>
        <v>42559.755671296298</v>
      </c>
      <c r="T340" s="12">
        <f>(((I340/60)/60)/24)+DATE(1970,1,1)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0">
        <f>(ROUND(E341/D341,2))</f>
        <v>1.08</v>
      </c>
      <c r="P341" s="10">
        <f>ROUND((E341/L341),2)</f>
        <v>72.87</v>
      </c>
      <c r="Q341" t="str">
        <f>LEFT(N341,SEARCH("/",N341)-1)</f>
        <v>film &amp; video</v>
      </c>
      <c r="R341" t="str">
        <f>RIGHT(N341, LEN(N341)-SEARCH("/", N341))</f>
        <v>documentary</v>
      </c>
      <c r="S341" s="12">
        <f>(((J341/60)/60)/24)+DATE(1970,1,1)</f>
        <v>42093.760046296295</v>
      </c>
      <c r="T341" s="12">
        <f>(((I341/60)/60)/24)+DATE(1970,1,1)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0">
        <f>(ROUND(E342/D342,2))</f>
        <v>1.25</v>
      </c>
      <c r="P342" s="10">
        <f>ROUND((E342/L342),2)</f>
        <v>146.35</v>
      </c>
      <c r="Q342" t="str">
        <f>LEFT(N342,SEARCH("/",N342)-1)</f>
        <v>film &amp; video</v>
      </c>
      <c r="R342" t="str">
        <f>RIGHT(N342, LEN(N342)-SEARCH("/", N342))</f>
        <v>documentary</v>
      </c>
      <c r="S342" s="12">
        <f>(((J342/60)/60)/24)+DATE(1970,1,1)</f>
        <v>42772.669062500005</v>
      </c>
      <c r="T342" s="12">
        <f>(((I342/60)/60)/24)+DATE(1970,1,1)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0">
        <f>(ROUND(E343/D343,2))</f>
        <v>1.07</v>
      </c>
      <c r="P343" s="10">
        <f>ROUND((E343/L343),2)</f>
        <v>67.91</v>
      </c>
      <c r="Q343" t="str">
        <f>LEFT(N343,SEARCH("/",N343)-1)</f>
        <v>film &amp; video</v>
      </c>
      <c r="R343" t="str">
        <f>RIGHT(N343, LEN(N343)-SEARCH("/", N343))</f>
        <v>documentary</v>
      </c>
      <c r="S343" s="12">
        <f>(((J343/60)/60)/24)+DATE(1970,1,1)</f>
        <v>41894.879606481481</v>
      </c>
      <c r="T343" s="12">
        <f>(((I343/60)/60)/24)+DATE(1970,1,1)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0">
        <f>(ROUND(E344/D344,2))</f>
        <v>1</v>
      </c>
      <c r="P344" s="10">
        <f>ROUND((E344/L344),2)</f>
        <v>169.85</v>
      </c>
      <c r="Q344" t="str">
        <f>LEFT(N344,SEARCH("/",N344)-1)</f>
        <v>film &amp; video</v>
      </c>
      <c r="R344" t="str">
        <f>RIGHT(N344, LEN(N344)-SEARCH("/", N344))</f>
        <v>documentary</v>
      </c>
      <c r="S344" s="12">
        <f>(((J344/60)/60)/24)+DATE(1970,1,1)</f>
        <v>42459.780844907407</v>
      </c>
      <c r="T344" s="12">
        <f>(((I344/60)/60)/24)+DATE(1970,1,1)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0">
        <f>(ROUND(E345/D345,2))</f>
        <v>1.02</v>
      </c>
      <c r="P345" s="10">
        <f>ROUND((E345/L345),2)</f>
        <v>58.41</v>
      </c>
      <c r="Q345" t="str">
        <f>LEFT(N345,SEARCH("/",N345)-1)</f>
        <v>film &amp; video</v>
      </c>
      <c r="R345" t="str">
        <f>RIGHT(N345, LEN(N345)-SEARCH("/", N345))</f>
        <v>documentary</v>
      </c>
      <c r="S345" s="12">
        <f>(((J345/60)/60)/24)+DATE(1970,1,1)</f>
        <v>41926.73778935185</v>
      </c>
      <c r="T345" s="12">
        <f>(((I345/60)/60)/24)+DATE(1970,1,1)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0">
        <f>(ROUND(E346/D346,2))</f>
        <v>1.02</v>
      </c>
      <c r="P346" s="10">
        <f>ROUND((E346/L346),2)</f>
        <v>119.99</v>
      </c>
      <c r="Q346" t="str">
        <f>LEFT(N346,SEARCH("/",N346)-1)</f>
        <v>film &amp; video</v>
      </c>
      <c r="R346" t="str">
        <f>RIGHT(N346, LEN(N346)-SEARCH("/", N346))</f>
        <v>documentary</v>
      </c>
      <c r="S346" s="12">
        <f>(((J346/60)/60)/24)+DATE(1970,1,1)</f>
        <v>42111.970995370371</v>
      </c>
      <c r="T346" s="12">
        <f>(((I346/60)/60)/24)+DATE(1970,1,1)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0">
        <f>(ROUND(E347/D347,2))</f>
        <v>1.23</v>
      </c>
      <c r="P347" s="10">
        <f>ROUND((E347/L347),2)</f>
        <v>99.86</v>
      </c>
      <c r="Q347" t="str">
        <f>LEFT(N347,SEARCH("/",N347)-1)</f>
        <v>film &amp; video</v>
      </c>
      <c r="R347" t="str">
        <f>RIGHT(N347, LEN(N347)-SEARCH("/", N347))</f>
        <v>documentary</v>
      </c>
      <c r="S347" s="12">
        <f>(((J347/60)/60)/24)+DATE(1970,1,1)</f>
        <v>42114.944328703699</v>
      </c>
      <c r="T347" s="12">
        <f>(((I347/60)/60)/24)+DATE(1970,1,1)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0">
        <f>(ROUND(E348/D348,2))</f>
        <v>1.7</v>
      </c>
      <c r="P348" s="10">
        <f>ROUND((E348/L348),2)</f>
        <v>90.58</v>
      </c>
      <c r="Q348" t="str">
        <f>LEFT(N348,SEARCH("/",N348)-1)</f>
        <v>film &amp; video</v>
      </c>
      <c r="R348" t="str">
        <f>RIGHT(N348, LEN(N348)-SEARCH("/", N348))</f>
        <v>documentary</v>
      </c>
      <c r="S348" s="12">
        <f>(((J348/60)/60)/24)+DATE(1970,1,1)</f>
        <v>42261.500243055561</v>
      </c>
      <c r="T348" s="12">
        <f>(((I348/60)/60)/24)+DATE(1970,1,1)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0">
        <f>(ROUND(E349/D349,2))</f>
        <v>1.1200000000000001</v>
      </c>
      <c r="P349" s="10">
        <f>ROUND((E349/L349),2)</f>
        <v>117.77</v>
      </c>
      <c r="Q349" t="str">
        <f>LEFT(N349,SEARCH("/",N349)-1)</f>
        <v>film &amp; video</v>
      </c>
      <c r="R349" t="str">
        <f>RIGHT(N349, LEN(N349)-SEARCH("/", N349))</f>
        <v>documentary</v>
      </c>
      <c r="S349" s="12">
        <f>(((J349/60)/60)/24)+DATE(1970,1,1)</f>
        <v>42292.495474537034</v>
      </c>
      <c r="T349" s="12">
        <f>(((I349/60)/60)/24)+DATE(1970,1,1)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0">
        <f>(ROUND(E350/D350,2))</f>
        <v>1.03</v>
      </c>
      <c r="P350" s="10">
        <f>ROUND((E350/L350),2)</f>
        <v>86.55</v>
      </c>
      <c r="Q350" t="str">
        <f>LEFT(N350,SEARCH("/",N350)-1)</f>
        <v>film &amp; video</v>
      </c>
      <c r="R350" t="str">
        <f>RIGHT(N350, LEN(N350)-SEARCH("/", N350))</f>
        <v>documentary</v>
      </c>
      <c r="S350" s="12">
        <f>(((J350/60)/60)/24)+DATE(1970,1,1)</f>
        <v>42207.58699074074</v>
      </c>
      <c r="T350" s="12">
        <f>(((I350/60)/60)/24)+DATE(1970,1,1)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0">
        <f>(ROUND(E351/D351,2))</f>
        <v>1.07</v>
      </c>
      <c r="P351" s="10">
        <f>ROUND((E351/L351),2)</f>
        <v>71.900000000000006</v>
      </c>
      <c r="Q351" t="str">
        <f>LEFT(N351,SEARCH("/",N351)-1)</f>
        <v>film &amp; video</v>
      </c>
      <c r="R351" t="str">
        <f>RIGHT(N351, LEN(N351)-SEARCH("/", N351))</f>
        <v>documentary</v>
      </c>
      <c r="S351" s="12">
        <f>(((J351/60)/60)/24)+DATE(1970,1,1)</f>
        <v>42760.498935185184</v>
      </c>
      <c r="T351" s="12">
        <f>(((I351/60)/60)/24)+DATE(1970,1,1)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0">
        <f>(ROUND(E352/D352,2))</f>
        <v>1.1499999999999999</v>
      </c>
      <c r="P352" s="10">
        <f>ROUND((E352/L352),2)</f>
        <v>129.82</v>
      </c>
      <c r="Q352" t="str">
        <f>LEFT(N352,SEARCH("/",N352)-1)</f>
        <v>film &amp; video</v>
      </c>
      <c r="R352" t="str">
        <f>RIGHT(N352, LEN(N352)-SEARCH("/", N352))</f>
        <v>documentary</v>
      </c>
      <c r="S352" s="12">
        <f>(((J352/60)/60)/24)+DATE(1970,1,1)</f>
        <v>42586.066076388888</v>
      </c>
      <c r="T352" s="12">
        <f>(((I352/60)/60)/24)+DATE(1970,1,1)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0">
        <f>(ROUND(E353/D353,2))</f>
        <v>1.27</v>
      </c>
      <c r="P353" s="10">
        <f>ROUND((E353/L353),2)</f>
        <v>44.91</v>
      </c>
      <c r="Q353" t="str">
        <f>LEFT(N353,SEARCH("/",N353)-1)</f>
        <v>film &amp; video</v>
      </c>
      <c r="R353" t="str">
        <f>RIGHT(N353, LEN(N353)-SEARCH("/", N353))</f>
        <v>documentary</v>
      </c>
      <c r="S353" s="12">
        <f>(((J353/60)/60)/24)+DATE(1970,1,1)</f>
        <v>42427.964745370366</v>
      </c>
      <c r="T353" s="12">
        <f>(((I353/60)/60)/24)+DATE(1970,1,1)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0">
        <f>(ROUND(E354/D354,2))</f>
        <v>1.17</v>
      </c>
      <c r="P354" s="10">
        <f>ROUND((E354/L354),2)</f>
        <v>40.76</v>
      </c>
      <c r="Q354" t="str">
        <f>LEFT(N354,SEARCH("/",N354)-1)</f>
        <v>film &amp; video</v>
      </c>
      <c r="R354" t="str">
        <f>RIGHT(N354, LEN(N354)-SEARCH("/", N354))</f>
        <v>documentary</v>
      </c>
      <c r="S354" s="12">
        <f>(((J354/60)/60)/24)+DATE(1970,1,1)</f>
        <v>41890.167453703703</v>
      </c>
      <c r="T354" s="12">
        <f>(((I354/60)/60)/24)+DATE(1970,1,1)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0">
        <f>(ROUND(E355/D355,2))</f>
        <v>1.0900000000000001</v>
      </c>
      <c r="P355" s="10">
        <f>ROUND((E355/L355),2)</f>
        <v>103.52</v>
      </c>
      <c r="Q355" t="str">
        <f>LEFT(N355,SEARCH("/",N355)-1)</f>
        <v>film &amp; video</v>
      </c>
      <c r="R355" t="str">
        <f>RIGHT(N355, LEN(N355)-SEARCH("/", N355))</f>
        <v>documentary</v>
      </c>
      <c r="S355" s="12">
        <f>(((J355/60)/60)/24)+DATE(1970,1,1)</f>
        <v>42297.791886574079</v>
      </c>
      <c r="T355" s="12">
        <f>(((I355/60)/60)/24)+DATE(1970,1,1)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0">
        <f>(ROUND(E356/D356,2))</f>
        <v>1.04</v>
      </c>
      <c r="P356" s="10">
        <f>ROUND((E356/L356),2)</f>
        <v>125.45</v>
      </c>
      <c r="Q356" t="str">
        <f>LEFT(N356,SEARCH("/",N356)-1)</f>
        <v>film &amp; video</v>
      </c>
      <c r="R356" t="str">
        <f>RIGHT(N356, LEN(N356)-SEARCH("/", N356))</f>
        <v>documentary</v>
      </c>
      <c r="S356" s="12">
        <f>(((J356/60)/60)/24)+DATE(1970,1,1)</f>
        <v>42438.827789351853</v>
      </c>
      <c r="T356" s="12">
        <f>(((I356/60)/60)/24)+DATE(1970,1,1)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0">
        <f>(ROUND(E357/D357,2))</f>
        <v>1.1599999999999999</v>
      </c>
      <c r="P357" s="10">
        <f>ROUND((E357/L357),2)</f>
        <v>246.61</v>
      </c>
      <c r="Q357" t="str">
        <f>LEFT(N357,SEARCH("/",N357)-1)</f>
        <v>film &amp; video</v>
      </c>
      <c r="R357" t="str">
        <f>RIGHT(N357, LEN(N357)-SEARCH("/", N357))</f>
        <v>documentary</v>
      </c>
      <c r="S357" s="12">
        <f>(((J357/60)/60)/24)+DATE(1970,1,1)</f>
        <v>41943.293912037036</v>
      </c>
      <c r="T357" s="12">
        <f>(((I357/60)/60)/24)+DATE(1970,1,1)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0">
        <f>(ROUND(E358/D358,2))</f>
        <v>1.03</v>
      </c>
      <c r="P358" s="10">
        <f>ROUND((E358/L358),2)</f>
        <v>79.400000000000006</v>
      </c>
      <c r="Q358" t="str">
        <f>LEFT(N358,SEARCH("/",N358)-1)</f>
        <v>film &amp; video</v>
      </c>
      <c r="R358" t="str">
        <f>RIGHT(N358, LEN(N358)-SEARCH("/", N358))</f>
        <v>documentary</v>
      </c>
      <c r="S358" s="12">
        <f>(((J358/60)/60)/24)+DATE(1970,1,1)</f>
        <v>42415.803159722222</v>
      </c>
      <c r="T358" s="12">
        <f>(((I358/60)/60)/24)+DATE(1970,1,1)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0">
        <f>(ROUND(E359/D359,2))</f>
        <v>1.74</v>
      </c>
      <c r="P359" s="10">
        <f>ROUND((E359/L359),2)</f>
        <v>86.14</v>
      </c>
      <c r="Q359" t="str">
        <f>LEFT(N359,SEARCH("/",N359)-1)</f>
        <v>film &amp; video</v>
      </c>
      <c r="R359" t="str">
        <f>RIGHT(N359, LEN(N359)-SEARCH("/", N359))</f>
        <v>documentary</v>
      </c>
      <c r="S359" s="12">
        <f>(((J359/60)/60)/24)+DATE(1970,1,1)</f>
        <v>42078.222187499996</v>
      </c>
      <c r="T359" s="12">
        <f>(((I359/60)/60)/24)+DATE(1970,1,1)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0">
        <f>(ROUND(E360/D360,2))</f>
        <v>1.03</v>
      </c>
      <c r="P360" s="10">
        <f>ROUND((E360/L360),2)</f>
        <v>193.05</v>
      </c>
      <c r="Q360" t="str">
        <f>LEFT(N360,SEARCH("/",N360)-1)</f>
        <v>film &amp; video</v>
      </c>
      <c r="R360" t="str">
        <f>RIGHT(N360, LEN(N360)-SEARCH("/", N360))</f>
        <v>documentary</v>
      </c>
      <c r="S360" s="12">
        <f>(((J360/60)/60)/24)+DATE(1970,1,1)</f>
        <v>42507.860196759255</v>
      </c>
      <c r="T360" s="12">
        <f>(((I360/60)/60)/24)+DATE(1970,1,1)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0">
        <f>(ROUND(E361/D361,2))</f>
        <v>1.05</v>
      </c>
      <c r="P361" s="10">
        <f>ROUND((E361/L361),2)</f>
        <v>84.02</v>
      </c>
      <c r="Q361" t="str">
        <f>LEFT(N361,SEARCH("/",N361)-1)</f>
        <v>film &amp; video</v>
      </c>
      <c r="R361" t="str">
        <f>RIGHT(N361, LEN(N361)-SEARCH("/", N361))</f>
        <v>documentary</v>
      </c>
      <c r="S361" s="12">
        <f>(((J361/60)/60)/24)+DATE(1970,1,1)</f>
        <v>41935.070486111108</v>
      </c>
      <c r="T361" s="12">
        <f>(((I361/60)/60)/24)+DATE(1970,1,1)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0">
        <f>(ROUND(E362/D362,2))</f>
        <v>1.01</v>
      </c>
      <c r="P362" s="10">
        <f>ROUND((E362/L362),2)</f>
        <v>139.83000000000001</v>
      </c>
      <c r="Q362" t="str">
        <f>LEFT(N362,SEARCH("/",N362)-1)</f>
        <v>film &amp; video</v>
      </c>
      <c r="R362" t="str">
        <f>RIGHT(N362, LEN(N362)-SEARCH("/", N362))</f>
        <v>documentary</v>
      </c>
      <c r="S362" s="12">
        <f>(((J362/60)/60)/24)+DATE(1970,1,1)</f>
        <v>42163.897916666669</v>
      </c>
      <c r="T362" s="12">
        <f>(((I362/60)/60)/24)+DATE(1970,1,1)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0">
        <f>(ROUND(E363/D363,2))</f>
        <v>1.1100000000000001</v>
      </c>
      <c r="P363" s="10">
        <f>ROUND((E363/L363),2)</f>
        <v>109.82</v>
      </c>
      <c r="Q363" t="str">
        <f>LEFT(N363,SEARCH("/",N363)-1)</f>
        <v>film &amp; video</v>
      </c>
      <c r="R363" t="str">
        <f>RIGHT(N363, LEN(N363)-SEARCH("/", N363))</f>
        <v>documentary</v>
      </c>
      <c r="S363" s="12">
        <f>(((J363/60)/60)/24)+DATE(1970,1,1)</f>
        <v>41936.001226851848</v>
      </c>
      <c r="T363" s="12">
        <f>(((I363/60)/60)/24)+DATE(1970,1,1)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0">
        <f>(ROUND(E364/D364,2))</f>
        <v>1.24</v>
      </c>
      <c r="P364" s="10">
        <f>ROUND((E364/L364),2)</f>
        <v>139.53</v>
      </c>
      <c r="Q364" t="str">
        <f>LEFT(N364,SEARCH("/",N364)-1)</f>
        <v>film &amp; video</v>
      </c>
      <c r="R364" t="str">
        <f>RIGHT(N364, LEN(N364)-SEARCH("/", N364))</f>
        <v>documentary</v>
      </c>
      <c r="S364" s="12">
        <f>(((J364/60)/60)/24)+DATE(1970,1,1)</f>
        <v>41837.210543981484</v>
      </c>
      <c r="T364" s="12">
        <f>(((I364/60)/60)/24)+DATE(1970,1,1)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0">
        <f>(ROUND(E365/D365,2))</f>
        <v>1.01</v>
      </c>
      <c r="P365" s="10">
        <f>ROUND((E365/L365),2)</f>
        <v>347.85</v>
      </c>
      <c r="Q365" t="str">
        <f>LEFT(N365,SEARCH("/",N365)-1)</f>
        <v>film &amp; video</v>
      </c>
      <c r="R365" t="str">
        <f>RIGHT(N365, LEN(N365)-SEARCH("/", N365))</f>
        <v>documentary</v>
      </c>
      <c r="S365" s="12">
        <f>(((J365/60)/60)/24)+DATE(1970,1,1)</f>
        <v>40255.744629629626</v>
      </c>
      <c r="T365" s="12">
        <f>(((I365/60)/60)/24)+DATE(1970,1,1)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0">
        <f>(ROUND(E366/D366,2))</f>
        <v>1.1000000000000001</v>
      </c>
      <c r="P366" s="10">
        <f>ROUND((E366/L366),2)</f>
        <v>68.239999999999995</v>
      </c>
      <c r="Q366" t="str">
        <f>LEFT(N366,SEARCH("/",N366)-1)</f>
        <v>film &amp; video</v>
      </c>
      <c r="R366" t="str">
        <f>RIGHT(N366, LEN(N366)-SEARCH("/", N366))</f>
        <v>documentary</v>
      </c>
      <c r="S366" s="12">
        <f>(((J366/60)/60)/24)+DATE(1970,1,1)</f>
        <v>41780.859629629631</v>
      </c>
      <c r="T366" s="12">
        <f>(((I366/60)/60)/24)+DATE(1970,1,1)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0">
        <f>(ROUND(E367/D367,2))</f>
        <v>1.04</v>
      </c>
      <c r="P367" s="10">
        <f>ROUND((E367/L367),2)</f>
        <v>239.94</v>
      </c>
      <c r="Q367" t="str">
        <f>LEFT(N367,SEARCH("/",N367)-1)</f>
        <v>film &amp; video</v>
      </c>
      <c r="R367" t="str">
        <f>RIGHT(N367, LEN(N367)-SEARCH("/", N367))</f>
        <v>documentary</v>
      </c>
      <c r="S367" s="12">
        <f>(((J367/60)/60)/24)+DATE(1970,1,1)</f>
        <v>41668.606469907405</v>
      </c>
      <c r="T367" s="12">
        <f>(((I367/60)/60)/24)+DATE(1970,1,1)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0">
        <f>(ROUND(E368/D368,2))</f>
        <v>1.01</v>
      </c>
      <c r="P368" s="10">
        <f>ROUND((E368/L368),2)</f>
        <v>287.31</v>
      </c>
      <c r="Q368" t="str">
        <f>LEFT(N368,SEARCH("/",N368)-1)</f>
        <v>film &amp; video</v>
      </c>
      <c r="R368" t="str">
        <f>RIGHT(N368, LEN(N368)-SEARCH("/", N368))</f>
        <v>documentary</v>
      </c>
      <c r="S368" s="12">
        <f>(((J368/60)/60)/24)+DATE(1970,1,1)</f>
        <v>41019.793032407404</v>
      </c>
      <c r="T368" s="12">
        <f>(((I368/60)/60)/24)+DATE(1970,1,1)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0">
        <f>(ROUND(E369/D369,2))</f>
        <v>1.03</v>
      </c>
      <c r="P369" s="10">
        <f>ROUND((E369/L369),2)</f>
        <v>86.85</v>
      </c>
      <c r="Q369" t="str">
        <f>LEFT(N369,SEARCH("/",N369)-1)</f>
        <v>film &amp; video</v>
      </c>
      <c r="R369" t="str">
        <f>RIGHT(N369, LEN(N369)-SEARCH("/", N369))</f>
        <v>documentary</v>
      </c>
      <c r="S369" s="12">
        <f>(((J369/60)/60)/24)+DATE(1970,1,1)</f>
        <v>41355.577291666668</v>
      </c>
      <c r="T369" s="12">
        <f>(((I369/60)/60)/24)+DATE(1970,1,1)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0">
        <f>(ROUND(E370/D370,2))</f>
        <v>1.04</v>
      </c>
      <c r="P370" s="10">
        <f>ROUND((E370/L370),2)</f>
        <v>81.849999999999994</v>
      </c>
      <c r="Q370" t="str">
        <f>LEFT(N370,SEARCH("/",N370)-1)</f>
        <v>film &amp; video</v>
      </c>
      <c r="R370" t="str">
        <f>RIGHT(N370, LEN(N370)-SEARCH("/", N370))</f>
        <v>documentary</v>
      </c>
      <c r="S370" s="12">
        <f>(((J370/60)/60)/24)+DATE(1970,1,1)</f>
        <v>42043.605578703704</v>
      </c>
      <c r="T370" s="12">
        <f>(((I370/60)/60)/24)+DATE(1970,1,1)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0">
        <f>(ROUND(E371/D371,2))</f>
        <v>1.1000000000000001</v>
      </c>
      <c r="P371" s="10">
        <f>ROUND((E371/L371),2)</f>
        <v>42.87</v>
      </c>
      <c r="Q371" t="str">
        <f>LEFT(N371,SEARCH("/",N371)-1)</f>
        <v>film &amp; video</v>
      </c>
      <c r="R371" t="str">
        <f>RIGHT(N371, LEN(N371)-SEARCH("/", N371))</f>
        <v>documentary</v>
      </c>
      <c r="S371" s="12">
        <f>(((J371/60)/60)/24)+DATE(1970,1,1)</f>
        <v>40893.551724537036</v>
      </c>
      <c r="T371" s="12">
        <f>(((I371/60)/60)/24)+DATE(1970,1,1)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0">
        <f>(ROUND(E372/D372,2))</f>
        <v>1.22</v>
      </c>
      <c r="P372" s="10">
        <f>ROUND((E372/L372),2)</f>
        <v>709.42</v>
      </c>
      <c r="Q372" t="str">
        <f>LEFT(N372,SEARCH("/",N372)-1)</f>
        <v>film &amp; video</v>
      </c>
      <c r="R372" t="str">
        <f>RIGHT(N372, LEN(N372)-SEARCH("/", N372))</f>
        <v>documentary</v>
      </c>
      <c r="S372" s="12">
        <f>(((J372/60)/60)/24)+DATE(1970,1,1)</f>
        <v>42711.795138888891</v>
      </c>
      <c r="T372" s="12">
        <f>(((I372/60)/60)/24)+DATE(1970,1,1)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0">
        <f>(ROUND(E373/D373,2))</f>
        <v>1.1399999999999999</v>
      </c>
      <c r="P373" s="10">
        <f>ROUND((E373/L373),2)</f>
        <v>161.26</v>
      </c>
      <c r="Q373" t="str">
        <f>LEFT(N373,SEARCH("/",N373)-1)</f>
        <v>film &amp; video</v>
      </c>
      <c r="R373" t="str">
        <f>RIGHT(N373, LEN(N373)-SEARCH("/", N373))</f>
        <v>documentary</v>
      </c>
      <c r="S373" s="12">
        <f>(((J373/60)/60)/24)+DATE(1970,1,1)</f>
        <v>41261.767812500002</v>
      </c>
      <c r="T373" s="12">
        <f>(((I373/60)/60)/24)+DATE(1970,1,1)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0">
        <f>(ROUND(E374/D374,2))</f>
        <v>1.25</v>
      </c>
      <c r="P374" s="10">
        <f>ROUND((E374/L374),2)</f>
        <v>41.78</v>
      </c>
      <c r="Q374" t="str">
        <f>LEFT(N374,SEARCH("/",N374)-1)</f>
        <v>film &amp; video</v>
      </c>
      <c r="R374" t="str">
        <f>RIGHT(N374, LEN(N374)-SEARCH("/", N374))</f>
        <v>documentary</v>
      </c>
      <c r="S374" s="12">
        <f>(((J374/60)/60)/24)+DATE(1970,1,1)</f>
        <v>42425.576898148152</v>
      </c>
      <c r="T374" s="12">
        <f>(((I374/60)/60)/24)+DATE(1970,1,1)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0">
        <f>(ROUND(E375/D375,2))</f>
        <v>1.07</v>
      </c>
      <c r="P375" s="10">
        <f>ROUND((E375/L375),2)</f>
        <v>89.89</v>
      </c>
      <c r="Q375" t="str">
        <f>LEFT(N375,SEARCH("/",N375)-1)</f>
        <v>film &amp; video</v>
      </c>
      <c r="R375" t="str">
        <f>RIGHT(N375, LEN(N375)-SEARCH("/", N375))</f>
        <v>documentary</v>
      </c>
      <c r="S375" s="12">
        <f>(((J375/60)/60)/24)+DATE(1970,1,1)</f>
        <v>41078.91201388889</v>
      </c>
      <c r="T375" s="12">
        <f>(((I375/60)/60)/24)+DATE(1970,1,1)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0">
        <f>(ROUND(E376/D376,2))</f>
        <v>1.31</v>
      </c>
      <c r="P376" s="10">
        <f>ROUND((E376/L376),2)</f>
        <v>45.05</v>
      </c>
      <c r="Q376" t="str">
        <f>LEFT(N376,SEARCH("/",N376)-1)</f>
        <v>film &amp; video</v>
      </c>
      <c r="R376" t="str">
        <f>RIGHT(N376, LEN(N376)-SEARCH("/", N376))</f>
        <v>documentary</v>
      </c>
      <c r="S376" s="12">
        <f>(((J376/60)/60)/24)+DATE(1970,1,1)</f>
        <v>40757.889247685183</v>
      </c>
      <c r="T376" s="12">
        <f>(((I376/60)/60)/24)+DATE(1970,1,1)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0">
        <f>(ROUND(E377/D377,2))</f>
        <v>1.2</v>
      </c>
      <c r="P377" s="10">
        <f>ROUND((E377/L377),2)</f>
        <v>42.86</v>
      </c>
      <c r="Q377" t="str">
        <f>LEFT(N377,SEARCH("/",N377)-1)</f>
        <v>film &amp; video</v>
      </c>
      <c r="R377" t="str">
        <f>RIGHT(N377, LEN(N377)-SEARCH("/", N377))</f>
        <v>documentary</v>
      </c>
      <c r="S377" s="12">
        <f>(((J377/60)/60)/24)+DATE(1970,1,1)</f>
        <v>41657.985081018516</v>
      </c>
      <c r="T377" s="12">
        <f>(((I377/60)/60)/24)+DATE(1970,1,1)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0">
        <f>(ROUND(E378/D378,2))</f>
        <v>1.06</v>
      </c>
      <c r="P378" s="10">
        <f>ROUND((E378/L378),2)</f>
        <v>54.08</v>
      </c>
      <c r="Q378" t="str">
        <f>LEFT(N378,SEARCH("/",N378)-1)</f>
        <v>film &amp; video</v>
      </c>
      <c r="R378" t="str">
        <f>RIGHT(N378, LEN(N378)-SEARCH("/", N378))</f>
        <v>documentary</v>
      </c>
      <c r="S378" s="12">
        <f>(((J378/60)/60)/24)+DATE(1970,1,1)</f>
        <v>42576.452731481477</v>
      </c>
      <c r="T378" s="12">
        <f>(((I378/60)/60)/24)+DATE(1970,1,1)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0">
        <f>(ROUND(E379/D379,2))</f>
        <v>1.1399999999999999</v>
      </c>
      <c r="P379" s="10">
        <f>ROUND((E379/L379),2)</f>
        <v>103.22</v>
      </c>
      <c r="Q379" t="str">
        <f>LEFT(N379,SEARCH("/",N379)-1)</f>
        <v>film &amp; video</v>
      </c>
      <c r="R379" t="str">
        <f>RIGHT(N379, LEN(N379)-SEARCH("/", N379))</f>
        <v>documentary</v>
      </c>
      <c r="S379" s="12">
        <f>(((J379/60)/60)/24)+DATE(1970,1,1)</f>
        <v>42292.250787037032</v>
      </c>
      <c r="T379" s="12">
        <f>(((I379/60)/60)/24)+DATE(1970,1,1)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0">
        <f>(ROUND(E380/D380,2))</f>
        <v>1.1200000000000001</v>
      </c>
      <c r="P380" s="10">
        <f>ROUND((E380/L380),2)</f>
        <v>40.4</v>
      </c>
      <c r="Q380" t="str">
        <f>LEFT(N380,SEARCH("/",N380)-1)</f>
        <v>film &amp; video</v>
      </c>
      <c r="R380" t="str">
        <f>RIGHT(N380, LEN(N380)-SEARCH("/", N380))</f>
        <v>documentary</v>
      </c>
      <c r="S380" s="12">
        <f>(((J380/60)/60)/24)+DATE(1970,1,1)</f>
        <v>42370.571851851855</v>
      </c>
      <c r="T380" s="12">
        <f>(((I380/60)/60)/24)+DATE(1970,1,1)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0">
        <f>(ROUND(E381/D381,2))</f>
        <v>1.1599999999999999</v>
      </c>
      <c r="P381" s="10">
        <f>ROUND((E381/L381),2)</f>
        <v>116.86</v>
      </c>
      <c r="Q381" t="str">
        <f>LEFT(N381,SEARCH("/",N381)-1)</f>
        <v>film &amp; video</v>
      </c>
      <c r="R381" t="str">
        <f>RIGHT(N381, LEN(N381)-SEARCH("/", N381))</f>
        <v>documentary</v>
      </c>
      <c r="S381" s="12">
        <f>(((J381/60)/60)/24)+DATE(1970,1,1)</f>
        <v>40987.688333333332</v>
      </c>
      <c r="T381" s="12">
        <f>(((I381/60)/60)/24)+DATE(1970,1,1)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0">
        <f>(ROUND(E382/D382,2))</f>
        <v>1.42</v>
      </c>
      <c r="P382" s="10">
        <f>ROUND((E382/L382),2)</f>
        <v>115.51</v>
      </c>
      <c r="Q382" t="str">
        <f>LEFT(N382,SEARCH("/",N382)-1)</f>
        <v>film &amp; video</v>
      </c>
      <c r="R382" t="str">
        <f>RIGHT(N382, LEN(N382)-SEARCH("/", N382))</f>
        <v>documentary</v>
      </c>
      <c r="S382" s="12">
        <f>(((J382/60)/60)/24)+DATE(1970,1,1)</f>
        <v>42367.719814814816</v>
      </c>
      <c r="T382" s="12">
        <f>(((I382/60)/60)/24)+DATE(1970,1,1)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0">
        <f>(ROUND(E383/D383,2))</f>
        <v>1.05</v>
      </c>
      <c r="P383" s="10">
        <f>ROUND((E383/L383),2)</f>
        <v>104.31</v>
      </c>
      <c r="Q383" t="str">
        <f>LEFT(N383,SEARCH("/",N383)-1)</f>
        <v>film &amp; video</v>
      </c>
      <c r="R383" t="str">
        <f>RIGHT(N383, LEN(N383)-SEARCH("/", N383))</f>
        <v>documentary</v>
      </c>
      <c r="S383" s="12">
        <f>(((J383/60)/60)/24)+DATE(1970,1,1)</f>
        <v>41085.698113425926</v>
      </c>
      <c r="T383" s="12">
        <f>(((I383/60)/60)/24)+DATE(1970,1,1)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0">
        <f>(ROUND(E384/D384,2))</f>
        <v>2.56</v>
      </c>
      <c r="P384" s="10">
        <f>ROUND((E384/L384),2)</f>
        <v>69.77</v>
      </c>
      <c r="Q384" t="str">
        <f>LEFT(N384,SEARCH("/",N384)-1)</f>
        <v>film &amp; video</v>
      </c>
      <c r="R384" t="str">
        <f>RIGHT(N384, LEN(N384)-SEARCH("/", N384))</f>
        <v>documentary</v>
      </c>
      <c r="S384" s="12">
        <f>(((J384/60)/60)/24)+DATE(1970,1,1)</f>
        <v>41144.709490740745</v>
      </c>
      <c r="T384" s="12">
        <f>(((I384/60)/60)/24)+DATE(1970,1,1)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0">
        <f>(ROUND(E385/D385,2))</f>
        <v>2.0699999999999998</v>
      </c>
      <c r="P385" s="10">
        <f>ROUND((E385/L385),2)</f>
        <v>43.02</v>
      </c>
      <c r="Q385" t="str">
        <f>LEFT(N385,SEARCH("/",N385)-1)</f>
        <v>film &amp; video</v>
      </c>
      <c r="R385" t="str">
        <f>RIGHT(N385, LEN(N385)-SEARCH("/", N385))</f>
        <v>documentary</v>
      </c>
      <c r="S385" s="12">
        <f>(((J385/60)/60)/24)+DATE(1970,1,1)</f>
        <v>41755.117581018516</v>
      </c>
      <c r="T385" s="12">
        <f>(((I385/60)/60)/24)+DATE(1970,1,1)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0">
        <f>(ROUND(E386/D386,2))</f>
        <v>1.1200000000000001</v>
      </c>
      <c r="P386" s="10">
        <f>ROUND((E386/L386),2)</f>
        <v>58.54</v>
      </c>
      <c r="Q386" t="str">
        <f>LEFT(N386,SEARCH("/",N386)-1)</f>
        <v>film &amp; video</v>
      </c>
      <c r="R386" t="str">
        <f>RIGHT(N386, LEN(N386)-SEARCH("/", N386))</f>
        <v>documentary</v>
      </c>
      <c r="S386" s="12">
        <f>(((J386/60)/60)/24)+DATE(1970,1,1)</f>
        <v>41980.781793981485</v>
      </c>
      <c r="T386" s="12">
        <f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0">
        <f>(ROUND(E387/D387,2))</f>
        <v>1.06</v>
      </c>
      <c r="P387" s="10">
        <f>ROUND((E387/L387),2)</f>
        <v>111.8</v>
      </c>
      <c r="Q387" t="str">
        <f>LEFT(N387,SEARCH("/",N387)-1)</f>
        <v>film &amp; video</v>
      </c>
      <c r="R387" t="str">
        <f>RIGHT(N387, LEN(N387)-SEARCH("/", N387))</f>
        <v>documentary</v>
      </c>
      <c r="S387" s="12">
        <f>(((J387/60)/60)/24)+DATE(1970,1,1)</f>
        <v>41934.584502314814</v>
      </c>
      <c r="T387" s="12">
        <f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0">
        <f>(ROUND(E388/D388,2))</f>
        <v>1</v>
      </c>
      <c r="P388" s="10">
        <f>ROUND((E388/L388),2)</f>
        <v>46.23</v>
      </c>
      <c r="Q388" t="str">
        <f>LEFT(N388,SEARCH("/",N388)-1)</f>
        <v>film &amp; video</v>
      </c>
      <c r="R388" t="str">
        <f>RIGHT(N388, LEN(N388)-SEARCH("/", N388))</f>
        <v>documentary</v>
      </c>
      <c r="S388" s="12">
        <f>(((J388/60)/60)/24)+DATE(1970,1,1)</f>
        <v>42211.951284722221</v>
      </c>
      <c r="T388" s="12">
        <f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0">
        <f>(ROUND(E389/D389,2))</f>
        <v>2.14</v>
      </c>
      <c r="P389" s="10">
        <f>ROUND((E389/L389),2)</f>
        <v>144.69</v>
      </c>
      <c r="Q389" t="str">
        <f>LEFT(N389,SEARCH("/",N389)-1)</f>
        <v>film &amp; video</v>
      </c>
      <c r="R389" t="str">
        <f>RIGHT(N389, LEN(N389)-SEARCH("/", N389))</f>
        <v>documentary</v>
      </c>
      <c r="S389" s="12">
        <f>(((J389/60)/60)/24)+DATE(1970,1,1)</f>
        <v>42200.67659722222</v>
      </c>
      <c r="T389" s="12">
        <f>(((I389/60)/60)/24)+DATE(1970,1,1)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0">
        <f>(ROUND(E390/D390,2))</f>
        <v>1.26</v>
      </c>
      <c r="P390" s="10">
        <f>ROUND((E390/L390),2)</f>
        <v>88.85</v>
      </c>
      <c r="Q390" t="str">
        <f>LEFT(N390,SEARCH("/",N390)-1)</f>
        <v>film &amp; video</v>
      </c>
      <c r="R390" t="str">
        <f>RIGHT(N390, LEN(N390)-SEARCH("/", N390))</f>
        <v>documentary</v>
      </c>
      <c r="S390" s="12">
        <f>(((J390/60)/60)/24)+DATE(1970,1,1)</f>
        <v>42549.076157407413</v>
      </c>
      <c r="T390" s="12">
        <f>(((I390/60)/60)/24)+DATE(1970,1,1)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0">
        <f>(ROUND(E391/D391,2))</f>
        <v>1.82</v>
      </c>
      <c r="P391" s="10">
        <f>ROUND((E391/L391),2)</f>
        <v>81.75</v>
      </c>
      <c r="Q391" t="str">
        <f>LEFT(N391,SEARCH("/",N391)-1)</f>
        <v>film &amp; video</v>
      </c>
      <c r="R391" t="str">
        <f>RIGHT(N391, LEN(N391)-SEARCH("/", N391))</f>
        <v>documentary</v>
      </c>
      <c r="S391" s="12">
        <f>(((J391/60)/60)/24)+DATE(1970,1,1)</f>
        <v>41674.063078703701</v>
      </c>
      <c r="T391" s="12">
        <f>(((I391/60)/60)/24)+DATE(1970,1,1)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0">
        <f>(ROUND(E392/D392,2))</f>
        <v>1</v>
      </c>
      <c r="P392" s="10">
        <f>ROUND((E392/L392),2)</f>
        <v>71.430000000000007</v>
      </c>
      <c r="Q392" t="str">
        <f>LEFT(N392,SEARCH("/",N392)-1)</f>
        <v>film &amp; video</v>
      </c>
      <c r="R392" t="str">
        <f>RIGHT(N392, LEN(N392)-SEARCH("/", N392))</f>
        <v>documentary</v>
      </c>
      <c r="S392" s="12">
        <f>(((J392/60)/60)/24)+DATE(1970,1,1)</f>
        <v>42112.036712962959</v>
      </c>
      <c r="T392" s="12">
        <f>(((I392/60)/60)/24)+DATE(1970,1,1)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0">
        <f>(ROUND(E393/D393,2))</f>
        <v>1.01</v>
      </c>
      <c r="P393" s="10">
        <f>ROUND((E393/L393),2)</f>
        <v>104.26</v>
      </c>
      <c r="Q393" t="str">
        <f>LEFT(N393,SEARCH("/",N393)-1)</f>
        <v>film &amp; video</v>
      </c>
      <c r="R393" t="str">
        <f>RIGHT(N393, LEN(N393)-SEARCH("/", N393))</f>
        <v>documentary</v>
      </c>
      <c r="S393" s="12">
        <f>(((J393/60)/60)/24)+DATE(1970,1,1)</f>
        <v>40865.042256944449</v>
      </c>
      <c r="T393" s="12">
        <f>(((I393/60)/60)/24)+DATE(1970,1,1)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0">
        <f>(ROUND(E394/D394,2))</f>
        <v>1.01</v>
      </c>
      <c r="P394" s="10">
        <f>ROUND((E394/L394),2)</f>
        <v>90.62</v>
      </c>
      <c r="Q394" t="str">
        <f>LEFT(N394,SEARCH("/",N394)-1)</f>
        <v>film &amp; video</v>
      </c>
      <c r="R394" t="str">
        <f>RIGHT(N394, LEN(N394)-SEARCH("/", N394))</f>
        <v>documentary</v>
      </c>
      <c r="S394" s="12">
        <f>(((J394/60)/60)/24)+DATE(1970,1,1)</f>
        <v>40763.717256944445</v>
      </c>
      <c r="T394" s="12">
        <f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0">
        <f>(ROUND(E395/D395,2))</f>
        <v>1.1000000000000001</v>
      </c>
      <c r="P395" s="10">
        <f>ROUND((E395/L395),2)</f>
        <v>157.33000000000001</v>
      </c>
      <c r="Q395" t="str">
        <f>LEFT(N395,SEARCH("/",N395)-1)</f>
        <v>film &amp; video</v>
      </c>
      <c r="R395" t="str">
        <f>RIGHT(N395, LEN(N395)-SEARCH("/", N395))</f>
        <v>documentary</v>
      </c>
      <c r="S395" s="12">
        <f>(((J395/60)/60)/24)+DATE(1970,1,1)</f>
        <v>41526.708935185183</v>
      </c>
      <c r="T395" s="12">
        <f>(((I395/60)/60)/24)+DATE(1970,1,1)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0">
        <f>(ROUND(E396/D396,2))</f>
        <v>1.1200000000000001</v>
      </c>
      <c r="P396" s="10">
        <f>ROUND((E396/L396),2)</f>
        <v>105.18</v>
      </c>
      <c r="Q396" t="str">
        <f>LEFT(N396,SEARCH("/",N396)-1)</f>
        <v>film &amp; video</v>
      </c>
      <c r="R396" t="str">
        <f>RIGHT(N396, LEN(N396)-SEARCH("/", N396))</f>
        <v>documentary</v>
      </c>
      <c r="S396" s="12">
        <f>(((J396/60)/60)/24)+DATE(1970,1,1)</f>
        <v>42417.818078703705</v>
      </c>
      <c r="T396" s="12">
        <f>(((I396/60)/60)/24)+DATE(1970,1,1)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0">
        <f>(ROUND(E397/D397,2))</f>
        <v>1.08</v>
      </c>
      <c r="P397" s="10">
        <f>ROUND((E397/L397),2)</f>
        <v>58.72</v>
      </c>
      <c r="Q397" t="str">
        <f>LEFT(N397,SEARCH("/",N397)-1)</f>
        <v>film &amp; video</v>
      </c>
      <c r="R397" t="str">
        <f>RIGHT(N397, LEN(N397)-SEARCH("/", N397))</f>
        <v>documentary</v>
      </c>
      <c r="S397" s="12">
        <f>(((J397/60)/60)/24)+DATE(1970,1,1)</f>
        <v>40990.909259259257</v>
      </c>
      <c r="T397" s="12">
        <f>(((I397/60)/60)/24)+DATE(1970,1,1)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0">
        <f>(ROUND(E398/D398,2))</f>
        <v>1.07</v>
      </c>
      <c r="P398" s="10">
        <f>ROUND((E398/L398),2)</f>
        <v>81.63</v>
      </c>
      <c r="Q398" t="str">
        <f>LEFT(N398,SEARCH("/",N398)-1)</f>
        <v>film &amp; video</v>
      </c>
      <c r="R398" t="str">
        <f>RIGHT(N398, LEN(N398)-SEARCH("/", N398))</f>
        <v>documentary</v>
      </c>
      <c r="S398" s="12">
        <f>(((J398/60)/60)/24)+DATE(1970,1,1)</f>
        <v>41082.564884259256</v>
      </c>
      <c r="T398" s="12">
        <f>(((I398/60)/60)/24)+DATE(1970,1,1)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0">
        <f>(ROUND(E399/D399,2))</f>
        <v>1.04</v>
      </c>
      <c r="P399" s="10">
        <f>ROUND((E399/L399),2)</f>
        <v>56.46</v>
      </c>
      <c r="Q399" t="str">
        <f>LEFT(N399,SEARCH("/",N399)-1)</f>
        <v>film &amp; video</v>
      </c>
      <c r="R399" t="str">
        <f>RIGHT(N399, LEN(N399)-SEARCH("/", N399))</f>
        <v>documentary</v>
      </c>
      <c r="S399" s="12">
        <f>(((J399/60)/60)/24)+DATE(1970,1,1)</f>
        <v>40379.776435185187</v>
      </c>
      <c r="T399" s="12">
        <f>(((I399/60)/60)/24)+DATE(1970,1,1)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0">
        <f>(ROUND(E400/D400,2))</f>
        <v>1.25</v>
      </c>
      <c r="P400" s="10">
        <f>ROUND((E400/L400),2)</f>
        <v>140.1</v>
      </c>
      <c r="Q400" t="str">
        <f>LEFT(N400,SEARCH("/",N400)-1)</f>
        <v>film &amp; video</v>
      </c>
      <c r="R400" t="str">
        <f>RIGHT(N400, LEN(N400)-SEARCH("/", N400))</f>
        <v>documentary</v>
      </c>
      <c r="S400" s="12">
        <f>(((J400/60)/60)/24)+DATE(1970,1,1)</f>
        <v>42078.793124999997</v>
      </c>
      <c r="T400" s="12">
        <f>(((I400/60)/60)/24)+DATE(1970,1,1)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0">
        <f>(ROUND(E401/D401,2))</f>
        <v>1.07</v>
      </c>
      <c r="P401" s="10">
        <f>ROUND((E401/L401),2)</f>
        <v>224.85</v>
      </c>
      <c r="Q401" t="str">
        <f>LEFT(N401,SEARCH("/",N401)-1)</f>
        <v>film &amp; video</v>
      </c>
      <c r="R401" t="str">
        <f>RIGHT(N401, LEN(N401)-SEARCH("/", N401))</f>
        <v>documentary</v>
      </c>
      <c r="S401" s="12">
        <f>(((J401/60)/60)/24)+DATE(1970,1,1)</f>
        <v>42687.875775462962</v>
      </c>
      <c r="T401" s="12">
        <f>(((I401/60)/60)/24)+DATE(1970,1,1)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0">
        <f>(ROUND(E402/D402,2))</f>
        <v>1.1200000000000001</v>
      </c>
      <c r="P402" s="10">
        <f>ROUND((E402/L402),2)</f>
        <v>181.13</v>
      </c>
      <c r="Q402" t="str">
        <f>LEFT(N402,SEARCH("/",N402)-1)</f>
        <v>film &amp; video</v>
      </c>
      <c r="R402" t="str">
        <f>RIGHT(N402, LEN(N402)-SEARCH("/", N402))</f>
        <v>documentary</v>
      </c>
      <c r="S402" s="12">
        <f>(((J402/60)/60)/24)+DATE(1970,1,1)</f>
        <v>41745.635960648149</v>
      </c>
      <c r="T402" s="12">
        <f>(((I402/60)/60)/24)+DATE(1970,1,1)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0">
        <f>(ROUND(E403/D403,2))</f>
        <v>1.04</v>
      </c>
      <c r="P403" s="10">
        <f>ROUND((E403/L403),2)</f>
        <v>711.04</v>
      </c>
      <c r="Q403" t="str">
        <f>LEFT(N403,SEARCH("/",N403)-1)</f>
        <v>film &amp; video</v>
      </c>
      <c r="R403" t="str">
        <f>RIGHT(N403, LEN(N403)-SEARCH("/", N403))</f>
        <v>documentary</v>
      </c>
      <c r="S403" s="12">
        <f>(((J403/60)/60)/24)+DATE(1970,1,1)</f>
        <v>40732.842245370368</v>
      </c>
      <c r="T403" s="12">
        <f>(((I403/60)/60)/24)+DATE(1970,1,1)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0">
        <f>(ROUND(E404/D404,2))</f>
        <v>1.42</v>
      </c>
      <c r="P404" s="10">
        <f>ROUND((E404/L404),2)</f>
        <v>65.88</v>
      </c>
      <c r="Q404" t="str">
        <f>LEFT(N404,SEARCH("/",N404)-1)</f>
        <v>film &amp; video</v>
      </c>
      <c r="R404" t="str">
        <f>RIGHT(N404, LEN(N404)-SEARCH("/", N404))</f>
        <v>documentary</v>
      </c>
      <c r="S404" s="12">
        <f>(((J404/60)/60)/24)+DATE(1970,1,1)</f>
        <v>42292.539548611108</v>
      </c>
      <c r="T404" s="12">
        <f>(((I404/60)/60)/24)+DATE(1970,1,1)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0">
        <f>(ROUND(E405/D405,2))</f>
        <v>1.05</v>
      </c>
      <c r="P405" s="10">
        <f>ROUND((E405/L405),2)</f>
        <v>75.19</v>
      </c>
      <c r="Q405" t="str">
        <f>LEFT(N405,SEARCH("/",N405)-1)</f>
        <v>film &amp; video</v>
      </c>
      <c r="R405" t="str">
        <f>RIGHT(N405, LEN(N405)-SEARCH("/", N405))</f>
        <v>documentary</v>
      </c>
      <c r="S405" s="12">
        <f>(((J405/60)/60)/24)+DATE(1970,1,1)</f>
        <v>40718.310659722221</v>
      </c>
      <c r="T405" s="12">
        <f>(((I405/60)/60)/24)+DATE(1970,1,1)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0">
        <f>(ROUND(E406/D406,2))</f>
        <v>1.03</v>
      </c>
      <c r="P406" s="10">
        <f>ROUND((E406/L406),2)</f>
        <v>133.13999999999999</v>
      </c>
      <c r="Q406" t="str">
        <f>LEFT(N406,SEARCH("/",N406)-1)</f>
        <v>film &amp; video</v>
      </c>
      <c r="R406" t="str">
        <f>RIGHT(N406, LEN(N406)-SEARCH("/", N406))</f>
        <v>documentary</v>
      </c>
      <c r="S406" s="12">
        <f>(((J406/60)/60)/24)+DATE(1970,1,1)</f>
        <v>41646.628032407411</v>
      </c>
      <c r="T406" s="12">
        <f>(((I406/60)/60)/24)+DATE(1970,1,1)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0">
        <f>(ROUND(E407/D407,2))</f>
        <v>1.08</v>
      </c>
      <c r="P407" s="10">
        <f>ROUND((E407/L407),2)</f>
        <v>55.2</v>
      </c>
      <c r="Q407" t="str">
        <f>LEFT(N407,SEARCH("/",N407)-1)</f>
        <v>film &amp; video</v>
      </c>
      <c r="R407" t="str">
        <f>RIGHT(N407, LEN(N407)-SEARCH("/", N407))</f>
        <v>documentary</v>
      </c>
      <c r="S407" s="12">
        <f>(((J407/60)/60)/24)+DATE(1970,1,1)</f>
        <v>41674.08494212963</v>
      </c>
      <c r="T407" s="12">
        <f>(((I407/60)/60)/24)+DATE(1970,1,1)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0">
        <f>(ROUND(E408/D408,2))</f>
        <v>1.08</v>
      </c>
      <c r="P408" s="10">
        <f>ROUND((E408/L408),2)</f>
        <v>86.16</v>
      </c>
      <c r="Q408" t="str">
        <f>LEFT(N408,SEARCH("/",N408)-1)</f>
        <v>film &amp; video</v>
      </c>
      <c r="R408" t="str">
        <f>RIGHT(N408, LEN(N408)-SEARCH("/", N408))</f>
        <v>documentary</v>
      </c>
      <c r="S408" s="12">
        <f>(((J408/60)/60)/24)+DATE(1970,1,1)</f>
        <v>40638.162465277775</v>
      </c>
      <c r="T408" s="12">
        <f>(((I408/60)/60)/24)+DATE(1970,1,1)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0">
        <f>(ROUND(E409/D409,2))</f>
        <v>1.02</v>
      </c>
      <c r="P409" s="10">
        <f>ROUND((E409/L409),2)</f>
        <v>92.32</v>
      </c>
      <c r="Q409" t="str">
        <f>LEFT(N409,SEARCH("/",N409)-1)</f>
        <v>film &amp; video</v>
      </c>
      <c r="R409" t="str">
        <f>RIGHT(N409, LEN(N409)-SEARCH("/", N409))</f>
        <v>documentary</v>
      </c>
      <c r="S409" s="12">
        <f>(((J409/60)/60)/24)+DATE(1970,1,1)</f>
        <v>40806.870949074073</v>
      </c>
      <c r="T409" s="12">
        <f>(((I409/60)/60)/24)+DATE(1970,1,1)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0">
        <f>(ROUND(E410/D410,2))</f>
        <v>1.01</v>
      </c>
      <c r="P410" s="10">
        <f>ROUND((E410/L410),2)</f>
        <v>160.16</v>
      </c>
      <c r="Q410" t="str">
        <f>LEFT(N410,SEARCH("/",N410)-1)</f>
        <v>film &amp; video</v>
      </c>
      <c r="R410" t="str">
        <f>RIGHT(N410, LEN(N410)-SEARCH("/", N410))</f>
        <v>documentary</v>
      </c>
      <c r="S410" s="12">
        <f>(((J410/60)/60)/24)+DATE(1970,1,1)</f>
        <v>41543.735995370371</v>
      </c>
      <c r="T410" s="12">
        <f>(((I410/60)/60)/24)+DATE(1970,1,1)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0">
        <f>(ROUND(E411/D411,2))</f>
        <v>1.37</v>
      </c>
      <c r="P411" s="10">
        <f>ROUND((E411/L411),2)</f>
        <v>45.6</v>
      </c>
      <c r="Q411" t="str">
        <f>LEFT(N411,SEARCH("/",N411)-1)</f>
        <v>film &amp; video</v>
      </c>
      <c r="R411" t="str">
        <f>RIGHT(N411, LEN(N411)-SEARCH("/", N411))</f>
        <v>documentary</v>
      </c>
      <c r="S411" s="12">
        <f>(((J411/60)/60)/24)+DATE(1970,1,1)</f>
        <v>42543.862777777773</v>
      </c>
      <c r="T411" s="12">
        <f>(((I411/60)/60)/24)+DATE(1970,1,1)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0">
        <f>(ROUND(E412/D412,2))</f>
        <v>1.28</v>
      </c>
      <c r="P412" s="10">
        <f>ROUND((E412/L412),2)</f>
        <v>183.29</v>
      </c>
      <c r="Q412" t="str">
        <f>LEFT(N412,SEARCH("/",N412)-1)</f>
        <v>film &amp; video</v>
      </c>
      <c r="R412" t="str">
        <f>RIGHT(N412, LEN(N412)-SEARCH("/", N412))</f>
        <v>documentary</v>
      </c>
      <c r="S412" s="12">
        <f>(((J412/60)/60)/24)+DATE(1970,1,1)</f>
        <v>42113.981446759266</v>
      </c>
      <c r="T412" s="12">
        <f>(((I412/60)/60)/24)+DATE(1970,1,1)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0">
        <f>(ROUND(E413/D413,2))</f>
        <v>1.01</v>
      </c>
      <c r="P413" s="10">
        <f>ROUND((E413/L413),2)</f>
        <v>125.79</v>
      </c>
      <c r="Q413" t="str">
        <f>LEFT(N413,SEARCH("/",N413)-1)</f>
        <v>film &amp; video</v>
      </c>
      <c r="R413" t="str">
        <f>RIGHT(N413, LEN(N413)-SEARCH("/", N413))</f>
        <v>documentary</v>
      </c>
      <c r="S413" s="12">
        <f>(((J413/60)/60)/24)+DATE(1970,1,1)</f>
        <v>41598.17597222222</v>
      </c>
      <c r="T413" s="12">
        <f>(((I413/60)/60)/24)+DATE(1970,1,1)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0">
        <f>(ROUND(E414/D414,2))</f>
        <v>1.27</v>
      </c>
      <c r="P414" s="10">
        <f>ROUND((E414/L414),2)</f>
        <v>57.65</v>
      </c>
      <c r="Q414" t="str">
        <f>LEFT(N414,SEARCH("/",N414)-1)</f>
        <v>film &amp; video</v>
      </c>
      <c r="R414" t="str">
        <f>RIGHT(N414, LEN(N414)-SEARCH("/", N414))</f>
        <v>documentary</v>
      </c>
      <c r="S414" s="12">
        <f>(((J414/60)/60)/24)+DATE(1970,1,1)</f>
        <v>41099.742800925924</v>
      </c>
      <c r="T414" s="12">
        <f>(((I414/60)/60)/24)+DATE(1970,1,1)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0">
        <f>(ROUND(E415/D415,2))</f>
        <v>1.05</v>
      </c>
      <c r="P415" s="10">
        <f>ROUND((E415/L415),2)</f>
        <v>78.66</v>
      </c>
      <c r="Q415" t="str">
        <f>LEFT(N415,SEARCH("/",N415)-1)</f>
        <v>film &amp; video</v>
      </c>
      <c r="R415" t="str">
        <f>RIGHT(N415, LEN(N415)-SEARCH("/", N415))</f>
        <v>documentary</v>
      </c>
      <c r="S415" s="12">
        <f>(((J415/60)/60)/24)+DATE(1970,1,1)</f>
        <v>41079.877442129626</v>
      </c>
      <c r="T415" s="12">
        <f>(((I415/60)/60)/24)+DATE(1970,1,1)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0">
        <f>(ROUND(E416/D416,2))</f>
        <v>1.03</v>
      </c>
      <c r="P416" s="10">
        <f>ROUND((E416/L416),2)</f>
        <v>91.48</v>
      </c>
      <c r="Q416" t="str">
        <f>LEFT(N416,SEARCH("/",N416)-1)</f>
        <v>film &amp; video</v>
      </c>
      <c r="R416" t="str">
        <f>RIGHT(N416, LEN(N416)-SEARCH("/", N416))</f>
        <v>documentary</v>
      </c>
      <c r="S416" s="12">
        <f>(((J416/60)/60)/24)+DATE(1970,1,1)</f>
        <v>41529.063252314816</v>
      </c>
      <c r="T416" s="12">
        <f>(((I416/60)/60)/24)+DATE(1970,1,1)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0">
        <f>(ROUND(E417/D417,2))</f>
        <v>1.02</v>
      </c>
      <c r="P417" s="10">
        <f>ROUND((E417/L417),2)</f>
        <v>68.099999999999994</v>
      </c>
      <c r="Q417" t="str">
        <f>LEFT(N417,SEARCH("/",N417)-1)</f>
        <v>film &amp; video</v>
      </c>
      <c r="R417" t="str">
        <f>RIGHT(N417, LEN(N417)-SEARCH("/", N417))</f>
        <v>documentary</v>
      </c>
      <c r="S417" s="12">
        <f>(((J417/60)/60)/24)+DATE(1970,1,1)</f>
        <v>41904.851875</v>
      </c>
      <c r="T417" s="12">
        <f>(((I417/60)/60)/24)+DATE(1970,1,1)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0">
        <f>(ROUND(E418/D418,2))</f>
        <v>1.2</v>
      </c>
      <c r="P418" s="10">
        <f>ROUND((E418/L418),2)</f>
        <v>48.09</v>
      </c>
      <c r="Q418" t="str">
        <f>LEFT(N418,SEARCH("/",N418)-1)</f>
        <v>film &amp; video</v>
      </c>
      <c r="R418" t="str">
        <f>RIGHT(N418, LEN(N418)-SEARCH("/", N418))</f>
        <v>documentary</v>
      </c>
      <c r="S418" s="12">
        <f>(((J418/60)/60)/24)+DATE(1970,1,1)</f>
        <v>41648.396192129629</v>
      </c>
      <c r="T418" s="12">
        <f>(((I418/60)/60)/24)+DATE(1970,1,1)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0">
        <f>(ROUND(E419/D419,2))</f>
        <v>1</v>
      </c>
      <c r="P419" s="10">
        <f>ROUND((E419/L419),2)</f>
        <v>202.42</v>
      </c>
      <c r="Q419" t="str">
        <f>LEFT(N419,SEARCH("/",N419)-1)</f>
        <v>film &amp; video</v>
      </c>
      <c r="R419" t="str">
        <f>RIGHT(N419, LEN(N419)-SEARCH("/", N419))</f>
        <v>documentary</v>
      </c>
      <c r="S419" s="12">
        <f>(((J419/60)/60)/24)+DATE(1970,1,1)</f>
        <v>41360.970601851855</v>
      </c>
      <c r="T419" s="12">
        <f>(((I419/60)/60)/24)+DATE(1970,1,1)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0">
        <f>(ROUND(E420/D420,2))</f>
        <v>1.01</v>
      </c>
      <c r="P420" s="10">
        <f>ROUND((E420/L420),2)</f>
        <v>216.75</v>
      </c>
      <c r="Q420" t="str">
        <f>LEFT(N420,SEARCH("/",N420)-1)</f>
        <v>film &amp; video</v>
      </c>
      <c r="R420" t="str">
        <f>RIGHT(N420, LEN(N420)-SEARCH("/", N420))</f>
        <v>documentary</v>
      </c>
      <c r="S420" s="12">
        <f>(((J420/60)/60)/24)+DATE(1970,1,1)</f>
        <v>42178.282372685186</v>
      </c>
      <c r="T420" s="12">
        <f>(((I420/60)/60)/24)+DATE(1970,1,1)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0">
        <f>(ROUND(E421/D421,2))</f>
        <v>1</v>
      </c>
      <c r="P421" s="10">
        <f>ROUND((E421/L421),2)</f>
        <v>110.07</v>
      </c>
      <c r="Q421" t="str">
        <f>LEFT(N421,SEARCH("/",N421)-1)</f>
        <v>film &amp; video</v>
      </c>
      <c r="R421" t="str">
        <f>RIGHT(N421, LEN(N421)-SEARCH("/", N421))</f>
        <v>documentary</v>
      </c>
      <c r="S421" s="12">
        <f>(((J421/60)/60)/24)+DATE(1970,1,1)</f>
        <v>41394.842442129629</v>
      </c>
      <c r="T421" s="12">
        <f>(((I421/60)/60)/24)+DATE(1970,1,1)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0">
        <f>(ROUND(E422/D422,2))</f>
        <v>0</v>
      </c>
      <c r="P422" s="10">
        <f>ROUND((E422/L422),2)</f>
        <v>4.83</v>
      </c>
      <c r="Q422" t="str">
        <f>LEFT(N422,SEARCH("/",N422)-1)</f>
        <v>film &amp; video</v>
      </c>
      <c r="R422" t="str">
        <f>RIGHT(N422, LEN(N422)-SEARCH("/", N422))</f>
        <v>animation</v>
      </c>
      <c r="S422" s="12">
        <f>(((J422/60)/60)/24)+DATE(1970,1,1)</f>
        <v>41682.23646990741</v>
      </c>
      <c r="T422" s="12">
        <f>(((I422/60)/60)/24)+DATE(1970,1,1)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0">
        <f>(ROUND(E423/D423,2))</f>
        <v>0.02</v>
      </c>
      <c r="P423" s="10">
        <f>ROUND((E423/L423),2)</f>
        <v>50.17</v>
      </c>
      <c r="Q423" t="str">
        <f>LEFT(N423,SEARCH("/",N423)-1)</f>
        <v>film &amp; video</v>
      </c>
      <c r="R423" t="str">
        <f>RIGHT(N423, LEN(N423)-SEARCH("/", N423))</f>
        <v>animation</v>
      </c>
      <c r="S423" s="12">
        <f>(((J423/60)/60)/24)+DATE(1970,1,1)</f>
        <v>42177.491388888884</v>
      </c>
      <c r="T423" s="12">
        <f>(((I423/60)/60)/24)+DATE(1970,1,1)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0">
        <f>(ROUND(E424/D424,2))</f>
        <v>0.01</v>
      </c>
      <c r="P424" s="10">
        <f>ROUND((E424/L424),2)</f>
        <v>35.83</v>
      </c>
      <c r="Q424" t="str">
        <f>LEFT(N424,SEARCH("/",N424)-1)</f>
        <v>film &amp; video</v>
      </c>
      <c r="R424" t="str">
        <f>RIGHT(N424, LEN(N424)-SEARCH("/", N424))</f>
        <v>animation</v>
      </c>
      <c r="S424" s="12">
        <f>(((J424/60)/60)/24)+DATE(1970,1,1)</f>
        <v>41863.260381944441</v>
      </c>
      <c r="T424" s="12">
        <f>(((I424/60)/60)/24)+DATE(1970,1,1)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0">
        <f>(ROUND(E425/D425,2))</f>
        <v>0.01</v>
      </c>
      <c r="P425" s="10">
        <f>ROUND((E425/L425),2)</f>
        <v>11.77</v>
      </c>
      <c r="Q425" t="str">
        <f>LEFT(N425,SEARCH("/",N425)-1)</f>
        <v>film &amp; video</v>
      </c>
      <c r="R425" t="str">
        <f>RIGHT(N425, LEN(N425)-SEARCH("/", N425))</f>
        <v>animation</v>
      </c>
      <c r="S425" s="12">
        <f>(((J425/60)/60)/24)+DATE(1970,1,1)</f>
        <v>41400.92627314815</v>
      </c>
      <c r="T425" s="12">
        <f>(((I425/60)/60)/24)+DATE(1970,1,1)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0">
        <f>(ROUND(E426/D426,2))</f>
        <v>7.0000000000000007E-2</v>
      </c>
      <c r="P426" s="10">
        <f>ROUND((E426/L426),2)</f>
        <v>40.78</v>
      </c>
      <c r="Q426" t="str">
        <f>LEFT(N426,SEARCH("/",N426)-1)</f>
        <v>film &amp; video</v>
      </c>
      <c r="R426" t="str">
        <f>RIGHT(N426, LEN(N426)-SEARCH("/", N426))</f>
        <v>animation</v>
      </c>
      <c r="S426" s="12">
        <f>(((J426/60)/60)/24)+DATE(1970,1,1)</f>
        <v>40934.376145833332</v>
      </c>
      <c r="T426" s="12">
        <f>(((I426/60)/60)/24)+DATE(1970,1,1)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0">
        <f>(ROUND(E427/D427,2))</f>
        <v>0</v>
      </c>
      <c r="P427" s="10">
        <f>ROUND((E427/L427),2)</f>
        <v>3</v>
      </c>
      <c r="Q427" t="str">
        <f>LEFT(N427,SEARCH("/",N427)-1)</f>
        <v>film &amp; video</v>
      </c>
      <c r="R427" t="str">
        <f>RIGHT(N427, LEN(N427)-SEARCH("/", N427))</f>
        <v>animation</v>
      </c>
      <c r="S427" s="12">
        <f>(((J427/60)/60)/24)+DATE(1970,1,1)</f>
        <v>42275.861157407402</v>
      </c>
      <c r="T427" s="12">
        <f>(((I427/60)/60)/24)+DATE(1970,1,1)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0">
        <f>(ROUND(E428/D428,2))</f>
        <v>0.01</v>
      </c>
      <c r="P428" s="10">
        <f>ROUND((E428/L428),2)</f>
        <v>16.63</v>
      </c>
      <c r="Q428" t="str">
        <f>LEFT(N428,SEARCH("/",N428)-1)</f>
        <v>film &amp; video</v>
      </c>
      <c r="R428" t="str">
        <f>RIGHT(N428, LEN(N428)-SEARCH("/", N428))</f>
        <v>animation</v>
      </c>
      <c r="S428" s="12">
        <f>(((J428/60)/60)/24)+DATE(1970,1,1)</f>
        <v>42400.711967592593</v>
      </c>
      <c r="T428" s="12">
        <f>(((I428/60)/60)/24)+DATE(1970,1,1)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0">
        <f>(ROUND(E429/D429,2))</f>
        <v>0</v>
      </c>
      <c r="P429" s="10" t="e">
        <f>ROUND((E429/L429),2)</f>
        <v>#DIV/0!</v>
      </c>
      <c r="Q429" t="str">
        <f>LEFT(N429,SEARCH("/",N429)-1)</f>
        <v>film &amp; video</v>
      </c>
      <c r="R429" t="str">
        <f>RIGHT(N429, LEN(N429)-SEARCH("/", N429))</f>
        <v>animation</v>
      </c>
      <c r="S429" s="12">
        <f>(((J429/60)/60)/24)+DATE(1970,1,1)</f>
        <v>42285.909027777772</v>
      </c>
      <c r="T429" s="12">
        <f>(((I429/60)/60)/24)+DATE(1970,1,1)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0">
        <f>(ROUND(E430/D430,2))</f>
        <v>0.06</v>
      </c>
      <c r="P430" s="10">
        <f>ROUND((E430/L430),2)</f>
        <v>52</v>
      </c>
      <c r="Q430" t="str">
        <f>LEFT(N430,SEARCH("/",N430)-1)</f>
        <v>film &amp; video</v>
      </c>
      <c r="R430" t="str">
        <f>RIGHT(N430, LEN(N430)-SEARCH("/", N430))</f>
        <v>animation</v>
      </c>
      <c r="S430" s="12">
        <f>(((J430/60)/60)/24)+DATE(1970,1,1)</f>
        <v>41778.766724537039</v>
      </c>
      <c r="T430" s="12">
        <f>(((I430/60)/60)/24)+DATE(1970,1,1)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0">
        <f>(ROUND(E431/D431,2))</f>
        <v>0</v>
      </c>
      <c r="P431" s="10" t="e">
        <f>ROUND((E431/L431),2)</f>
        <v>#DIV/0!</v>
      </c>
      <c r="Q431" t="str">
        <f>LEFT(N431,SEARCH("/",N431)-1)</f>
        <v>film &amp; video</v>
      </c>
      <c r="R431" t="str">
        <f>RIGHT(N431, LEN(N431)-SEARCH("/", N431))</f>
        <v>animation</v>
      </c>
      <c r="S431" s="12">
        <f>(((J431/60)/60)/24)+DATE(1970,1,1)</f>
        <v>40070.901412037041</v>
      </c>
      <c r="T431" s="12">
        <f>(((I431/60)/60)/24)+DATE(1970,1,1)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0">
        <f>(ROUND(E432/D432,2))</f>
        <v>0.02</v>
      </c>
      <c r="P432" s="10">
        <f>ROUND((E432/L432),2)</f>
        <v>4.8</v>
      </c>
      <c r="Q432" t="str">
        <f>LEFT(N432,SEARCH("/",N432)-1)</f>
        <v>film &amp; video</v>
      </c>
      <c r="R432" t="str">
        <f>RIGHT(N432, LEN(N432)-SEARCH("/", N432))</f>
        <v>animation</v>
      </c>
      <c r="S432" s="12">
        <f>(((J432/60)/60)/24)+DATE(1970,1,1)</f>
        <v>41513.107256944444</v>
      </c>
      <c r="T432" s="12">
        <f>(((I432/60)/60)/24)+DATE(1970,1,1)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0">
        <f>(ROUND(E433/D433,2))</f>
        <v>0.14000000000000001</v>
      </c>
      <c r="P433" s="10">
        <f>ROUND((E433/L433),2)</f>
        <v>51.88</v>
      </c>
      <c r="Q433" t="str">
        <f>LEFT(N433,SEARCH("/",N433)-1)</f>
        <v>film &amp; video</v>
      </c>
      <c r="R433" t="str">
        <f>RIGHT(N433, LEN(N433)-SEARCH("/", N433))</f>
        <v>animation</v>
      </c>
      <c r="S433" s="12">
        <f>(((J433/60)/60)/24)+DATE(1970,1,1)</f>
        <v>42526.871331018512</v>
      </c>
      <c r="T433" s="12">
        <f>(((I433/60)/60)/24)+DATE(1970,1,1)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0">
        <f>(ROUND(E434/D434,2))</f>
        <v>0.1</v>
      </c>
      <c r="P434" s="10">
        <f>ROUND((E434/L434),2)</f>
        <v>71.25</v>
      </c>
      <c r="Q434" t="str">
        <f>LEFT(N434,SEARCH("/",N434)-1)</f>
        <v>film &amp; video</v>
      </c>
      <c r="R434" t="str">
        <f>RIGHT(N434, LEN(N434)-SEARCH("/", N434))</f>
        <v>animation</v>
      </c>
      <c r="S434" s="12">
        <f>(((J434/60)/60)/24)+DATE(1970,1,1)</f>
        <v>42238.726631944446</v>
      </c>
      <c r="T434" s="12">
        <f>(((I434/60)/60)/24)+DATE(1970,1,1)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0">
        <f>(ROUND(E435/D435,2))</f>
        <v>0</v>
      </c>
      <c r="P435" s="10" t="e">
        <f>ROUND((E435/L435),2)</f>
        <v>#DIV/0!</v>
      </c>
      <c r="Q435" t="str">
        <f>LEFT(N435,SEARCH("/",N435)-1)</f>
        <v>film &amp; video</v>
      </c>
      <c r="R435" t="str">
        <f>RIGHT(N435, LEN(N435)-SEARCH("/", N435))</f>
        <v>animation</v>
      </c>
      <c r="S435" s="12">
        <f>(((J435/60)/60)/24)+DATE(1970,1,1)</f>
        <v>42228.629884259266</v>
      </c>
      <c r="T435" s="12">
        <f>(((I435/60)/60)/24)+DATE(1970,1,1)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0">
        <f>(ROUND(E436/D436,2))</f>
        <v>0.05</v>
      </c>
      <c r="P436" s="10">
        <f>ROUND((E436/L436),2)</f>
        <v>62.5</v>
      </c>
      <c r="Q436" t="str">
        <f>LEFT(N436,SEARCH("/",N436)-1)</f>
        <v>film &amp; video</v>
      </c>
      <c r="R436" t="str">
        <f>RIGHT(N436, LEN(N436)-SEARCH("/", N436))</f>
        <v>animation</v>
      </c>
      <c r="S436" s="12">
        <f>(((J436/60)/60)/24)+DATE(1970,1,1)</f>
        <v>41576.834513888891</v>
      </c>
      <c r="T436" s="12">
        <f>(((I436/60)/60)/24)+DATE(1970,1,1)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0">
        <f>(ROUND(E437/D437,2))</f>
        <v>0</v>
      </c>
      <c r="P437" s="10">
        <f>ROUND((E437/L437),2)</f>
        <v>1</v>
      </c>
      <c r="Q437" t="str">
        <f>LEFT(N437,SEARCH("/",N437)-1)</f>
        <v>film &amp; video</v>
      </c>
      <c r="R437" t="str">
        <f>RIGHT(N437, LEN(N437)-SEARCH("/", N437))</f>
        <v>animation</v>
      </c>
      <c r="S437" s="12">
        <f>(((J437/60)/60)/24)+DATE(1970,1,1)</f>
        <v>41500.747453703705</v>
      </c>
      <c r="T437" s="12">
        <f>(((I437/60)/60)/24)+DATE(1970,1,1)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0">
        <f>(ROUND(E438/D438,2))</f>
        <v>0</v>
      </c>
      <c r="P438" s="10" t="e">
        <f>ROUND((E438/L438),2)</f>
        <v>#DIV/0!</v>
      </c>
      <c r="Q438" t="str">
        <f>LEFT(N438,SEARCH("/",N438)-1)</f>
        <v>film &amp; video</v>
      </c>
      <c r="R438" t="str">
        <f>RIGHT(N438, LEN(N438)-SEARCH("/", N438))</f>
        <v>animation</v>
      </c>
      <c r="S438" s="12">
        <f>(((J438/60)/60)/24)+DATE(1970,1,1)</f>
        <v>41456.36241898148</v>
      </c>
      <c r="T438" s="12">
        <f>(((I438/60)/60)/24)+DATE(1970,1,1)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0">
        <f>(ROUND(E439/D439,2))</f>
        <v>0</v>
      </c>
      <c r="P439" s="10" t="e">
        <f>ROUND((E439/L439),2)</f>
        <v>#DIV/0!</v>
      </c>
      <c r="Q439" t="str">
        <f>LEFT(N439,SEARCH("/",N439)-1)</f>
        <v>film &amp; video</v>
      </c>
      <c r="R439" t="str">
        <f>RIGHT(N439, LEN(N439)-SEARCH("/", N439))</f>
        <v>animation</v>
      </c>
      <c r="S439" s="12">
        <f>(((J439/60)/60)/24)+DATE(1970,1,1)</f>
        <v>42591.31858796296</v>
      </c>
      <c r="T439" s="12">
        <f>(((I439/60)/60)/24)+DATE(1970,1,1)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0">
        <f>(ROUND(E440/D440,2))</f>
        <v>0.09</v>
      </c>
      <c r="P440" s="10">
        <f>ROUND((E440/L440),2)</f>
        <v>170.55</v>
      </c>
      <c r="Q440" t="str">
        <f>LEFT(N440,SEARCH("/",N440)-1)</f>
        <v>film &amp; video</v>
      </c>
      <c r="R440" t="str">
        <f>RIGHT(N440, LEN(N440)-SEARCH("/", N440))</f>
        <v>animation</v>
      </c>
      <c r="S440" s="12">
        <f>(((J440/60)/60)/24)+DATE(1970,1,1)</f>
        <v>42296.261087962965</v>
      </c>
      <c r="T440" s="12">
        <f>(((I440/60)/60)/24)+DATE(1970,1,1)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0">
        <f>(ROUND(E441/D441,2))</f>
        <v>0</v>
      </c>
      <c r="P441" s="10" t="e">
        <f>ROUND((E441/L441),2)</f>
        <v>#DIV/0!</v>
      </c>
      <c r="Q441" t="str">
        <f>LEFT(N441,SEARCH("/",N441)-1)</f>
        <v>film &amp; video</v>
      </c>
      <c r="R441" t="str">
        <f>RIGHT(N441, LEN(N441)-SEARCH("/", N441))</f>
        <v>animation</v>
      </c>
      <c r="S441" s="12">
        <f>(((J441/60)/60)/24)+DATE(1970,1,1)</f>
        <v>41919.761782407404</v>
      </c>
      <c r="T441" s="12">
        <f>(((I441/60)/60)/24)+DATE(1970,1,1)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0">
        <f>(ROUND(E442/D442,2))</f>
        <v>0</v>
      </c>
      <c r="P442" s="10">
        <f>ROUND((E442/L442),2)</f>
        <v>5</v>
      </c>
      <c r="Q442" t="str">
        <f>LEFT(N442,SEARCH("/",N442)-1)</f>
        <v>film &amp; video</v>
      </c>
      <c r="R442" t="str">
        <f>RIGHT(N442, LEN(N442)-SEARCH("/", N442))</f>
        <v>animation</v>
      </c>
      <c r="S442" s="12">
        <f>(((J442/60)/60)/24)+DATE(1970,1,1)</f>
        <v>42423.985567129625</v>
      </c>
      <c r="T442" s="12">
        <f>(((I442/60)/60)/24)+DATE(1970,1,1)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0">
        <f>(ROUND(E443/D443,2))</f>
        <v>0</v>
      </c>
      <c r="P443" s="10" t="e">
        <f>ROUND((E443/L443),2)</f>
        <v>#DIV/0!</v>
      </c>
      <c r="Q443" t="str">
        <f>LEFT(N443,SEARCH("/",N443)-1)</f>
        <v>film &amp; video</v>
      </c>
      <c r="R443" t="str">
        <f>RIGHT(N443, LEN(N443)-SEARCH("/", N443))</f>
        <v>animation</v>
      </c>
      <c r="S443" s="12">
        <f>(((J443/60)/60)/24)+DATE(1970,1,1)</f>
        <v>41550.793935185182</v>
      </c>
      <c r="T443" s="12">
        <f>(((I443/60)/60)/24)+DATE(1970,1,1)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0">
        <f>(ROUND(E444/D444,2))</f>
        <v>0.39</v>
      </c>
      <c r="P444" s="10">
        <f>ROUND((E444/L444),2)</f>
        <v>393.59</v>
      </c>
      <c r="Q444" t="str">
        <f>LEFT(N444,SEARCH("/",N444)-1)</f>
        <v>film &amp; video</v>
      </c>
      <c r="R444" t="str">
        <f>RIGHT(N444, LEN(N444)-SEARCH("/", N444))</f>
        <v>animation</v>
      </c>
      <c r="S444" s="12">
        <f>(((J444/60)/60)/24)+DATE(1970,1,1)</f>
        <v>42024.888692129629</v>
      </c>
      <c r="T444" s="12">
        <f>(((I444/60)/60)/24)+DATE(1970,1,1)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0">
        <f>(ROUND(E445/D445,2))</f>
        <v>0</v>
      </c>
      <c r="P445" s="10">
        <f>ROUND((E445/L445),2)</f>
        <v>5</v>
      </c>
      <c r="Q445" t="str">
        <f>LEFT(N445,SEARCH("/",N445)-1)</f>
        <v>film &amp; video</v>
      </c>
      <c r="R445" t="str">
        <f>RIGHT(N445, LEN(N445)-SEARCH("/", N445))</f>
        <v>animation</v>
      </c>
      <c r="S445" s="12">
        <f>(((J445/60)/60)/24)+DATE(1970,1,1)</f>
        <v>41650.015057870369</v>
      </c>
      <c r="T445" s="12">
        <f>(((I445/60)/60)/24)+DATE(1970,1,1)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0">
        <f>(ROUND(E446/D446,2))</f>
        <v>0.05</v>
      </c>
      <c r="P446" s="10">
        <f>ROUND((E446/L446),2)</f>
        <v>50</v>
      </c>
      <c r="Q446" t="str">
        <f>LEFT(N446,SEARCH("/",N446)-1)</f>
        <v>film &amp; video</v>
      </c>
      <c r="R446" t="str">
        <f>RIGHT(N446, LEN(N446)-SEARCH("/", N446))</f>
        <v>animation</v>
      </c>
      <c r="S446" s="12">
        <f>(((J446/60)/60)/24)+DATE(1970,1,1)</f>
        <v>40894.906956018516</v>
      </c>
      <c r="T446" s="12">
        <f>(((I446/60)/60)/24)+DATE(1970,1,1)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0">
        <f>(ROUND(E447/D447,2))</f>
        <v>0</v>
      </c>
      <c r="P447" s="10">
        <f>ROUND((E447/L447),2)</f>
        <v>1</v>
      </c>
      <c r="Q447" t="str">
        <f>LEFT(N447,SEARCH("/",N447)-1)</f>
        <v>film &amp; video</v>
      </c>
      <c r="R447" t="str">
        <f>RIGHT(N447, LEN(N447)-SEARCH("/", N447))</f>
        <v>animation</v>
      </c>
      <c r="S447" s="12">
        <f>(((J447/60)/60)/24)+DATE(1970,1,1)</f>
        <v>42130.335358796292</v>
      </c>
      <c r="T447" s="12">
        <f>(((I447/60)/60)/24)+DATE(1970,1,1)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0">
        <f>(ROUND(E448/D448,2))</f>
        <v>7.0000000000000007E-2</v>
      </c>
      <c r="P448" s="10">
        <f>ROUND((E448/L448),2)</f>
        <v>47.88</v>
      </c>
      <c r="Q448" t="str">
        <f>LEFT(N448,SEARCH("/",N448)-1)</f>
        <v>film &amp; video</v>
      </c>
      <c r="R448" t="str">
        <f>RIGHT(N448, LEN(N448)-SEARCH("/", N448))</f>
        <v>animation</v>
      </c>
      <c r="S448" s="12">
        <f>(((J448/60)/60)/24)+DATE(1970,1,1)</f>
        <v>42037.083564814813</v>
      </c>
      <c r="T448" s="12">
        <f>(((I448/60)/60)/24)+DATE(1970,1,1)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0">
        <f>(ROUND(E449/D449,2))</f>
        <v>0</v>
      </c>
      <c r="P449" s="10">
        <f>ROUND((E449/L449),2)</f>
        <v>5</v>
      </c>
      <c r="Q449" t="str">
        <f>LEFT(N449,SEARCH("/",N449)-1)</f>
        <v>film &amp; video</v>
      </c>
      <c r="R449" t="str">
        <f>RIGHT(N449, LEN(N449)-SEARCH("/", N449))</f>
        <v>animation</v>
      </c>
      <c r="S449" s="12">
        <f>(((J449/60)/60)/24)+DATE(1970,1,1)</f>
        <v>41331.555127314816</v>
      </c>
      <c r="T449" s="12">
        <f>(((I449/60)/60)/24)+DATE(1970,1,1)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0">
        <f>(ROUND(E450/D450,2))</f>
        <v>0.03</v>
      </c>
      <c r="P450" s="10">
        <f>ROUND((E450/L450),2)</f>
        <v>20.5</v>
      </c>
      <c r="Q450" t="str">
        <f>LEFT(N450,SEARCH("/",N450)-1)</f>
        <v>film &amp; video</v>
      </c>
      <c r="R450" t="str">
        <f>RIGHT(N450, LEN(N450)-SEARCH("/", N450))</f>
        <v>animation</v>
      </c>
      <c r="S450" s="12">
        <f>(((J450/60)/60)/24)+DATE(1970,1,1)</f>
        <v>41753.758043981477</v>
      </c>
      <c r="T450" s="12">
        <f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0">
        <f>(ROUND(E451/D451,2))</f>
        <v>0.02</v>
      </c>
      <c r="P451" s="10">
        <f>ROUND((E451/L451),2)</f>
        <v>9</v>
      </c>
      <c r="Q451" t="str">
        <f>LEFT(N451,SEARCH("/",N451)-1)</f>
        <v>film &amp; video</v>
      </c>
      <c r="R451" t="str">
        <f>RIGHT(N451, LEN(N451)-SEARCH("/", N451))</f>
        <v>animation</v>
      </c>
      <c r="S451" s="12">
        <f>(((J451/60)/60)/24)+DATE(1970,1,1)</f>
        <v>41534.568113425928</v>
      </c>
      <c r="T451" s="12">
        <f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0">
        <f>(ROUND(E452/D452,2))</f>
        <v>0.01</v>
      </c>
      <c r="P452" s="10">
        <f>ROUND((E452/L452),2)</f>
        <v>56.57</v>
      </c>
      <c r="Q452" t="str">
        <f>LEFT(N452,SEARCH("/",N452)-1)</f>
        <v>film &amp; video</v>
      </c>
      <c r="R452" t="str">
        <f>RIGHT(N452, LEN(N452)-SEARCH("/", N452))</f>
        <v>animation</v>
      </c>
      <c r="S452" s="12">
        <f>(((J452/60)/60)/24)+DATE(1970,1,1)</f>
        <v>41654.946759259255</v>
      </c>
      <c r="T452" s="12">
        <f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0">
        <f>(ROUND(E453/D453,2))</f>
        <v>0</v>
      </c>
      <c r="P453" s="10" t="e">
        <f>ROUND((E453/L453),2)</f>
        <v>#DIV/0!</v>
      </c>
      <c r="Q453" t="str">
        <f>LEFT(N453,SEARCH("/",N453)-1)</f>
        <v>film &amp; video</v>
      </c>
      <c r="R453" t="str">
        <f>RIGHT(N453, LEN(N453)-SEARCH("/", N453))</f>
        <v>animation</v>
      </c>
      <c r="S453" s="12">
        <f>(((J453/60)/60)/24)+DATE(1970,1,1)</f>
        <v>41634.715173611112</v>
      </c>
      <c r="T453" s="12">
        <f>(((I453/60)/60)/24)+DATE(1970,1,1)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0">
        <f>(ROUND(E454/D454,2))</f>
        <v>0.64</v>
      </c>
      <c r="P454" s="10">
        <f>ROUND((E454/L454),2)</f>
        <v>40</v>
      </c>
      <c r="Q454" t="str">
        <f>LEFT(N454,SEARCH("/",N454)-1)</f>
        <v>film &amp; video</v>
      </c>
      <c r="R454" t="str">
        <f>RIGHT(N454, LEN(N454)-SEARCH("/", N454))</f>
        <v>animation</v>
      </c>
      <c r="S454" s="12">
        <f>(((J454/60)/60)/24)+DATE(1970,1,1)</f>
        <v>42107.703877314809</v>
      </c>
      <c r="T454" s="12">
        <f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0">
        <f>(ROUND(E455/D455,2))</f>
        <v>0</v>
      </c>
      <c r="P455" s="10">
        <f>ROUND((E455/L455),2)</f>
        <v>13</v>
      </c>
      <c r="Q455" t="str">
        <f>LEFT(N455,SEARCH("/",N455)-1)</f>
        <v>film &amp; video</v>
      </c>
      <c r="R455" t="str">
        <f>RIGHT(N455, LEN(N455)-SEARCH("/", N455))</f>
        <v>animation</v>
      </c>
      <c r="S455" s="12">
        <f>(((J455/60)/60)/24)+DATE(1970,1,1)</f>
        <v>42038.824988425928</v>
      </c>
      <c r="T455" s="12">
        <f>(((I455/60)/60)/24)+DATE(1970,1,1)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0">
        <f>(ROUND(E456/D456,2))</f>
        <v>0.01</v>
      </c>
      <c r="P456" s="10">
        <f>ROUND((E456/L456),2)</f>
        <v>16.399999999999999</v>
      </c>
      <c r="Q456" t="str">
        <f>LEFT(N456,SEARCH("/",N456)-1)</f>
        <v>film &amp; video</v>
      </c>
      <c r="R456" t="str">
        <f>RIGHT(N456, LEN(N456)-SEARCH("/", N456))</f>
        <v>animation</v>
      </c>
      <c r="S456" s="12">
        <f>(((J456/60)/60)/24)+DATE(1970,1,1)</f>
        <v>41938.717256944445</v>
      </c>
      <c r="T456" s="12">
        <f>(((I456/60)/60)/24)+DATE(1970,1,1)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0">
        <f>(ROUND(E457/D457,2))</f>
        <v>0</v>
      </c>
      <c r="P457" s="10">
        <f>ROUND((E457/L457),2)</f>
        <v>22.5</v>
      </c>
      <c r="Q457" t="str">
        <f>LEFT(N457,SEARCH("/",N457)-1)</f>
        <v>film &amp; video</v>
      </c>
      <c r="R457" t="str">
        <f>RIGHT(N457, LEN(N457)-SEARCH("/", N457))</f>
        <v>animation</v>
      </c>
      <c r="S457" s="12">
        <f>(((J457/60)/60)/24)+DATE(1970,1,1)</f>
        <v>40971.002569444441</v>
      </c>
      <c r="T457" s="12">
        <f>(((I457/60)/60)/24)+DATE(1970,1,1)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0">
        <f>(ROUND(E458/D458,2))</f>
        <v>0.01</v>
      </c>
      <c r="P458" s="10">
        <f>ROUND((E458/L458),2)</f>
        <v>20.329999999999998</v>
      </c>
      <c r="Q458" t="str">
        <f>LEFT(N458,SEARCH("/",N458)-1)</f>
        <v>film &amp; video</v>
      </c>
      <c r="R458" t="str">
        <f>RIGHT(N458, LEN(N458)-SEARCH("/", N458))</f>
        <v>animation</v>
      </c>
      <c r="S458" s="12">
        <f>(((J458/60)/60)/24)+DATE(1970,1,1)</f>
        <v>41547.694456018515</v>
      </c>
      <c r="T458" s="12">
        <f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0">
        <f>(ROUND(E459/D459,2))</f>
        <v>0</v>
      </c>
      <c r="P459" s="10" t="e">
        <f>ROUND((E459/L459),2)</f>
        <v>#DIV/0!</v>
      </c>
      <c r="Q459" t="str">
        <f>LEFT(N459,SEARCH("/",N459)-1)</f>
        <v>film &amp; video</v>
      </c>
      <c r="R459" t="str">
        <f>RIGHT(N459, LEN(N459)-SEARCH("/", N459))</f>
        <v>animation</v>
      </c>
      <c r="S459" s="12">
        <f>(((J459/60)/60)/24)+DATE(1970,1,1)</f>
        <v>41837.767500000002</v>
      </c>
      <c r="T459" s="12">
        <f>(((I459/60)/60)/24)+DATE(1970,1,1)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0">
        <f>(ROUND(E460/D460,2))</f>
        <v>0.08</v>
      </c>
      <c r="P460" s="10">
        <f>ROUND((E460/L460),2)</f>
        <v>16.760000000000002</v>
      </c>
      <c r="Q460" t="str">
        <f>LEFT(N460,SEARCH("/",N460)-1)</f>
        <v>film &amp; video</v>
      </c>
      <c r="R460" t="str">
        <f>RIGHT(N460, LEN(N460)-SEARCH("/", N460))</f>
        <v>animation</v>
      </c>
      <c r="S460" s="12">
        <f>(((J460/60)/60)/24)+DATE(1970,1,1)</f>
        <v>41378.69976851852</v>
      </c>
      <c r="T460" s="12">
        <f>(((I460/60)/60)/24)+DATE(1970,1,1)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0">
        <f>(ROUND(E461/D461,2))</f>
        <v>0</v>
      </c>
      <c r="P461" s="10">
        <f>ROUND((E461/L461),2)</f>
        <v>25</v>
      </c>
      <c r="Q461" t="str">
        <f>LEFT(N461,SEARCH("/",N461)-1)</f>
        <v>film &amp; video</v>
      </c>
      <c r="R461" t="str">
        <f>RIGHT(N461, LEN(N461)-SEARCH("/", N461))</f>
        <v>animation</v>
      </c>
      <c r="S461" s="12">
        <f>(((J461/60)/60)/24)+DATE(1970,1,1)</f>
        <v>40800.6403587963</v>
      </c>
      <c r="T461" s="12">
        <f>(((I461/60)/60)/24)+DATE(1970,1,1)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0">
        <f>(ROUND(E462/D462,2))</f>
        <v>0</v>
      </c>
      <c r="P462" s="10">
        <f>ROUND((E462/L462),2)</f>
        <v>12.5</v>
      </c>
      <c r="Q462" t="str">
        <f>LEFT(N462,SEARCH("/",N462)-1)</f>
        <v>film &amp; video</v>
      </c>
      <c r="R462" t="str">
        <f>RIGHT(N462, LEN(N462)-SEARCH("/", N462))</f>
        <v>animation</v>
      </c>
      <c r="S462" s="12">
        <f>(((J462/60)/60)/24)+DATE(1970,1,1)</f>
        <v>41759.542534722219</v>
      </c>
      <c r="T462" s="12">
        <f>(((I462/60)/60)/24)+DATE(1970,1,1)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0">
        <f>(ROUND(E463/D463,2))</f>
        <v>0</v>
      </c>
      <c r="P463" s="10" t="e">
        <f>ROUND((E463/L463),2)</f>
        <v>#DIV/0!</v>
      </c>
      <c r="Q463" t="str">
        <f>LEFT(N463,SEARCH("/",N463)-1)</f>
        <v>film &amp; video</v>
      </c>
      <c r="R463" t="str">
        <f>RIGHT(N463, LEN(N463)-SEARCH("/", N463))</f>
        <v>animation</v>
      </c>
      <c r="S463" s="12">
        <f>(((J463/60)/60)/24)+DATE(1970,1,1)</f>
        <v>41407.84684027778</v>
      </c>
      <c r="T463" s="12">
        <f>(((I463/60)/60)/24)+DATE(1970,1,1)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0">
        <f>(ROUND(E464/D464,2))</f>
        <v>0</v>
      </c>
      <c r="P464" s="10" t="e">
        <f>ROUND((E464/L464),2)</f>
        <v>#DIV/0!</v>
      </c>
      <c r="Q464" t="str">
        <f>LEFT(N464,SEARCH("/",N464)-1)</f>
        <v>film &amp; video</v>
      </c>
      <c r="R464" t="str">
        <f>RIGHT(N464, LEN(N464)-SEARCH("/", N464))</f>
        <v>animation</v>
      </c>
      <c r="S464" s="12">
        <f>(((J464/60)/60)/24)+DATE(1970,1,1)</f>
        <v>40705.126631944448</v>
      </c>
      <c r="T464" s="12">
        <f>(((I464/60)/60)/24)+DATE(1970,1,1)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0">
        <f>(ROUND(E465/D465,2))</f>
        <v>0.02</v>
      </c>
      <c r="P465" s="10">
        <f>ROUND((E465/L465),2)</f>
        <v>113.64</v>
      </c>
      <c r="Q465" t="str">
        <f>LEFT(N465,SEARCH("/",N465)-1)</f>
        <v>film &amp; video</v>
      </c>
      <c r="R465" t="str">
        <f>RIGHT(N465, LEN(N465)-SEARCH("/", N465))</f>
        <v>animation</v>
      </c>
      <c r="S465" s="12">
        <f>(((J465/60)/60)/24)+DATE(1970,1,1)</f>
        <v>40750.710104166668</v>
      </c>
      <c r="T465" s="12">
        <f>(((I465/60)/60)/24)+DATE(1970,1,1)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0">
        <f>(ROUND(E466/D466,2))</f>
        <v>0</v>
      </c>
      <c r="P466" s="10">
        <f>ROUND((E466/L466),2)</f>
        <v>1</v>
      </c>
      <c r="Q466" t="str">
        <f>LEFT(N466,SEARCH("/",N466)-1)</f>
        <v>film &amp; video</v>
      </c>
      <c r="R466" t="str">
        <f>RIGHT(N466, LEN(N466)-SEARCH("/", N466))</f>
        <v>animation</v>
      </c>
      <c r="S466" s="12">
        <f>(((J466/60)/60)/24)+DATE(1970,1,1)</f>
        <v>42488.848784722228</v>
      </c>
      <c r="T466" s="12">
        <f>(((I466/60)/60)/24)+DATE(1970,1,1)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0">
        <f>(ROUND(E467/D467,2))</f>
        <v>0.27</v>
      </c>
      <c r="P467" s="10">
        <f>ROUND((E467/L467),2)</f>
        <v>17.25</v>
      </c>
      <c r="Q467" t="str">
        <f>LEFT(N467,SEARCH("/",N467)-1)</f>
        <v>film &amp; video</v>
      </c>
      <c r="R467" t="str">
        <f>RIGHT(N467, LEN(N467)-SEARCH("/", N467))</f>
        <v>animation</v>
      </c>
      <c r="S467" s="12">
        <f>(((J467/60)/60)/24)+DATE(1970,1,1)</f>
        <v>41801.120069444441</v>
      </c>
      <c r="T467" s="12">
        <f>(((I467/60)/60)/24)+DATE(1970,1,1)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0">
        <f>(ROUND(E468/D468,2))</f>
        <v>0.01</v>
      </c>
      <c r="P468" s="10">
        <f>ROUND((E468/L468),2)</f>
        <v>15.2</v>
      </c>
      <c r="Q468" t="str">
        <f>LEFT(N468,SEARCH("/",N468)-1)</f>
        <v>film &amp; video</v>
      </c>
      <c r="R468" t="str">
        <f>RIGHT(N468, LEN(N468)-SEARCH("/", N468))</f>
        <v>animation</v>
      </c>
      <c r="S468" s="12">
        <f>(((J468/60)/60)/24)+DATE(1970,1,1)</f>
        <v>41129.942870370374</v>
      </c>
      <c r="T468" s="12">
        <f>(((I468/60)/60)/24)+DATE(1970,1,1)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0">
        <f>(ROUND(E469/D469,2))</f>
        <v>0.22</v>
      </c>
      <c r="P469" s="10">
        <f>ROUND((E469/L469),2)</f>
        <v>110.64</v>
      </c>
      <c r="Q469" t="str">
        <f>LEFT(N469,SEARCH("/",N469)-1)</f>
        <v>film &amp; video</v>
      </c>
      <c r="R469" t="str">
        <f>RIGHT(N469, LEN(N469)-SEARCH("/", N469))</f>
        <v>animation</v>
      </c>
      <c r="S469" s="12">
        <f>(((J469/60)/60)/24)+DATE(1970,1,1)</f>
        <v>41135.679791666669</v>
      </c>
      <c r="T469" s="12">
        <f>(((I469/60)/60)/24)+DATE(1970,1,1)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0">
        <f>(ROUND(E470/D470,2))</f>
        <v>0</v>
      </c>
      <c r="P470" s="10" t="e">
        <f>ROUND((E470/L470),2)</f>
        <v>#DIV/0!</v>
      </c>
      <c r="Q470" t="str">
        <f>LEFT(N470,SEARCH("/",N470)-1)</f>
        <v>film &amp; video</v>
      </c>
      <c r="R470" t="str">
        <f>RIGHT(N470, LEN(N470)-SEARCH("/", N470))</f>
        <v>animation</v>
      </c>
      <c r="S470" s="12">
        <f>(((J470/60)/60)/24)+DATE(1970,1,1)</f>
        <v>41041.167627314811</v>
      </c>
      <c r="T470" s="12">
        <f>(((I470/60)/60)/24)+DATE(1970,1,1)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0">
        <f>(ROUND(E471/D471,2))</f>
        <v>0</v>
      </c>
      <c r="P471" s="10" t="e">
        <f>ROUND((E471/L471),2)</f>
        <v>#DIV/0!</v>
      </c>
      <c r="Q471" t="str">
        <f>LEFT(N471,SEARCH("/",N471)-1)</f>
        <v>film &amp; video</v>
      </c>
      <c r="R471" t="str">
        <f>RIGHT(N471, LEN(N471)-SEARCH("/", N471))</f>
        <v>animation</v>
      </c>
      <c r="S471" s="12">
        <f>(((J471/60)/60)/24)+DATE(1970,1,1)</f>
        <v>41827.989861111113</v>
      </c>
      <c r="T471" s="12">
        <f>(((I471/60)/60)/24)+DATE(1970,1,1)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0">
        <f>(ROUND(E472/D472,2))</f>
        <v>0.01</v>
      </c>
      <c r="P472" s="10">
        <f>ROUND((E472/L472),2)</f>
        <v>25.5</v>
      </c>
      <c r="Q472" t="str">
        <f>LEFT(N472,SEARCH("/",N472)-1)</f>
        <v>film &amp; video</v>
      </c>
      <c r="R472" t="str">
        <f>RIGHT(N472, LEN(N472)-SEARCH("/", N472))</f>
        <v>animation</v>
      </c>
      <c r="S472" s="12">
        <f>(((J472/60)/60)/24)+DATE(1970,1,1)</f>
        <v>41605.167696759258</v>
      </c>
      <c r="T472" s="12">
        <f>(((I472/60)/60)/24)+DATE(1970,1,1)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0">
        <f>(ROUND(E473/D473,2))</f>
        <v>0.12</v>
      </c>
      <c r="P473" s="10">
        <f>ROUND((E473/L473),2)</f>
        <v>38.479999999999997</v>
      </c>
      <c r="Q473" t="str">
        <f>LEFT(N473,SEARCH("/",N473)-1)</f>
        <v>film &amp; video</v>
      </c>
      <c r="R473" t="str">
        <f>RIGHT(N473, LEN(N473)-SEARCH("/", N473))</f>
        <v>animation</v>
      </c>
      <c r="S473" s="12">
        <f>(((J473/60)/60)/24)+DATE(1970,1,1)</f>
        <v>41703.721979166665</v>
      </c>
      <c r="T473" s="12">
        <f>(((I473/60)/60)/24)+DATE(1970,1,1)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0">
        <f>(ROUND(E474/D474,2))</f>
        <v>0.18</v>
      </c>
      <c r="P474" s="10">
        <f>ROUND((E474/L474),2)</f>
        <v>28.2</v>
      </c>
      <c r="Q474" t="str">
        <f>LEFT(N474,SEARCH("/",N474)-1)</f>
        <v>film &amp; video</v>
      </c>
      <c r="R474" t="str">
        <f>RIGHT(N474, LEN(N474)-SEARCH("/", N474))</f>
        <v>animation</v>
      </c>
      <c r="S474" s="12">
        <f>(((J474/60)/60)/24)+DATE(1970,1,1)</f>
        <v>41844.922662037039</v>
      </c>
      <c r="T474" s="12">
        <f>(((I474/60)/60)/24)+DATE(1970,1,1)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0">
        <f>(ROUND(E475/D475,2))</f>
        <v>0.03</v>
      </c>
      <c r="P475" s="10">
        <f>ROUND((E475/L475),2)</f>
        <v>61.5</v>
      </c>
      <c r="Q475" t="str">
        <f>LEFT(N475,SEARCH("/",N475)-1)</f>
        <v>film &amp; video</v>
      </c>
      <c r="R475" t="str">
        <f>RIGHT(N475, LEN(N475)-SEARCH("/", N475))</f>
        <v>animation</v>
      </c>
      <c r="S475" s="12">
        <f>(((J475/60)/60)/24)+DATE(1970,1,1)</f>
        <v>41869.698136574072</v>
      </c>
      <c r="T475" s="12">
        <f>(((I475/60)/60)/24)+DATE(1970,1,1)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0">
        <f>(ROUND(E476/D476,2))</f>
        <v>0</v>
      </c>
      <c r="P476" s="10">
        <f>ROUND((E476/L476),2)</f>
        <v>1</v>
      </c>
      <c r="Q476" t="str">
        <f>LEFT(N476,SEARCH("/",N476)-1)</f>
        <v>film &amp; video</v>
      </c>
      <c r="R476" t="str">
        <f>RIGHT(N476, LEN(N476)-SEARCH("/", N476))</f>
        <v>animation</v>
      </c>
      <c r="S476" s="12">
        <f>(((J476/60)/60)/24)+DATE(1970,1,1)</f>
        <v>42753.329039351855</v>
      </c>
      <c r="T476" s="12">
        <f>(((I476/60)/60)/24)+DATE(1970,1,1)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0">
        <f>(ROUND(E477/D477,2))</f>
        <v>0</v>
      </c>
      <c r="P477" s="10" t="e">
        <f>ROUND((E477/L477),2)</f>
        <v>#DIV/0!</v>
      </c>
      <c r="Q477" t="str">
        <f>LEFT(N477,SEARCH("/",N477)-1)</f>
        <v>film &amp; video</v>
      </c>
      <c r="R477" t="str">
        <f>RIGHT(N477, LEN(N477)-SEARCH("/", N477))</f>
        <v>animation</v>
      </c>
      <c r="S477" s="12">
        <f>(((J477/60)/60)/24)+DATE(1970,1,1)</f>
        <v>42100.086145833338</v>
      </c>
      <c r="T477" s="12">
        <f>(((I477/60)/60)/24)+DATE(1970,1,1)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0">
        <f>(ROUND(E478/D478,2))</f>
        <v>0.02</v>
      </c>
      <c r="P478" s="10">
        <f>ROUND((E478/L478),2)</f>
        <v>39.57</v>
      </c>
      <c r="Q478" t="str">
        <f>LEFT(N478,SEARCH("/",N478)-1)</f>
        <v>film &amp; video</v>
      </c>
      <c r="R478" t="str">
        <f>RIGHT(N478, LEN(N478)-SEARCH("/", N478))</f>
        <v>animation</v>
      </c>
      <c r="S478" s="12">
        <f>(((J478/60)/60)/24)+DATE(1970,1,1)</f>
        <v>41757.975011574075</v>
      </c>
      <c r="T478" s="12">
        <f>(((I478/60)/60)/24)+DATE(1970,1,1)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0">
        <f>(ROUND(E479/D479,2))</f>
        <v>0</v>
      </c>
      <c r="P479" s="10" t="e">
        <f>ROUND((E479/L479),2)</f>
        <v>#DIV/0!</v>
      </c>
      <c r="Q479" t="str">
        <f>LEFT(N479,SEARCH("/",N479)-1)</f>
        <v>film &amp; video</v>
      </c>
      <c r="R479" t="str">
        <f>RIGHT(N479, LEN(N479)-SEARCH("/", N479))</f>
        <v>animation</v>
      </c>
      <c r="S479" s="12">
        <f>(((J479/60)/60)/24)+DATE(1970,1,1)</f>
        <v>40987.83488425926</v>
      </c>
      <c r="T479" s="12">
        <f>(((I479/60)/60)/24)+DATE(1970,1,1)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0">
        <f>(ROUND(E480/D480,2))</f>
        <v>0</v>
      </c>
      <c r="P480" s="10" t="e">
        <f>ROUND((E480/L480),2)</f>
        <v>#DIV/0!</v>
      </c>
      <c r="Q480" t="str">
        <f>LEFT(N480,SEARCH("/",N480)-1)</f>
        <v>film &amp; video</v>
      </c>
      <c r="R480" t="str">
        <f>RIGHT(N480, LEN(N480)-SEARCH("/", N480))</f>
        <v>animation</v>
      </c>
      <c r="S480" s="12">
        <f>(((J480/60)/60)/24)+DATE(1970,1,1)</f>
        <v>42065.910983796297</v>
      </c>
      <c r="T480" s="12">
        <f>(((I480/60)/60)/24)+DATE(1970,1,1)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0">
        <f>(ROUND(E481/D481,2))</f>
        <v>0.33</v>
      </c>
      <c r="P481" s="10">
        <f>ROUND((E481/L481),2)</f>
        <v>88.8</v>
      </c>
      <c r="Q481" t="str">
        <f>LEFT(N481,SEARCH("/",N481)-1)</f>
        <v>film &amp; video</v>
      </c>
      <c r="R481" t="str">
        <f>RIGHT(N481, LEN(N481)-SEARCH("/", N481))</f>
        <v>animation</v>
      </c>
      <c r="S481" s="12">
        <f>(((J481/60)/60)/24)+DATE(1970,1,1)</f>
        <v>41904.407812500001</v>
      </c>
      <c r="T481" s="12">
        <f>(((I481/60)/60)/24)+DATE(1970,1,1)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0">
        <f>(ROUND(E482/D482,2))</f>
        <v>0.19</v>
      </c>
      <c r="P482" s="10">
        <f>ROUND((E482/L482),2)</f>
        <v>55.46</v>
      </c>
      <c r="Q482" t="str">
        <f>LEFT(N482,SEARCH("/",N482)-1)</f>
        <v>film &amp; video</v>
      </c>
      <c r="R482" t="str">
        <f>RIGHT(N482, LEN(N482)-SEARCH("/", N482))</f>
        <v>animation</v>
      </c>
      <c r="S482" s="12">
        <f>(((J482/60)/60)/24)+DATE(1970,1,1)</f>
        <v>41465.500173611108</v>
      </c>
      <c r="T482" s="12">
        <f>(((I482/60)/60)/24)+DATE(1970,1,1)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0">
        <f>(ROUND(E483/D483,2))</f>
        <v>0.06</v>
      </c>
      <c r="P483" s="10">
        <f>ROUND((E483/L483),2)</f>
        <v>87.14</v>
      </c>
      <c r="Q483" t="str">
        <f>LEFT(N483,SEARCH("/",N483)-1)</f>
        <v>film &amp; video</v>
      </c>
      <c r="R483" t="str">
        <f>RIGHT(N483, LEN(N483)-SEARCH("/", N483))</f>
        <v>animation</v>
      </c>
      <c r="S483" s="12">
        <f>(((J483/60)/60)/24)+DATE(1970,1,1)</f>
        <v>41162.672326388885</v>
      </c>
      <c r="T483" s="12">
        <f>(((I483/60)/60)/24)+DATE(1970,1,1)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0">
        <f>(ROUND(E484/D484,2))</f>
        <v>0</v>
      </c>
      <c r="P484" s="10">
        <f>ROUND((E484/L484),2)</f>
        <v>10</v>
      </c>
      <c r="Q484" t="str">
        <f>LEFT(N484,SEARCH("/",N484)-1)</f>
        <v>film &amp; video</v>
      </c>
      <c r="R484" t="str">
        <f>RIGHT(N484, LEN(N484)-SEARCH("/", N484))</f>
        <v>animation</v>
      </c>
      <c r="S484" s="12">
        <f>(((J484/60)/60)/24)+DATE(1970,1,1)</f>
        <v>42447.896875000006</v>
      </c>
      <c r="T484" s="12">
        <f>(((I484/60)/60)/24)+DATE(1970,1,1)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0">
        <f>(ROUND(E485/D485,2))</f>
        <v>0.5</v>
      </c>
      <c r="P485" s="10">
        <f>ROUND((E485/L485),2)</f>
        <v>51.22</v>
      </c>
      <c r="Q485" t="str">
        <f>LEFT(N485,SEARCH("/",N485)-1)</f>
        <v>film &amp; video</v>
      </c>
      <c r="R485" t="str">
        <f>RIGHT(N485, LEN(N485)-SEARCH("/", N485))</f>
        <v>animation</v>
      </c>
      <c r="S485" s="12">
        <f>(((J485/60)/60)/24)+DATE(1970,1,1)</f>
        <v>41243.197592592594</v>
      </c>
      <c r="T485" s="12">
        <f>(((I485/60)/60)/24)+DATE(1970,1,1)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0">
        <f>(ROUND(E486/D486,2))</f>
        <v>0</v>
      </c>
      <c r="P486" s="10">
        <f>ROUND((E486/L486),2)</f>
        <v>13.55</v>
      </c>
      <c r="Q486" t="str">
        <f>LEFT(N486,SEARCH("/",N486)-1)</f>
        <v>film &amp; video</v>
      </c>
      <c r="R486" t="str">
        <f>RIGHT(N486, LEN(N486)-SEARCH("/", N486))</f>
        <v>animation</v>
      </c>
      <c r="S486" s="12">
        <f>(((J486/60)/60)/24)+DATE(1970,1,1)</f>
        <v>42272.93949074074</v>
      </c>
      <c r="T486" s="12">
        <f>(((I486/60)/60)/24)+DATE(1970,1,1)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0">
        <f>(ROUND(E487/D487,2))</f>
        <v>0.22</v>
      </c>
      <c r="P487" s="10">
        <f>ROUND((E487/L487),2)</f>
        <v>66.52</v>
      </c>
      <c r="Q487" t="str">
        <f>LEFT(N487,SEARCH("/",N487)-1)</f>
        <v>film &amp; video</v>
      </c>
      <c r="R487" t="str">
        <f>RIGHT(N487, LEN(N487)-SEARCH("/", N487))</f>
        <v>animation</v>
      </c>
      <c r="S487" s="12">
        <f>(((J487/60)/60)/24)+DATE(1970,1,1)</f>
        <v>41381.50577546296</v>
      </c>
      <c r="T487" s="12">
        <f>(((I487/60)/60)/24)+DATE(1970,1,1)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0">
        <f>(ROUND(E488/D488,2))</f>
        <v>0</v>
      </c>
      <c r="P488" s="10">
        <f>ROUND((E488/L488),2)</f>
        <v>50</v>
      </c>
      <c r="Q488" t="str">
        <f>LEFT(N488,SEARCH("/",N488)-1)</f>
        <v>film &amp; video</v>
      </c>
      <c r="R488" t="str">
        <f>RIGHT(N488, LEN(N488)-SEARCH("/", N488))</f>
        <v>animation</v>
      </c>
      <c r="S488" s="12">
        <f>(((J488/60)/60)/24)+DATE(1970,1,1)</f>
        <v>41761.94258101852</v>
      </c>
      <c r="T488" s="12">
        <f>(((I488/60)/60)/24)+DATE(1970,1,1)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0">
        <f>(ROUND(E489/D489,2))</f>
        <v>0</v>
      </c>
      <c r="P489" s="10" t="e">
        <f>ROUND((E489/L489),2)</f>
        <v>#DIV/0!</v>
      </c>
      <c r="Q489" t="str">
        <f>LEFT(N489,SEARCH("/",N489)-1)</f>
        <v>film &amp; video</v>
      </c>
      <c r="R489" t="str">
        <f>RIGHT(N489, LEN(N489)-SEARCH("/", N489))</f>
        <v>animation</v>
      </c>
      <c r="S489" s="12">
        <f>(((J489/60)/60)/24)+DATE(1970,1,1)</f>
        <v>42669.594837962963</v>
      </c>
      <c r="T489" s="12">
        <f>(((I489/60)/60)/24)+DATE(1970,1,1)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0">
        <f>(ROUND(E490/D490,2))</f>
        <v>0</v>
      </c>
      <c r="P490" s="10" t="e">
        <f>ROUND((E490/L490),2)</f>
        <v>#DIV/0!</v>
      </c>
      <c r="Q490" t="str">
        <f>LEFT(N490,SEARCH("/",N490)-1)</f>
        <v>film &amp; video</v>
      </c>
      <c r="R490" t="str">
        <f>RIGHT(N490, LEN(N490)-SEARCH("/", N490))</f>
        <v>animation</v>
      </c>
      <c r="S490" s="12">
        <f>(((J490/60)/60)/24)+DATE(1970,1,1)</f>
        <v>42714.054398148146</v>
      </c>
      <c r="T490" s="12">
        <f>(((I490/60)/60)/24)+DATE(1970,1,1)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0">
        <f>(ROUND(E491/D491,2))</f>
        <v>0</v>
      </c>
      <c r="P491" s="10">
        <f>ROUND((E491/L491),2)</f>
        <v>71.67</v>
      </c>
      <c r="Q491" t="str">
        <f>LEFT(N491,SEARCH("/",N491)-1)</f>
        <v>film &amp; video</v>
      </c>
      <c r="R491" t="str">
        <f>RIGHT(N491, LEN(N491)-SEARCH("/", N491))</f>
        <v>animation</v>
      </c>
      <c r="S491" s="12">
        <f>(((J491/60)/60)/24)+DATE(1970,1,1)</f>
        <v>40882.481666666667</v>
      </c>
      <c r="T491" s="12">
        <f>(((I491/60)/60)/24)+DATE(1970,1,1)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0">
        <f>(ROUND(E492/D492,2))</f>
        <v>0</v>
      </c>
      <c r="P492" s="10" t="e">
        <f>ROUND((E492/L492),2)</f>
        <v>#DIV/0!</v>
      </c>
      <c r="Q492" t="str">
        <f>LEFT(N492,SEARCH("/",N492)-1)</f>
        <v>film &amp; video</v>
      </c>
      <c r="R492" t="str">
        <f>RIGHT(N492, LEN(N492)-SEARCH("/", N492))</f>
        <v>animation</v>
      </c>
      <c r="S492" s="12">
        <f>(((J492/60)/60)/24)+DATE(1970,1,1)</f>
        <v>41113.968576388892</v>
      </c>
      <c r="T492" s="12">
        <f>(((I492/60)/60)/24)+DATE(1970,1,1)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0">
        <f>(ROUND(E493/D493,2))</f>
        <v>0</v>
      </c>
      <c r="P493" s="10" t="e">
        <f>ROUND((E493/L493),2)</f>
        <v>#DIV/0!</v>
      </c>
      <c r="Q493" t="str">
        <f>LEFT(N493,SEARCH("/",N493)-1)</f>
        <v>film &amp; video</v>
      </c>
      <c r="R493" t="str">
        <f>RIGHT(N493, LEN(N493)-SEARCH("/", N493))</f>
        <v>animation</v>
      </c>
      <c r="S493" s="12">
        <f>(((J493/60)/60)/24)+DATE(1970,1,1)</f>
        <v>42366.982627314821</v>
      </c>
      <c r="T493" s="12">
        <f>(((I493/60)/60)/24)+DATE(1970,1,1)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0">
        <f>(ROUND(E494/D494,2))</f>
        <v>0</v>
      </c>
      <c r="P494" s="10" t="e">
        <f>ROUND((E494/L494),2)</f>
        <v>#DIV/0!</v>
      </c>
      <c r="Q494" t="str">
        <f>LEFT(N494,SEARCH("/",N494)-1)</f>
        <v>film &amp; video</v>
      </c>
      <c r="R494" t="str">
        <f>RIGHT(N494, LEN(N494)-SEARCH("/", N494))</f>
        <v>animation</v>
      </c>
      <c r="S494" s="12">
        <f>(((J494/60)/60)/24)+DATE(1970,1,1)</f>
        <v>42596.03506944445</v>
      </c>
      <c r="T494" s="12">
        <f>(((I494/60)/60)/24)+DATE(1970,1,1)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0">
        <f>(ROUND(E495/D495,2))</f>
        <v>0</v>
      </c>
      <c r="P495" s="10" t="e">
        <f>ROUND((E495/L495),2)</f>
        <v>#DIV/0!</v>
      </c>
      <c r="Q495" t="str">
        <f>LEFT(N495,SEARCH("/",N495)-1)</f>
        <v>film &amp; video</v>
      </c>
      <c r="R495" t="str">
        <f>RIGHT(N495, LEN(N495)-SEARCH("/", N495))</f>
        <v>animation</v>
      </c>
      <c r="S495" s="12">
        <f>(((J495/60)/60)/24)+DATE(1970,1,1)</f>
        <v>42114.726134259254</v>
      </c>
      <c r="T495" s="12">
        <f>(((I495/60)/60)/24)+DATE(1970,1,1)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0">
        <f>(ROUND(E496/D496,2))</f>
        <v>0</v>
      </c>
      <c r="P496" s="10">
        <f>ROUND((E496/L496),2)</f>
        <v>10.33</v>
      </c>
      <c r="Q496" t="str">
        <f>LEFT(N496,SEARCH("/",N496)-1)</f>
        <v>film &amp; video</v>
      </c>
      <c r="R496" t="str">
        <f>RIGHT(N496, LEN(N496)-SEARCH("/", N496))</f>
        <v>animation</v>
      </c>
      <c r="S496" s="12">
        <f>(((J496/60)/60)/24)+DATE(1970,1,1)</f>
        <v>41799.830613425926</v>
      </c>
      <c r="T496" s="12">
        <f>(((I496/60)/60)/24)+DATE(1970,1,1)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0">
        <f>(ROUND(E497/D497,2))</f>
        <v>0</v>
      </c>
      <c r="P497" s="10" t="e">
        <f>ROUND((E497/L497),2)</f>
        <v>#DIV/0!</v>
      </c>
      <c r="Q497" t="str">
        <f>LEFT(N497,SEARCH("/",N497)-1)</f>
        <v>film &amp; video</v>
      </c>
      <c r="R497" t="str">
        <f>RIGHT(N497, LEN(N497)-SEARCH("/", N497))</f>
        <v>animation</v>
      </c>
      <c r="S497" s="12">
        <f>(((J497/60)/60)/24)+DATE(1970,1,1)</f>
        <v>42171.827604166669</v>
      </c>
      <c r="T497" s="12">
        <f>(((I497/60)/60)/24)+DATE(1970,1,1)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0">
        <f>(ROUND(E498/D498,2))</f>
        <v>0</v>
      </c>
      <c r="P498" s="10">
        <f>ROUND((E498/L498),2)</f>
        <v>1</v>
      </c>
      <c r="Q498" t="str">
        <f>LEFT(N498,SEARCH("/",N498)-1)</f>
        <v>film &amp; video</v>
      </c>
      <c r="R498" t="str">
        <f>RIGHT(N498, LEN(N498)-SEARCH("/", N498))</f>
        <v>animation</v>
      </c>
      <c r="S498" s="12">
        <f>(((J498/60)/60)/24)+DATE(1970,1,1)</f>
        <v>41620.93141203704</v>
      </c>
      <c r="T498" s="12">
        <f>(((I498/60)/60)/24)+DATE(1970,1,1)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0">
        <f>(ROUND(E499/D499,2))</f>
        <v>0.01</v>
      </c>
      <c r="P499" s="10">
        <f>ROUND((E499/L499),2)</f>
        <v>10</v>
      </c>
      <c r="Q499" t="str">
        <f>LEFT(N499,SEARCH("/",N499)-1)</f>
        <v>film &amp; video</v>
      </c>
      <c r="R499" t="str">
        <f>RIGHT(N499, LEN(N499)-SEARCH("/", N499))</f>
        <v>animation</v>
      </c>
      <c r="S499" s="12">
        <f>(((J499/60)/60)/24)+DATE(1970,1,1)</f>
        <v>41945.037789351853</v>
      </c>
      <c r="T499" s="12">
        <f>(((I499/60)/60)/24)+DATE(1970,1,1)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0">
        <f>(ROUND(E500/D500,2))</f>
        <v>0.05</v>
      </c>
      <c r="P500" s="10">
        <f>ROUND((E500/L500),2)</f>
        <v>136.09</v>
      </c>
      <c r="Q500" t="str">
        <f>LEFT(N500,SEARCH("/",N500)-1)</f>
        <v>film &amp; video</v>
      </c>
      <c r="R500" t="str">
        <f>RIGHT(N500, LEN(N500)-SEARCH("/", N500))</f>
        <v>animation</v>
      </c>
      <c r="S500" s="12">
        <f>(((J500/60)/60)/24)+DATE(1970,1,1)</f>
        <v>40858.762141203704</v>
      </c>
      <c r="T500" s="12">
        <f>(((I500/60)/60)/24)+DATE(1970,1,1)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0">
        <f>(ROUND(E501/D501,2))</f>
        <v>0.1</v>
      </c>
      <c r="P501" s="10">
        <f>ROUND((E501/L501),2)</f>
        <v>73.459999999999994</v>
      </c>
      <c r="Q501" t="str">
        <f>LEFT(N501,SEARCH("/",N501)-1)</f>
        <v>film &amp; video</v>
      </c>
      <c r="R501" t="str">
        <f>RIGHT(N501, LEN(N501)-SEARCH("/", N501))</f>
        <v>animation</v>
      </c>
      <c r="S501" s="12">
        <f>(((J501/60)/60)/24)+DATE(1970,1,1)</f>
        <v>40043.895462962959</v>
      </c>
      <c r="T501" s="12">
        <f>(((I501/60)/60)/24)+DATE(1970,1,1)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0">
        <f>(ROUND(E502/D502,2))</f>
        <v>0.03</v>
      </c>
      <c r="P502" s="10">
        <f>ROUND((E502/L502),2)</f>
        <v>53.75</v>
      </c>
      <c r="Q502" t="str">
        <f>LEFT(N502,SEARCH("/",N502)-1)</f>
        <v>film &amp; video</v>
      </c>
      <c r="R502" t="str">
        <f>RIGHT(N502, LEN(N502)-SEARCH("/", N502))</f>
        <v>animation</v>
      </c>
      <c r="S502" s="12">
        <f>(((J502/60)/60)/24)+DATE(1970,1,1)</f>
        <v>40247.886006944449</v>
      </c>
      <c r="T502" s="12">
        <f>(((I502/60)/60)/24)+DATE(1970,1,1)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0">
        <f>(ROUND(E503/D503,2))</f>
        <v>0</v>
      </c>
      <c r="P503" s="10" t="e">
        <f>ROUND((E503/L503),2)</f>
        <v>#DIV/0!</v>
      </c>
      <c r="Q503" t="str">
        <f>LEFT(N503,SEARCH("/",N503)-1)</f>
        <v>film &amp; video</v>
      </c>
      <c r="R503" t="str">
        <f>RIGHT(N503, LEN(N503)-SEARCH("/", N503))</f>
        <v>animation</v>
      </c>
      <c r="S503" s="12">
        <f>(((J503/60)/60)/24)+DATE(1970,1,1)</f>
        <v>40703.234386574077</v>
      </c>
      <c r="T503" s="12">
        <f>(((I503/60)/60)/24)+DATE(1970,1,1)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0">
        <f>(ROUND(E504/D504,2))</f>
        <v>0.01</v>
      </c>
      <c r="P504" s="10">
        <f>ROUND((E504/L504),2)</f>
        <v>57.5</v>
      </c>
      <c r="Q504" t="str">
        <f>LEFT(N504,SEARCH("/",N504)-1)</f>
        <v>film &amp; video</v>
      </c>
      <c r="R504" t="str">
        <f>RIGHT(N504, LEN(N504)-SEARCH("/", N504))</f>
        <v>animation</v>
      </c>
      <c r="S504" s="12">
        <f>(((J504/60)/60)/24)+DATE(1970,1,1)</f>
        <v>40956.553530092591</v>
      </c>
      <c r="T504" s="12">
        <f>(((I504/60)/60)/24)+DATE(1970,1,1)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0">
        <f>(ROUND(E505/D505,2))</f>
        <v>0.02</v>
      </c>
      <c r="P505" s="10">
        <f>ROUND((E505/L505),2)</f>
        <v>12.67</v>
      </c>
      <c r="Q505" t="str">
        <f>LEFT(N505,SEARCH("/",N505)-1)</f>
        <v>film &amp; video</v>
      </c>
      <c r="R505" t="str">
        <f>RIGHT(N505, LEN(N505)-SEARCH("/", N505))</f>
        <v>animation</v>
      </c>
      <c r="S505" s="12">
        <f>(((J505/60)/60)/24)+DATE(1970,1,1)</f>
        <v>41991.526655092588</v>
      </c>
      <c r="T505" s="12">
        <f>(((I505/60)/60)/24)+DATE(1970,1,1)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0">
        <f>(ROUND(E506/D506,2))</f>
        <v>0.01</v>
      </c>
      <c r="P506" s="10">
        <f>ROUND((E506/L506),2)</f>
        <v>67</v>
      </c>
      <c r="Q506" t="str">
        <f>LEFT(N506,SEARCH("/",N506)-1)</f>
        <v>film &amp; video</v>
      </c>
      <c r="R506" t="str">
        <f>RIGHT(N506, LEN(N506)-SEARCH("/", N506))</f>
        <v>animation</v>
      </c>
      <c r="S506" s="12">
        <f>(((J506/60)/60)/24)+DATE(1970,1,1)</f>
        <v>40949.98364583333</v>
      </c>
      <c r="T506" s="12">
        <f>(((I506/60)/60)/24)+DATE(1970,1,1)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0">
        <f>(ROUND(E507/D507,2))</f>
        <v>0</v>
      </c>
      <c r="P507" s="10">
        <f>ROUND((E507/L507),2)</f>
        <v>3.71</v>
      </c>
      <c r="Q507" t="str">
        <f>LEFT(N507,SEARCH("/",N507)-1)</f>
        <v>film &amp; video</v>
      </c>
      <c r="R507" t="str">
        <f>RIGHT(N507, LEN(N507)-SEARCH("/", N507))</f>
        <v>animation</v>
      </c>
      <c r="S507" s="12">
        <f>(((J507/60)/60)/24)+DATE(1970,1,1)</f>
        <v>42318.098217592589</v>
      </c>
      <c r="T507" s="12">
        <f>(((I507/60)/60)/24)+DATE(1970,1,1)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0">
        <f>(ROUND(E508/D508,2))</f>
        <v>0</v>
      </c>
      <c r="P508" s="10">
        <f>ROUND((E508/L508),2)</f>
        <v>250</v>
      </c>
      <c r="Q508" t="str">
        <f>LEFT(N508,SEARCH("/",N508)-1)</f>
        <v>film &amp; video</v>
      </c>
      <c r="R508" t="str">
        <f>RIGHT(N508, LEN(N508)-SEARCH("/", N508))</f>
        <v>animation</v>
      </c>
      <c r="S508" s="12">
        <f>(((J508/60)/60)/24)+DATE(1970,1,1)</f>
        <v>41466.552314814813</v>
      </c>
      <c r="T508" s="12">
        <f>(((I508/60)/60)/24)+DATE(1970,1,1)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0">
        <f>(ROUND(E509/D509,2))</f>
        <v>0.03</v>
      </c>
      <c r="P509" s="10">
        <f>ROUND((E509/L509),2)</f>
        <v>64</v>
      </c>
      <c r="Q509" t="str">
        <f>LEFT(N509,SEARCH("/",N509)-1)</f>
        <v>film &amp; video</v>
      </c>
      <c r="R509" t="str">
        <f>RIGHT(N509, LEN(N509)-SEARCH("/", N509))</f>
        <v>animation</v>
      </c>
      <c r="S509" s="12">
        <f>(((J509/60)/60)/24)+DATE(1970,1,1)</f>
        <v>41156.958993055552</v>
      </c>
      <c r="T509" s="12">
        <f>(((I509/60)/60)/24)+DATE(1970,1,1)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0">
        <f>(ROUND(E510/D510,2))</f>
        <v>0.01</v>
      </c>
      <c r="P510" s="10">
        <f>ROUND((E510/L510),2)</f>
        <v>133.33000000000001</v>
      </c>
      <c r="Q510" t="str">
        <f>LEFT(N510,SEARCH("/",N510)-1)</f>
        <v>film &amp; video</v>
      </c>
      <c r="R510" t="str">
        <f>RIGHT(N510, LEN(N510)-SEARCH("/", N510))</f>
        <v>animation</v>
      </c>
      <c r="S510" s="12">
        <f>(((J510/60)/60)/24)+DATE(1970,1,1)</f>
        <v>40995.024317129632</v>
      </c>
      <c r="T510" s="12">
        <f>(((I510/60)/60)/24)+DATE(1970,1,1)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0">
        <f>(ROUND(E511/D511,2))</f>
        <v>0</v>
      </c>
      <c r="P511" s="10">
        <f>ROUND((E511/L511),2)</f>
        <v>10</v>
      </c>
      <c r="Q511" t="str">
        <f>LEFT(N511,SEARCH("/",N511)-1)</f>
        <v>film &amp; video</v>
      </c>
      <c r="R511" t="str">
        <f>RIGHT(N511, LEN(N511)-SEARCH("/", N511))</f>
        <v>animation</v>
      </c>
      <c r="S511" s="12">
        <f>(((J511/60)/60)/24)+DATE(1970,1,1)</f>
        <v>42153.631597222222</v>
      </c>
      <c r="T511" s="12">
        <f>(((I511/60)/60)/24)+DATE(1970,1,1)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0">
        <f>(ROUND(E512/D512,2))</f>
        <v>0</v>
      </c>
      <c r="P512" s="10" t="e">
        <f>ROUND((E512/L512),2)</f>
        <v>#DIV/0!</v>
      </c>
      <c r="Q512" t="str">
        <f>LEFT(N512,SEARCH("/",N512)-1)</f>
        <v>film &amp; video</v>
      </c>
      <c r="R512" t="str">
        <f>RIGHT(N512, LEN(N512)-SEARCH("/", N512))</f>
        <v>animation</v>
      </c>
      <c r="S512" s="12">
        <f>(((J512/60)/60)/24)+DATE(1970,1,1)</f>
        <v>42400.176377314812</v>
      </c>
      <c r="T512" s="12">
        <f>(((I512/60)/60)/24)+DATE(1970,1,1)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0">
        <f>(ROUND(E513/D513,2))</f>
        <v>0.03</v>
      </c>
      <c r="P513" s="10">
        <f>ROUND((E513/L513),2)</f>
        <v>30</v>
      </c>
      <c r="Q513" t="str">
        <f>LEFT(N513,SEARCH("/",N513)-1)</f>
        <v>film &amp; video</v>
      </c>
      <c r="R513" t="str">
        <f>RIGHT(N513, LEN(N513)-SEARCH("/", N513))</f>
        <v>animation</v>
      </c>
      <c r="S513" s="12">
        <f>(((J513/60)/60)/24)+DATE(1970,1,1)</f>
        <v>41340.303032407406</v>
      </c>
      <c r="T513" s="12">
        <f>(((I513/60)/60)/24)+DATE(1970,1,1)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0">
        <f>(ROUND(E514/D514,2))</f>
        <v>0</v>
      </c>
      <c r="P514" s="10">
        <f>ROUND((E514/L514),2)</f>
        <v>5.5</v>
      </c>
      <c r="Q514" t="str">
        <f>LEFT(N514,SEARCH("/",N514)-1)</f>
        <v>film &amp; video</v>
      </c>
      <c r="R514" t="str">
        <f>RIGHT(N514, LEN(N514)-SEARCH("/", N514))</f>
        <v>animation</v>
      </c>
      <c r="S514" s="12">
        <f>(((J514/60)/60)/24)+DATE(1970,1,1)</f>
        <v>42649.742210648154</v>
      </c>
      <c r="T514" s="12">
        <f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0">
        <f>(ROUND(E515/D515,2))</f>
        <v>0.14000000000000001</v>
      </c>
      <c r="P515" s="10">
        <f>ROUND((E515/L515),2)</f>
        <v>102.38</v>
      </c>
      <c r="Q515" t="str">
        <f>LEFT(N515,SEARCH("/",N515)-1)</f>
        <v>film &amp; video</v>
      </c>
      <c r="R515" t="str">
        <f>RIGHT(N515, LEN(N515)-SEARCH("/", N515))</f>
        <v>animation</v>
      </c>
      <c r="S515" s="12">
        <f>(((J515/60)/60)/24)+DATE(1970,1,1)</f>
        <v>42552.653993055559</v>
      </c>
      <c r="T515" s="12">
        <f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0">
        <f>(ROUND(E516/D516,2))</f>
        <v>0.03</v>
      </c>
      <c r="P516" s="10">
        <f>ROUND((E516/L516),2)</f>
        <v>16.670000000000002</v>
      </c>
      <c r="Q516" t="str">
        <f>LEFT(N516,SEARCH("/",N516)-1)</f>
        <v>film &amp; video</v>
      </c>
      <c r="R516" t="str">
        <f>RIGHT(N516, LEN(N516)-SEARCH("/", N516))</f>
        <v>animation</v>
      </c>
      <c r="S516" s="12">
        <f>(((J516/60)/60)/24)+DATE(1970,1,1)</f>
        <v>41830.613969907405</v>
      </c>
      <c r="T516" s="12">
        <f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0">
        <f>(ROUND(E517/D517,2))</f>
        <v>0.25</v>
      </c>
      <c r="P517" s="10">
        <f>ROUND((E517/L517),2)</f>
        <v>725.03</v>
      </c>
      <c r="Q517" t="str">
        <f>LEFT(N517,SEARCH("/",N517)-1)</f>
        <v>film &amp; video</v>
      </c>
      <c r="R517" t="str">
        <f>RIGHT(N517, LEN(N517)-SEARCH("/", N517))</f>
        <v>animation</v>
      </c>
      <c r="S517" s="12">
        <f>(((J517/60)/60)/24)+DATE(1970,1,1)</f>
        <v>42327.490752314814</v>
      </c>
      <c r="T517" s="12">
        <f>(((I517/60)/60)/24)+DATE(1970,1,1)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0">
        <f>(ROUND(E518/D518,2))</f>
        <v>0</v>
      </c>
      <c r="P518" s="10" t="e">
        <f>ROUND((E518/L518),2)</f>
        <v>#DIV/0!</v>
      </c>
      <c r="Q518" t="str">
        <f>LEFT(N518,SEARCH("/",N518)-1)</f>
        <v>film &amp; video</v>
      </c>
      <c r="R518" t="str">
        <f>RIGHT(N518, LEN(N518)-SEARCH("/", N518))</f>
        <v>animation</v>
      </c>
      <c r="S518" s="12">
        <f>(((J518/60)/60)/24)+DATE(1970,1,1)</f>
        <v>42091.778703703705</v>
      </c>
      <c r="T518" s="12">
        <f>(((I518/60)/60)/24)+DATE(1970,1,1)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0">
        <f>(ROUND(E519/D519,2))</f>
        <v>0.01</v>
      </c>
      <c r="P519" s="10">
        <f>ROUND((E519/L519),2)</f>
        <v>68.33</v>
      </c>
      <c r="Q519" t="str">
        <f>LEFT(N519,SEARCH("/",N519)-1)</f>
        <v>film &amp; video</v>
      </c>
      <c r="R519" t="str">
        <f>RIGHT(N519, LEN(N519)-SEARCH("/", N519))</f>
        <v>animation</v>
      </c>
      <c r="S519" s="12">
        <f>(((J519/60)/60)/24)+DATE(1970,1,1)</f>
        <v>42738.615289351852</v>
      </c>
      <c r="T519" s="12">
        <f>(((I519/60)/60)/24)+DATE(1970,1,1)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0">
        <f>(ROUND(E520/D520,2))</f>
        <v>0</v>
      </c>
      <c r="P520" s="10" t="e">
        <f>ROUND((E520/L520),2)</f>
        <v>#DIV/0!</v>
      </c>
      <c r="Q520" t="str">
        <f>LEFT(N520,SEARCH("/",N520)-1)</f>
        <v>film &amp; video</v>
      </c>
      <c r="R520" t="str">
        <f>RIGHT(N520, LEN(N520)-SEARCH("/", N520))</f>
        <v>animation</v>
      </c>
      <c r="S520" s="12">
        <f>(((J520/60)/60)/24)+DATE(1970,1,1)</f>
        <v>42223.616018518514</v>
      </c>
      <c r="T520" s="12">
        <f>(((I520/60)/60)/24)+DATE(1970,1,1)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0">
        <f>(ROUND(E521/D521,2))</f>
        <v>0.23</v>
      </c>
      <c r="P521" s="10">
        <f>ROUND((E521/L521),2)</f>
        <v>39.229999999999997</v>
      </c>
      <c r="Q521" t="str">
        <f>LEFT(N521,SEARCH("/",N521)-1)</f>
        <v>film &amp; video</v>
      </c>
      <c r="R521" t="str">
        <f>RIGHT(N521, LEN(N521)-SEARCH("/", N521))</f>
        <v>animation</v>
      </c>
      <c r="S521" s="12">
        <f>(((J521/60)/60)/24)+DATE(1970,1,1)</f>
        <v>41218.391446759262</v>
      </c>
      <c r="T521" s="12">
        <f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0">
        <f>(ROUND(E522/D522,2))</f>
        <v>1.02</v>
      </c>
      <c r="P522" s="10">
        <f>ROUND((E522/L522),2)</f>
        <v>150.15</v>
      </c>
      <c r="Q522" t="str">
        <f>LEFT(N522,SEARCH("/",N522)-1)</f>
        <v>theater</v>
      </c>
      <c r="R522" t="str">
        <f>RIGHT(N522, LEN(N522)-SEARCH("/", N522))</f>
        <v>plays</v>
      </c>
      <c r="S522" s="12">
        <f>(((J522/60)/60)/24)+DATE(1970,1,1)</f>
        <v>42318.702094907407</v>
      </c>
      <c r="T522" s="12">
        <f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0">
        <f>(ROUND(E523/D523,2))</f>
        <v>1.05</v>
      </c>
      <c r="P523" s="10">
        <f>ROUND((E523/L523),2)</f>
        <v>93.43</v>
      </c>
      <c r="Q523" t="str">
        <f>LEFT(N523,SEARCH("/",N523)-1)</f>
        <v>theater</v>
      </c>
      <c r="R523" t="str">
        <f>RIGHT(N523, LEN(N523)-SEARCH("/", N523))</f>
        <v>plays</v>
      </c>
      <c r="S523" s="12">
        <f>(((J523/60)/60)/24)+DATE(1970,1,1)</f>
        <v>42646.092812499999</v>
      </c>
      <c r="T523" s="12">
        <f>(((I523/60)/60)/24)+DATE(1970,1,1)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0">
        <f>(ROUND(E524/D524,2))</f>
        <v>1.1499999999999999</v>
      </c>
      <c r="P524" s="10">
        <f>ROUND((E524/L524),2)</f>
        <v>110.97</v>
      </c>
      <c r="Q524" t="str">
        <f>LEFT(N524,SEARCH("/",N524)-1)</f>
        <v>theater</v>
      </c>
      <c r="R524" t="str">
        <f>RIGHT(N524, LEN(N524)-SEARCH("/", N524))</f>
        <v>plays</v>
      </c>
      <c r="S524" s="12">
        <f>(((J524/60)/60)/24)+DATE(1970,1,1)</f>
        <v>42430.040798611109</v>
      </c>
      <c r="T524" s="12">
        <f>(((I524/60)/60)/24)+DATE(1970,1,1)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0">
        <f>(ROUND(E525/D525,2))</f>
        <v>1.21</v>
      </c>
      <c r="P525" s="10">
        <f>ROUND((E525/L525),2)</f>
        <v>71.790000000000006</v>
      </c>
      <c r="Q525" t="str">
        <f>LEFT(N525,SEARCH("/",N525)-1)</f>
        <v>theater</v>
      </c>
      <c r="R525" t="str">
        <f>RIGHT(N525, LEN(N525)-SEARCH("/", N525))</f>
        <v>plays</v>
      </c>
      <c r="S525" s="12">
        <f>(((J525/60)/60)/24)+DATE(1970,1,1)</f>
        <v>42238.13282407407</v>
      </c>
      <c r="T525" s="12">
        <f>(((I525/60)/60)/24)+DATE(1970,1,1)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0">
        <f>(ROUND(E526/D526,2))</f>
        <v>1.0900000000000001</v>
      </c>
      <c r="P526" s="10">
        <f>ROUND((E526/L526),2)</f>
        <v>29.26</v>
      </c>
      <c r="Q526" t="str">
        <f>LEFT(N526,SEARCH("/",N526)-1)</f>
        <v>theater</v>
      </c>
      <c r="R526" t="str">
        <f>RIGHT(N526, LEN(N526)-SEARCH("/", N526))</f>
        <v>plays</v>
      </c>
      <c r="S526" s="12">
        <f>(((J526/60)/60)/24)+DATE(1970,1,1)</f>
        <v>42492.717233796298</v>
      </c>
      <c r="T526" s="12">
        <f>(((I526/60)/60)/24)+DATE(1970,1,1)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0">
        <f>(ROUND(E527/D527,2))</f>
        <v>1</v>
      </c>
      <c r="P527" s="10">
        <f>ROUND((E527/L527),2)</f>
        <v>1000</v>
      </c>
      <c r="Q527" t="str">
        <f>LEFT(N527,SEARCH("/",N527)-1)</f>
        <v>theater</v>
      </c>
      <c r="R527" t="str">
        <f>RIGHT(N527, LEN(N527)-SEARCH("/", N527))</f>
        <v>plays</v>
      </c>
      <c r="S527" s="12">
        <f>(((J527/60)/60)/24)+DATE(1970,1,1)</f>
        <v>41850.400937500002</v>
      </c>
      <c r="T527" s="12">
        <f>(((I527/60)/60)/24)+DATE(1970,1,1)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0">
        <f>(ROUND(E528/D528,2))</f>
        <v>1.1399999999999999</v>
      </c>
      <c r="P528" s="10">
        <f>ROUND((E528/L528),2)</f>
        <v>74.349999999999994</v>
      </c>
      <c r="Q528" t="str">
        <f>LEFT(N528,SEARCH("/",N528)-1)</f>
        <v>theater</v>
      </c>
      <c r="R528" t="str">
        <f>RIGHT(N528, LEN(N528)-SEARCH("/", N528))</f>
        <v>plays</v>
      </c>
      <c r="S528" s="12">
        <f>(((J528/60)/60)/24)+DATE(1970,1,1)</f>
        <v>42192.591944444444</v>
      </c>
      <c r="T528" s="12">
        <f>(((I528/60)/60)/24)+DATE(1970,1,1)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0">
        <f>(ROUND(E529/D529,2))</f>
        <v>1.01</v>
      </c>
      <c r="P529" s="10">
        <f>ROUND((E529/L529),2)</f>
        <v>63.83</v>
      </c>
      <c r="Q529" t="str">
        <f>LEFT(N529,SEARCH("/",N529)-1)</f>
        <v>theater</v>
      </c>
      <c r="R529" t="str">
        <f>RIGHT(N529, LEN(N529)-SEARCH("/", N529))</f>
        <v>plays</v>
      </c>
      <c r="S529" s="12">
        <f>(((J529/60)/60)/24)+DATE(1970,1,1)</f>
        <v>42753.205625000002</v>
      </c>
      <c r="T529" s="12">
        <f>(((I529/60)/60)/24)+DATE(1970,1,1)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0">
        <f>(ROUND(E530/D530,2))</f>
        <v>1.1599999999999999</v>
      </c>
      <c r="P530" s="10">
        <f>ROUND((E530/L530),2)</f>
        <v>44.33</v>
      </c>
      <c r="Q530" t="str">
        <f>LEFT(N530,SEARCH("/",N530)-1)</f>
        <v>theater</v>
      </c>
      <c r="R530" t="str">
        <f>RIGHT(N530, LEN(N530)-SEARCH("/", N530))</f>
        <v>plays</v>
      </c>
      <c r="S530" s="12">
        <f>(((J530/60)/60)/24)+DATE(1970,1,1)</f>
        <v>42155.920219907406</v>
      </c>
      <c r="T530" s="12">
        <f>(((I530/60)/60)/24)+DATE(1970,1,1)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0">
        <f>(ROUND(E531/D531,2))</f>
        <v>1.3</v>
      </c>
      <c r="P531" s="10">
        <f>ROUND((E531/L531),2)</f>
        <v>86.94</v>
      </c>
      <c r="Q531" t="str">
        <f>LEFT(N531,SEARCH("/",N531)-1)</f>
        <v>theater</v>
      </c>
      <c r="R531" t="str">
        <f>RIGHT(N531, LEN(N531)-SEARCH("/", N531))</f>
        <v>plays</v>
      </c>
      <c r="S531" s="12">
        <f>(((J531/60)/60)/24)+DATE(1970,1,1)</f>
        <v>42725.031180555554</v>
      </c>
      <c r="T531" s="12">
        <f>(((I531/60)/60)/24)+DATE(1970,1,1)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0">
        <f>(ROUND(E532/D532,2))</f>
        <v>1.08</v>
      </c>
      <c r="P532" s="10">
        <f>ROUND((E532/L532),2)</f>
        <v>126.55</v>
      </c>
      <c r="Q532" t="str">
        <f>LEFT(N532,SEARCH("/",N532)-1)</f>
        <v>theater</v>
      </c>
      <c r="R532" t="str">
        <f>RIGHT(N532, LEN(N532)-SEARCH("/", N532))</f>
        <v>plays</v>
      </c>
      <c r="S532" s="12">
        <f>(((J532/60)/60)/24)+DATE(1970,1,1)</f>
        <v>42157.591064814813</v>
      </c>
      <c r="T532" s="12">
        <f>(((I532/60)/60)/24)+DATE(1970,1,1)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0">
        <f>(ROUND(E533/D533,2))</f>
        <v>1</v>
      </c>
      <c r="P533" s="10">
        <f>ROUND((E533/L533),2)</f>
        <v>129.03</v>
      </c>
      <c r="Q533" t="str">
        <f>LEFT(N533,SEARCH("/",N533)-1)</f>
        <v>theater</v>
      </c>
      <c r="R533" t="str">
        <f>RIGHT(N533, LEN(N533)-SEARCH("/", N533))</f>
        <v>plays</v>
      </c>
      <c r="S533" s="12">
        <f>(((J533/60)/60)/24)+DATE(1970,1,1)</f>
        <v>42676.065150462964</v>
      </c>
      <c r="T533" s="12">
        <f>(((I533/60)/60)/24)+DATE(1970,1,1)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0">
        <f>(ROUND(E534/D534,2))</f>
        <v>1.23</v>
      </c>
      <c r="P534" s="10">
        <f>ROUND((E534/L534),2)</f>
        <v>71.239999999999995</v>
      </c>
      <c r="Q534" t="str">
        <f>LEFT(N534,SEARCH("/",N534)-1)</f>
        <v>theater</v>
      </c>
      <c r="R534" t="str">
        <f>RIGHT(N534, LEN(N534)-SEARCH("/", N534))</f>
        <v>plays</v>
      </c>
      <c r="S534" s="12">
        <f>(((J534/60)/60)/24)+DATE(1970,1,1)</f>
        <v>42473.007037037038</v>
      </c>
      <c r="T534" s="12">
        <f>(((I534/60)/60)/24)+DATE(1970,1,1)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0">
        <f>(ROUND(E535/D535,2))</f>
        <v>1</v>
      </c>
      <c r="P535" s="10">
        <f>ROUND((E535/L535),2)</f>
        <v>117.88</v>
      </c>
      <c r="Q535" t="str">
        <f>LEFT(N535,SEARCH("/",N535)-1)</f>
        <v>theater</v>
      </c>
      <c r="R535" t="str">
        <f>RIGHT(N535, LEN(N535)-SEARCH("/", N535))</f>
        <v>plays</v>
      </c>
      <c r="S535" s="12">
        <f>(((J535/60)/60)/24)+DATE(1970,1,1)</f>
        <v>42482.43478009259</v>
      </c>
      <c r="T535" s="12">
        <f>(((I535/60)/60)/24)+DATE(1970,1,1)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0">
        <f>(ROUND(E536/D536,2))</f>
        <v>1.05</v>
      </c>
      <c r="P536" s="10">
        <f>ROUND((E536/L536),2)</f>
        <v>327.08</v>
      </c>
      <c r="Q536" t="str">
        <f>LEFT(N536,SEARCH("/",N536)-1)</f>
        <v>theater</v>
      </c>
      <c r="R536" t="str">
        <f>RIGHT(N536, LEN(N536)-SEARCH("/", N536))</f>
        <v>plays</v>
      </c>
      <c r="S536" s="12">
        <f>(((J536/60)/60)/24)+DATE(1970,1,1)</f>
        <v>42270.810995370368</v>
      </c>
      <c r="T536" s="12">
        <f>(((I536/60)/60)/24)+DATE(1970,1,1)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0">
        <f>(ROUND(E537/D537,2))</f>
        <v>1.03</v>
      </c>
      <c r="P537" s="10">
        <f>ROUND((E537/L537),2)</f>
        <v>34.75</v>
      </c>
      <c r="Q537" t="str">
        <f>LEFT(N537,SEARCH("/",N537)-1)</f>
        <v>theater</v>
      </c>
      <c r="R537" t="str">
        <f>RIGHT(N537, LEN(N537)-SEARCH("/", N537))</f>
        <v>plays</v>
      </c>
      <c r="S537" s="12">
        <f>(((J537/60)/60)/24)+DATE(1970,1,1)</f>
        <v>42711.545196759253</v>
      </c>
      <c r="T537" s="12">
        <f>(((I537/60)/60)/24)+DATE(1970,1,1)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0">
        <f>(ROUND(E538/D538,2))</f>
        <v>1.18</v>
      </c>
      <c r="P538" s="10">
        <f>ROUND((E538/L538),2)</f>
        <v>100.06</v>
      </c>
      <c r="Q538" t="str">
        <f>LEFT(N538,SEARCH("/",N538)-1)</f>
        <v>theater</v>
      </c>
      <c r="R538" t="str">
        <f>RIGHT(N538, LEN(N538)-SEARCH("/", N538))</f>
        <v>plays</v>
      </c>
      <c r="S538" s="12">
        <f>(((J538/60)/60)/24)+DATE(1970,1,1)</f>
        <v>42179.344988425932</v>
      </c>
      <c r="T538" s="12">
        <f>(((I538/60)/60)/24)+DATE(1970,1,1)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0">
        <f>(ROUND(E539/D539,2))</f>
        <v>1.21</v>
      </c>
      <c r="P539" s="10">
        <f>ROUND((E539/L539),2)</f>
        <v>40.85</v>
      </c>
      <c r="Q539" t="str">
        <f>LEFT(N539,SEARCH("/",N539)-1)</f>
        <v>theater</v>
      </c>
      <c r="R539" t="str">
        <f>RIGHT(N539, LEN(N539)-SEARCH("/", N539))</f>
        <v>plays</v>
      </c>
      <c r="S539" s="12">
        <f>(((J539/60)/60)/24)+DATE(1970,1,1)</f>
        <v>42282.768414351856</v>
      </c>
      <c r="T539" s="12">
        <f>(((I539/60)/60)/24)+DATE(1970,1,1)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0">
        <f>(ROUND(E540/D540,2))</f>
        <v>3.02</v>
      </c>
      <c r="P540" s="10">
        <f>ROUND((E540/L540),2)</f>
        <v>252.02</v>
      </c>
      <c r="Q540" t="str">
        <f>LEFT(N540,SEARCH("/",N540)-1)</f>
        <v>theater</v>
      </c>
      <c r="R540" t="str">
        <f>RIGHT(N540, LEN(N540)-SEARCH("/", N540))</f>
        <v>plays</v>
      </c>
      <c r="S540" s="12">
        <f>(((J540/60)/60)/24)+DATE(1970,1,1)</f>
        <v>42473.794710648144</v>
      </c>
      <c r="T540" s="12">
        <f>(((I540/60)/60)/24)+DATE(1970,1,1)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0">
        <f>(ROUND(E541/D541,2))</f>
        <v>1.01</v>
      </c>
      <c r="P541" s="10">
        <f>ROUND((E541/L541),2)</f>
        <v>25.16</v>
      </c>
      <c r="Q541" t="str">
        <f>LEFT(N541,SEARCH("/",N541)-1)</f>
        <v>theater</v>
      </c>
      <c r="R541" t="str">
        <f>RIGHT(N541, LEN(N541)-SEARCH("/", N541))</f>
        <v>plays</v>
      </c>
      <c r="S541" s="12">
        <f>(((J541/60)/60)/24)+DATE(1970,1,1)</f>
        <v>42535.049849537041</v>
      </c>
      <c r="T541" s="12">
        <f>(((I541/60)/60)/24)+DATE(1970,1,1)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0">
        <f>(ROUND(E542/D542,2))</f>
        <v>0</v>
      </c>
      <c r="P542" s="10">
        <f>ROUND((E542/L542),2)</f>
        <v>1</v>
      </c>
      <c r="Q542" t="str">
        <f>LEFT(N542,SEARCH("/",N542)-1)</f>
        <v>technology</v>
      </c>
      <c r="R542" t="str">
        <f>RIGHT(N542, LEN(N542)-SEARCH("/", N542))</f>
        <v>web</v>
      </c>
      <c r="S542" s="12">
        <f>(((J542/60)/60)/24)+DATE(1970,1,1)</f>
        <v>42009.817199074074</v>
      </c>
      <c r="T542" s="12">
        <f>(((I542/60)/60)/24)+DATE(1970,1,1)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0">
        <f>(ROUND(E543/D543,2))</f>
        <v>0.01</v>
      </c>
      <c r="P543" s="10">
        <f>ROUND((E543/L543),2)</f>
        <v>25</v>
      </c>
      <c r="Q543" t="str">
        <f>LEFT(N543,SEARCH("/",N543)-1)</f>
        <v>technology</v>
      </c>
      <c r="R543" t="str">
        <f>RIGHT(N543, LEN(N543)-SEARCH("/", N543))</f>
        <v>web</v>
      </c>
      <c r="S543" s="12">
        <f>(((J543/60)/60)/24)+DATE(1970,1,1)</f>
        <v>42276.046689814815</v>
      </c>
      <c r="T543" s="12">
        <f>(((I543/60)/60)/24)+DATE(1970,1,1)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0">
        <f>(ROUND(E544/D544,2))</f>
        <v>0</v>
      </c>
      <c r="P544" s="10">
        <f>ROUND((E544/L544),2)</f>
        <v>1</v>
      </c>
      <c r="Q544" t="str">
        <f>LEFT(N544,SEARCH("/",N544)-1)</f>
        <v>technology</v>
      </c>
      <c r="R544" t="str">
        <f>RIGHT(N544, LEN(N544)-SEARCH("/", N544))</f>
        <v>web</v>
      </c>
      <c r="S544" s="12">
        <f>(((J544/60)/60)/24)+DATE(1970,1,1)</f>
        <v>42433.737453703703</v>
      </c>
      <c r="T544" s="12">
        <f>(((I544/60)/60)/24)+DATE(1970,1,1)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0">
        <f>(ROUND(E545/D545,2))</f>
        <v>0</v>
      </c>
      <c r="P545" s="10">
        <f>ROUND((E545/L545),2)</f>
        <v>35</v>
      </c>
      <c r="Q545" t="str">
        <f>LEFT(N545,SEARCH("/",N545)-1)</f>
        <v>technology</v>
      </c>
      <c r="R545" t="str">
        <f>RIGHT(N545, LEN(N545)-SEARCH("/", N545))</f>
        <v>web</v>
      </c>
      <c r="S545" s="12">
        <f>(((J545/60)/60)/24)+DATE(1970,1,1)</f>
        <v>41914.092152777775</v>
      </c>
      <c r="T545" s="12">
        <f>(((I545/60)/60)/24)+DATE(1970,1,1)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0">
        <f>(ROUND(E546/D546,2))</f>
        <v>0.01</v>
      </c>
      <c r="P546" s="10">
        <f>ROUND((E546/L546),2)</f>
        <v>3</v>
      </c>
      <c r="Q546" t="str">
        <f>LEFT(N546,SEARCH("/",N546)-1)</f>
        <v>technology</v>
      </c>
      <c r="R546" t="str">
        <f>RIGHT(N546, LEN(N546)-SEARCH("/", N546))</f>
        <v>web</v>
      </c>
      <c r="S546" s="12">
        <f>(((J546/60)/60)/24)+DATE(1970,1,1)</f>
        <v>42525.656944444447</v>
      </c>
      <c r="T546" s="12">
        <f>(((I546/60)/60)/24)+DATE(1970,1,1)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0">
        <f>(ROUND(E547/D547,2))</f>
        <v>0.27</v>
      </c>
      <c r="P547" s="10">
        <f>ROUND((E547/L547),2)</f>
        <v>402.71</v>
      </c>
      <c r="Q547" t="str">
        <f>LEFT(N547,SEARCH("/",N547)-1)</f>
        <v>technology</v>
      </c>
      <c r="R547" t="str">
        <f>RIGHT(N547, LEN(N547)-SEARCH("/", N547))</f>
        <v>web</v>
      </c>
      <c r="S547" s="12">
        <f>(((J547/60)/60)/24)+DATE(1970,1,1)</f>
        <v>42283.592465277776</v>
      </c>
      <c r="T547" s="12">
        <f>(((I547/60)/60)/24)+DATE(1970,1,1)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0">
        <f>(ROUND(E548/D548,2))</f>
        <v>0</v>
      </c>
      <c r="P548" s="10">
        <f>ROUND((E548/L548),2)</f>
        <v>26</v>
      </c>
      <c r="Q548" t="str">
        <f>LEFT(N548,SEARCH("/",N548)-1)</f>
        <v>technology</v>
      </c>
      <c r="R548" t="str">
        <f>RIGHT(N548, LEN(N548)-SEARCH("/", N548))</f>
        <v>web</v>
      </c>
      <c r="S548" s="12">
        <f>(((J548/60)/60)/24)+DATE(1970,1,1)</f>
        <v>42249.667997685188</v>
      </c>
      <c r="T548" s="12">
        <f>(((I548/60)/60)/24)+DATE(1970,1,1)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0">
        <f>(ROUND(E549/D549,2))</f>
        <v>0</v>
      </c>
      <c r="P549" s="10" t="e">
        <f>ROUND((E549/L549),2)</f>
        <v>#DIV/0!</v>
      </c>
      <c r="Q549" t="str">
        <f>LEFT(N549,SEARCH("/",N549)-1)</f>
        <v>technology</v>
      </c>
      <c r="R549" t="str">
        <f>RIGHT(N549, LEN(N549)-SEARCH("/", N549))</f>
        <v>web</v>
      </c>
      <c r="S549" s="12">
        <f>(((J549/60)/60)/24)+DATE(1970,1,1)</f>
        <v>42380.696342592593</v>
      </c>
      <c r="T549" s="12">
        <f>(((I549/60)/60)/24)+DATE(1970,1,1)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0">
        <f>(ROUND(E550/D550,2))</f>
        <v>0</v>
      </c>
      <c r="P550" s="10">
        <f>ROUND((E550/L550),2)</f>
        <v>9</v>
      </c>
      <c r="Q550" t="str">
        <f>LEFT(N550,SEARCH("/",N550)-1)</f>
        <v>technology</v>
      </c>
      <c r="R550" t="str">
        <f>RIGHT(N550, LEN(N550)-SEARCH("/", N550))</f>
        <v>web</v>
      </c>
      <c r="S550" s="12">
        <f>(((J550/60)/60)/24)+DATE(1970,1,1)</f>
        <v>42276.903333333335</v>
      </c>
      <c r="T550" s="12">
        <f>(((I550/60)/60)/24)+DATE(1970,1,1)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0">
        <f>(ROUND(E551/D551,2))</f>
        <v>0.03</v>
      </c>
      <c r="P551" s="10">
        <f>ROUND((E551/L551),2)</f>
        <v>8.5</v>
      </c>
      <c r="Q551" t="str">
        <f>LEFT(N551,SEARCH("/",N551)-1)</f>
        <v>technology</v>
      </c>
      <c r="R551" t="str">
        <f>RIGHT(N551, LEN(N551)-SEARCH("/", N551))</f>
        <v>web</v>
      </c>
      <c r="S551" s="12">
        <f>(((J551/60)/60)/24)+DATE(1970,1,1)</f>
        <v>42163.636828703704</v>
      </c>
      <c r="T551" s="12">
        <f>(((I551/60)/60)/24)+DATE(1970,1,1)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0">
        <f>(ROUND(E552/D552,2))</f>
        <v>0.01</v>
      </c>
      <c r="P552" s="10">
        <f>ROUND((E552/L552),2)</f>
        <v>8.75</v>
      </c>
      <c r="Q552" t="str">
        <f>LEFT(N552,SEARCH("/",N552)-1)</f>
        <v>technology</v>
      </c>
      <c r="R552" t="str">
        <f>RIGHT(N552, LEN(N552)-SEARCH("/", N552))</f>
        <v>web</v>
      </c>
      <c r="S552" s="12">
        <f>(((J552/60)/60)/24)+DATE(1970,1,1)</f>
        <v>42753.678761574076</v>
      </c>
      <c r="T552" s="12">
        <f>(((I552/60)/60)/24)+DATE(1970,1,1)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0">
        <f>(ROUND(E553/D553,2))</f>
        <v>0.05</v>
      </c>
      <c r="P553" s="10">
        <f>ROUND((E553/L553),2)</f>
        <v>135.04</v>
      </c>
      <c r="Q553" t="str">
        <f>LEFT(N553,SEARCH("/",N553)-1)</f>
        <v>technology</v>
      </c>
      <c r="R553" t="str">
        <f>RIGHT(N553, LEN(N553)-SEARCH("/", N553))</f>
        <v>web</v>
      </c>
      <c r="S553" s="12">
        <f>(((J553/60)/60)/24)+DATE(1970,1,1)</f>
        <v>42173.275740740741</v>
      </c>
      <c r="T553" s="12">
        <f>(((I553/60)/60)/24)+DATE(1970,1,1)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0">
        <f>(ROUND(E554/D554,2))</f>
        <v>0</v>
      </c>
      <c r="P554" s="10" t="e">
        <f>ROUND((E554/L554),2)</f>
        <v>#DIV/0!</v>
      </c>
      <c r="Q554" t="str">
        <f>LEFT(N554,SEARCH("/",N554)-1)</f>
        <v>technology</v>
      </c>
      <c r="R554" t="str">
        <f>RIGHT(N554, LEN(N554)-SEARCH("/", N554))</f>
        <v>web</v>
      </c>
      <c r="S554" s="12">
        <f>(((J554/60)/60)/24)+DATE(1970,1,1)</f>
        <v>42318.616851851853</v>
      </c>
      <c r="T554" s="12">
        <f>(((I554/60)/60)/24)+DATE(1970,1,1)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0">
        <f>(ROUND(E555/D555,2))</f>
        <v>0</v>
      </c>
      <c r="P555" s="10">
        <f>ROUND((E555/L555),2)</f>
        <v>20.5</v>
      </c>
      <c r="Q555" t="str">
        <f>LEFT(N555,SEARCH("/",N555)-1)</f>
        <v>technology</v>
      </c>
      <c r="R555" t="str">
        <f>RIGHT(N555, LEN(N555)-SEARCH("/", N555))</f>
        <v>web</v>
      </c>
      <c r="S555" s="12">
        <f>(((J555/60)/60)/24)+DATE(1970,1,1)</f>
        <v>41927.71980324074</v>
      </c>
      <c r="T555" s="12">
        <f>(((I555/60)/60)/24)+DATE(1970,1,1)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0">
        <f>(ROUND(E556/D556,2))</f>
        <v>0.37</v>
      </c>
      <c r="P556" s="10">
        <f>ROUND((E556/L556),2)</f>
        <v>64.36</v>
      </c>
      <c r="Q556" t="str">
        <f>LEFT(N556,SEARCH("/",N556)-1)</f>
        <v>technology</v>
      </c>
      <c r="R556" t="str">
        <f>RIGHT(N556, LEN(N556)-SEARCH("/", N556))</f>
        <v>web</v>
      </c>
      <c r="S556" s="12">
        <f>(((J556/60)/60)/24)+DATE(1970,1,1)</f>
        <v>41901.684861111113</v>
      </c>
      <c r="T556" s="12">
        <f>(((I556/60)/60)/24)+DATE(1970,1,1)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0">
        <f>(ROUND(E557/D557,2))</f>
        <v>0</v>
      </c>
      <c r="P557" s="10" t="e">
        <f>ROUND((E557/L557),2)</f>
        <v>#DIV/0!</v>
      </c>
      <c r="Q557" t="str">
        <f>LEFT(N557,SEARCH("/",N557)-1)</f>
        <v>technology</v>
      </c>
      <c r="R557" t="str">
        <f>RIGHT(N557, LEN(N557)-SEARCH("/", N557))</f>
        <v>web</v>
      </c>
      <c r="S557" s="12">
        <f>(((J557/60)/60)/24)+DATE(1970,1,1)</f>
        <v>42503.353506944448</v>
      </c>
      <c r="T557" s="12">
        <f>(((I557/60)/60)/24)+DATE(1970,1,1)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0">
        <f>(ROUND(E558/D558,2))</f>
        <v>0.03</v>
      </c>
      <c r="P558" s="10">
        <f>ROUND((E558/L558),2)</f>
        <v>200</v>
      </c>
      <c r="Q558" t="str">
        <f>LEFT(N558,SEARCH("/",N558)-1)</f>
        <v>technology</v>
      </c>
      <c r="R558" t="str">
        <f>RIGHT(N558, LEN(N558)-SEARCH("/", N558))</f>
        <v>web</v>
      </c>
      <c r="S558" s="12">
        <f>(((J558/60)/60)/24)+DATE(1970,1,1)</f>
        <v>42345.860150462962</v>
      </c>
      <c r="T558" s="12">
        <f>(((I558/60)/60)/24)+DATE(1970,1,1)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0">
        <f>(ROUND(E559/D559,2))</f>
        <v>0.01</v>
      </c>
      <c r="P559" s="10">
        <f>ROUND((E559/L559),2)</f>
        <v>68.3</v>
      </c>
      <c r="Q559" t="str">
        <f>LEFT(N559,SEARCH("/",N559)-1)</f>
        <v>technology</v>
      </c>
      <c r="R559" t="str">
        <f>RIGHT(N559, LEN(N559)-SEARCH("/", N559))</f>
        <v>web</v>
      </c>
      <c r="S559" s="12">
        <f>(((J559/60)/60)/24)+DATE(1970,1,1)</f>
        <v>42676.942164351851</v>
      </c>
      <c r="T559" s="12">
        <f>(((I559/60)/60)/24)+DATE(1970,1,1)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0">
        <f>(ROUND(E560/D560,2))</f>
        <v>0</v>
      </c>
      <c r="P560" s="10" t="e">
        <f>ROUND((E560/L560),2)</f>
        <v>#DIV/0!</v>
      </c>
      <c r="Q560" t="str">
        <f>LEFT(N560,SEARCH("/",N560)-1)</f>
        <v>technology</v>
      </c>
      <c r="R560" t="str">
        <f>RIGHT(N560, LEN(N560)-SEARCH("/", N560))</f>
        <v>web</v>
      </c>
      <c r="S560" s="12">
        <f>(((J560/60)/60)/24)+DATE(1970,1,1)</f>
        <v>42057.883159722223</v>
      </c>
      <c r="T560" s="12">
        <f>(((I560/60)/60)/24)+DATE(1970,1,1)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0">
        <f>(ROUND(E561/D561,2))</f>
        <v>0</v>
      </c>
      <c r="P561" s="10">
        <f>ROUND((E561/L561),2)</f>
        <v>50</v>
      </c>
      <c r="Q561" t="str">
        <f>LEFT(N561,SEARCH("/",N561)-1)</f>
        <v>technology</v>
      </c>
      <c r="R561" t="str">
        <f>RIGHT(N561, LEN(N561)-SEARCH("/", N561))</f>
        <v>web</v>
      </c>
      <c r="S561" s="12">
        <f>(((J561/60)/60)/24)+DATE(1970,1,1)</f>
        <v>42321.283101851848</v>
      </c>
      <c r="T561" s="12">
        <f>(((I561/60)/60)/24)+DATE(1970,1,1)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0">
        <f>(ROUND(E562/D562,2))</f>
        <v>0</v>
      </c>
      <c r="P562" s="10">
        <f>ROUND((E562/L562),2)</f>
        <v>4</v>
      </c>
      <c r="Q562" t="str">
        <f>LEFT(N562,SEARCH("/",N562)-1)</f>
        <v>technology</v>
      </c>
      <c r="R562" t="str">
        <f>RIGHT(N562, LEN(N562)-SEARCH("/", N562))</f>
        <v>web</v>
      </c>
      <c r="S562" s="12">
        <f>(((J562/60)/60)/24)+DATE(1970,1,1)</f>
        <v>41960.771354166667</v>
      </c>
      <c r="T562" s="12">
        <f>(((I562/60)/60)/24)+DATE(1970,1,1)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0">
        <f>(ROUND(E563/D563,2))</f>
        <v>0</v>
      </c>
      <c r="P563" s="10">
        <f>ROUND((E563/L563),2)</f>
        <v>27.5</v>
      </c>
      <c r="Q563" t="str">
        <f>LEFT(N563,SEARCH("/",N563)-1)</f>
        <v>technology</v>
      </c>
      <c r="R563" t="str">
        <f>RIGHT(N563, LEN(N563)-SEARCH("/", N563))</f>
        <v>web</v>
      </c>
      <c r="S563" s="12">
        <f>(((J563/60)/60)/24)+DATE(1970,1,1)</f>
        <v>42268.658715277779</v>
      </c>
      <c r="T563" s="12">
        <f>(((I563/60)/60)/24)+DATE(1970,1,1)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0">
        <f>(ROUND(E564/D564,2))</f>
        <v>0</v>
      </c>
      <c r="P564" s="10" t="e">
        <f>ROUND((E564/L564),2)</f>
        <v>#DIV/0!</v>
      </c>
      <c r="Q564" t="str">
        <f>LEFT(N564,SEARCH("/",N564)-1)</f>
        <v>technology</v>
      </c>
      <c r="R564" t="str">
        <f>RIGHT(N564, LEN(N564)-SEARCH("/", N564))</f>
        <v>web</v>
      </c>
      <c r="S564" s="12">
        <f>(((J564/60)/60)/24)+DATE(1970,1,1)</f>
        <v>42692.389062500006</v>
      </c>
      <c r="T564" s="12">
        <f>(((I564/60)/60)/24)+DATE(1970,1,1)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0">
        <f>(ROUND(E565/D565,2))</f>
        <v>0</v>
      </c>
      <c r="P565" s="10">
        <f>ROUND((E565/L565),2)</f>
        <v>34</v>
      </c>
      <c r="Q565" t="str">
        <f>LEFT(N565,SEARCH("/",N565)-1)</f>
        <v>technology</v>
      </c>
      <c r="R565" t="str">
        <f>RIGHT(N565, LEN(N565)-SEARCH("/", N565))</f>
        <v>web</v>
      </c>
      <c r="S565" s="12">
        <f>(((J565/60)/60)/24)+DATE(1970,1,1)</f>
        <v>42022.069988425923</v>
      </c>
      <c r="T565" s="12">
        <f>(((I565/60)/60)/24)+DATE(1970,1,1)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0">
        <f>(ROUND(E566/D566,2))</f>
        <v>0</v>
      </c>
      <c r="P566" s="10">
        <f>ROUND((E566/L566),2)</f>
        <v>1</v>
      </c>
      <c r="Q566" t="str">
        <f>LEFT(N566,SEARCH("/",N566)-1)</f>
        <v>technology</v>
      </c>
      <c r="R566" t="str">
        <f>RIGHT(N566, LEN(N566)-SEARCH("/", N566))</f>
        <v>web</v>
      </c>
      <c r="S566" s="12">
        <f>(((J566/60)/60)/24)+DATE(1970,1,1)</f>
        <v>42411.942997685182</v>
      </c>
      <c r="T566" s="12">
        <f>(((I566/60)/60)/24)+DATE(1970,1,1)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0">
        <f>(ROUND(E567/D567,2))</f>
        <v>0</v>
      </c>
      <c r="P567" s="10" t="e">
        <f>ROUND((E567/L567),2)</f>
        <v>#DIV/0!</v>
      </c>
      <c r="Q567" t="str">
        <f>LEFT(N567,SEARCH("/",N567)-1)</f>
        <v>technology</v>
      </c>
      <c r="R567" t="str">
        <f>RIGHT(N567, LEN(N567)-SEARCH("/", N567))</f>
        <v>web</v>
      </c>
      <c r="S567" s="12">
        <f>(((J567/60)/60)/24)+DATE(1970,1,1)</f>
        <v>42165.785289351858</v>
      </c>
      <c r="T567" s="12">
        <f>(((I567/60)/60)/24)+DATE(1970,1,1)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0">
        <f>(ROUND(E568/D568,2))</f>
        <v>0</v>
      </c>
      <c r="P568" s="10">
        <f>ROUND((E568/L568),2)</f>
        <v>1</v>
      </c>
      <c r="Q568" t="str">
        <f>LEFT(N568,SEARCH("/",N568)-1)</f>
        <v>technology</v>
      </c>
      <c r="R568" t="str">
        <f>RIGHT(N568, LEN(N568)-SEARCH("/", N568))</f>
        <v>web</v>
      </c>
      <c r="S568" s="12">
        <f>(((J568/60)/60)/24)+DATE(1970,1,1)</f>
        <v>42535.68440972222</v>
      </c>
      <c r="T568" s="12">
        <f>(((I568/60)/60)/24)+DATE(1970,1,1)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0">
        <f>(ROUND(E569/D569,2))</f>
        <v>0</v>
      </c>
      <c r="P569" s="10" t="e">
        <f>ROUND((E569/L569),2)</f>
        <v>#DIV/0!</v>
      </c>
      <c r="Q569" t="str">
        <f>LEFT(N569,SEARCH("/",N569)-1)</f>
        <v>technology</v>
      </c>
      <c r="R569" t="str">
        <f>RIGHT(N569, LEN(N569)-SEARCH("/", N569))</f>
        <v>web</v>
      </c>
      <c r="S569" s="12">
        <f>(((J569/60)/60)/24)+DATE(1970,1,1)</f>
        <v>41975.842523148152</v>
      </c>
      <c r="T569" s="12">
        <f>(((I569/60)/60)/24)+DATE(1970,1,1)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0">
        <f>(ROUND(E570/D570,2))</f>
        <v>0.01</v>
      </c>
      <c r="P570" s="10">
        <f>ROUND((E570/L570),2)</f>
        <v>49</v>
      </c>
      <c r="Q570" t="str">
        <f>LEFT(N570,SEARCH("/",N570)-1)</f>
        <v>technology</v>
      </c>
      <c r="R570" t="str">
        <f>RIGHT(N570, LEN(N570)-SEARCH("/", N570))</f>
        <v>web</v>
      </c>
      <c r="S570" s="12">
        <f>(((J570/60)/60)/24)+DATE(1970,1,1)</f>
        <v>42348.9215625</v>
      </c>
      <c r="T570" s="12">
        <f>(((I570/60)/60)/24)+DATE(1970,1,1)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0">
        <f>(ROUND(E571/D571,2))</f>
        <v>0.01</v>
      </c>
      <c r="P571" s="10">
        <f>ROUND((E571/L571),2)</f>
        <v>20</v>
      </c>
      <c r="Q571" t="str">
        <f>LEFT(N571,SEARCH("/",N571)-1)</f>
        <v>technology</v>
      </c>
      <c r="R571" t="str">
        <f>RIGHT(N571, LEN(N571)-SEARCH("/", N571))</f>
        <v>web</v>
      </c>
      <c r="S571" s="12">
        <f>(((J571/60)/60)/24)+DATE(1970,1,1)</f>
        <v>42340.847361111111</v>
      </c>
      <c r="T571" s="12">
        <f>(((I571/60)/60)/24)+DATE(1970,1,1)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0">
        <f>(ROUND(E572/D572,2))</f>
        <v>0</v>
      </c>
      <c r="P572" s="10">
        <f>ROUND((E572/L572),2)</f>
        <v>142</v>
      </c>
      <c r="Q572" t="str">
        <f>LEFT(N572,SEARCH("/",N572)-1)</f>
        <v>technology</v>
      </c>
      <c r="R572" t="str">
        <f>RIGHT(N572, LEN(N572)-SEARCH("/", N572))</f>
        <v>web</v>
      </c>
      <c r="S572" s="12">
        <f>(((J572/60)/60)/24)+DATE(1970,1,1)</f>
        <v>42388.798252314817</v>
      </c>
      <c r="T572" s="12">
        <f>(((I572/60)/60)/24)+DATE(1970,1,1)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0">
        <f>(ROUND(E573/D573,2))</f>
        <v>0</v>
      </c>
      <c r="P573" s="10">
        <f>ROUND((E573/L573),2)</f>
        <v>53</v>
      </c>
      <c r="Q573" t="str">
        <f>LEFT(N573,SEARCH("/",N573)-1)</f>
        <v>technology</v>
      </c>
      <c r="R573" t="str">
        <f>RIGHT(N573, LEN(N573)-SEARCH("/", N573))</f>
        <v>web</v>
      </c>
      <c r="S573" s="12">
        <f>(((J573/60)/60)/24)+DATE(1970,1,1)</f>
        <v>42192.816238425927</v>
      </c>
      <c r="T573" s="12">
        <f>(((I573/60)/60)/24)+DATE(1970,1,1)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0">
        <f>(ROUND(E574/D574,2))</f>
        <v>0</v>
      </c>
      <c r="P574" s="10" t="e">
        <f>ROUND((E574/L574),2)</f>
        <v>#DIV/0!</v>
      </c>
      <c r="Q574" t="str">
        <f>LEFT(N574,SEARCH("/",N574)-1)</f>
        <v>technology</v>
      </c>
      <c r="R574" t="str">
        <f>RIGHT(N574, LEN(N574)-SEARCH("/", N574))</f>
        <v>web</v>
      </c>
      <c r="S574" s="12">
        <f>(((J574/60)/60)/24)+DATE(1970,1,1)</f>
        <v>42282.71629629629</v>
      </c>
      <c r="T574" s="12">
        <f>(((I574/60)/60)/24)+DATE(1970,1,1)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0">
        <f>(ROUND(E575/D575,2))</f>
        <v>0</v>
      </c>
      <c r="P575" s="10">
        <f>ROUND((E575/L575),2)</f>
        <v>38.44</v>
      </c>
      <c r="Q575" t="str">
        <f>LEFT(N575,SEARCH("/",N575)-1)</f>
        <v>technology</v>
      </c>
      <c r="R575" t="str">
        <f>RIGHT(N575, LEN(N575)-SEARCH("/", N575))</f>
        <v>web</v>
      </c>
      <c r="S575" s="12">
        <f>(((J575/60)/60)/24)+DATE(1970,1,1)</f>
        <v>41963.050127314811</v>
      </c>
      <c r="T575" s="12">
        <f>(((I575/60)/60)/24)+DATE(1970,1,1)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0">
        <f>(ROUND(E576/D576,2))</f>
        <v>0.01</v>
      </c>
      <c r="P576" s="10">
        <f>ROUND((E576/L576),2)</f>
        <v>20</v>
      </c>
      <c r="Q576" t="str">
        <f>LEFT(N576,SEARCH("/",N576)-1)</f>
        <v>technology</v>
      </c>
      <c r="R576" t="str">
        <f>RIGHT(N576, LEN(N576)-SEARCH("/", N576))</f>
        <v>web</v>
      </c>
      <c r="S576" s="12">
        <f>(((J576/60)/60)/24)+DATE(1970,1,1)</f>
        <v>42632.443368055552</v>
      </c>
      <c r="T576" s="12">
        <f>(((I576/60)/60)/24)+DATE(1970,1,1)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0">
        <f>(ROUND(E577/D577,2))</f>
        <v>0</v>
      </c>
      <c r="P577" s="10">
        <f>ROUND((E577/L577),2)</f>
        <v>64.75</v>
      </c>
      <c r="Q577" t="str">
        <f>LEFT(N577,SEARCH("/",N577)-1)</f>
        <v>technology</v>
      </c>
      <c r="R577" t="str">
        <f>RIGHT(N577, LEN(N577)-SEARCH("/", N577))</f>
        <v>web</v>
      </c>
      <c r="S577" s="12">
        <f>(((J577/60)/60)/24)+DATE(1970,1,1)</f>
        <v>42138.692627314813</v>
      </c>
      <c r="T577" s="12">
        <f>(((I577/60)/60)/24)+DATE(1970,1,1)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0">
        <f>(ROUND(E578/D578,2))</f>
        <v>0</v>
      </c>
      <c r="P578" s="10">
        <f>ROUND((E578/L578),2)</f>
        <v>1</v>
      </c>
      <c r="Q578" t="str">
        <f>LEFT(N578,SEARCH("/",N578)-1)</f>
        <v>technology</v>
      </c>
      <c r="R578" t="str">
        <f>RIGHT(N578, LEN(N578)-SEARCH("/", N578))</f>
        <v>web</v>
      </c>
      <c r="S578" s="12">
        <f>(((J578/60)/60)/24)+DATE(1970,1,1)</f>
        <v>42031.471666666665</v>
      </c>
      <c r="T578" s="12">
        <f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0">
        <f>(ROUND(E579/D579,2))</f>
        <v>0</v>
      </c>
      <c r="P579" s="10">
        <f>ROUND((E579/L579),2)</f>
        <v>10</v>
      </c>
      <c r="Q579" t="str">
        <f>LEFT(N579,SEARCH("/",N579)-1)</f>
        <v>technology</v>
      </c>
      <c r="R579" t="str">
        <f>RIGHT(N579, LEN(N579)-SEARCH("/", N579))</f>
        <v>web</v>
      </c>
      <c r="S579" s="12">
        <f>(((J579/60)/60)/24)+DATE(1970,1,1)</f>
        <v>42450.589143518519</v>
      </c>
      <c r="T579" s="12">
        <f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0">
        <f>(ROUND(E580/D580,2))</f>
        <v>0</v>
      </c>
      <c r="P580" s="10">
        <f>ROUND((E580/L580),2)</f>
        <v>2</v>
      </c>
      <c r="Q580" t="str">
        <f>LEFT(N580,SEARCH("/",N580)-1)</f>
        <v>technology</v>
      </c>
      <c r="R580" t="str">
        <f>RIGHT(N580, LEN(N580)-SEARCH("/", N580))</f>
        <v>web</v>
      </c>
      <c r="S580" s="12">
        <f>(((J580/60)/60)/24)+DATE(1970,1,1)</f>
        <v>42230.578622685185</v>
      </c>
      <c r="T580" s="12">
        <f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0">
        <f>(ROUND(E581/D581,2))</f>
        <v>0.01</v>
      </c>
      <c r="P581" s="10">
        <f>ROUND((E581/L581),2)</f>
        <v>35</v>
      </c>
      <c r="Q581" t="str">
        <f>LEFT(N581,SEARCH("/",N581)-1)</f>
        <v>technology</v>
      </c>
      <c r="R581" t="str">
        <f>RIGHT(N581, LEN(N581)-SEARCH("/", N581))</f>
        <v>web</v>
      </c>
      <c r="S581" s="12">
        <f>(((J581/60)/60)/24)+DATE(1970,1,1)</f>
        <v>41968.852118055554</v>
      </c>
      <c r="T581" s="12">
        <f>(((I581/60)/60)/24)+DATE(1970,1,1)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0">
        <f>(ROUND(E582/D582,2))</f>
        <v>0</v>
      </c>
      <c r="P582" s="10">
        <f>ROUND((E582/L582),2)</f>
        <v>1</v>
      </c>
      <c r="Q582" t="str">
        <f>LEFT(N582,SEARCH("/",N582)-1)</f>
        <v>technology</v>
      </c>
      <c r="R582" t="str">
        <f>RIGHT(N582, LEN(N582)-SEARCH("/", N582))</f>
        <v>web</v>
      </c>
      <c r="S582" s="12">
        <f>(((J582/60)/60)/24)+DATE(1970,1,1)</f>
        <v>42605.908182870371</v>
      </c>
      <c r="T582" s="12">
        <f>(((I582/60)/60)/24)+DATE(1970,1,1)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0">
        <f>(ROUND(E583/D583,2))</f>
        <v>0</v>
      </c>
      <c r="P583" s="10" t="e">
        <f>ROUND((E583/L583),2)</f>
        <v>#DIV/0!</v>
      </c>
      <c r="Q583" t="str">
        <f>LEFT(N583,SEARCH("/",N583)-1)</f>
        <v>technology</v>
      </c>
      <c r="R583" t="str">
        <f>RIGHT(N583, LEN(N583)-SEARCH("/", N583))</f>
        <v>web</v>
      </c>
      <c r="S583" s="12">
        <f>(((J583/60)/60)/24)+DATE(1970,1,1)</f>
        <v>42188.012777777782</v>
      </c>
      <c r="T583" s="12">
        <f>(((I583/60)/60)/24)+DATE(1970,1,1)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0">
        <f>(ROUND(E584/D584,2))</f>
        <v>0</v>
      </c>
      <c r="P584" s="10" t="e">
        <f>ROUND((E584/L584),2)</f>
        <v>#DIV/0!</v>
      </c>
      <c r="Q584" t="str">
        <f>LEFT(N584,SEARCH("/",N584)-1)</f>
        <v>technology</v>
      </c>
      <c r="R584" t="str">
        <f>RIGHT(N584, LEN(N584)-SEARCH("/", N584))</f>
        <v>web</v>
      </c>
      <c r="S584" s="12">
        <f>(((J584/60)/60)/24)+DATE(1970,1,1)</f>
        <v>42055.739803240736</v>
      </c>
      <c r="T584" s="12">
        <f>(((I584/60)/60)/24)+DATE(1970,1,1)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0">
        <f>(ROUND(E585/D585,2))</f>
        <v>0</v>
      </c>
      <c r="P585" s="10">
        <f>ROUND((E585/L585),2)</f>
        <v>1</v>
      </c>
      <c r="Q585" t="str">
        <f>LEFT(N585,SEARCH("/",N585)-1)</f>
        <v>technology</v>
      </c>
      <c r="R585" t="str">
        <f>RIGHT(N585, LEN(N585)-SEARCH("/", N585))</f>
        <v>web</v>
      </c>
      <c r="S585" s="12">
        <f>(((J585/60)/60)/24)+DATE(1970,1,1)</f>
        <v>42052.93850694444</v>
      </c>
      <c r="T585" s="12">
        <f>(((I585/60)/60)/24)+DATE(1970,1,1)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0">
        <f>(ROUND(E586/D586,2))</f>
        <v>0.01</v>
      </c>
      <c r="P586" s="10">
        <f>ROUND((E586/L586),2)</f>
        <v>5</v>
      </c>
      <c r="Q586" t="str">
        <f>LEFT(N586,SEARCH("/",N586)-1)</f>
        <v>technology</v>
      </c>
      <c r="R586" t="str">
        <f>RIGHT(N586, LEN(N586)-SEARCH("/", N586))</f>
        <v>web</v>
      </c>
      <c r="S586" s="12">
        <f>(((J586/60)/60)/24)+DATE(1970,1,1)</f>
        <v>42049.716620370367</v>
      </c>
      <c r="T586" s="12">
        <f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0">
        <f>(ROUND(E587/D587,2))</f>
        <v>0</v>
      </c>
      <c r="P587" s="10" t="e">
        <f>ROUND((E587/L587),2)</f>
        <v>#DIV/0!</v>
      </c>
      <c r="Q587" t="str">
        <f>LEFT(N587,SEARCH("/",N587)-1)</f>
        <v>technology</v>
      </c>
      <c r="R587" t="str">
        <f>RIGHT(N587, LEN(N587)-SEARCH("/", N587))</f>
        <v>web</v>
      </c>
      <c r="S587" s="12">
        <f>(((J587/60)/60)/24)+DATE(1970,1,1)</f>
        <v>42283.3909375</v>
      </c>
      <c r="T587" s="12">
        <f>(((I587/60)/60)/24)+DATE(1970,1,1)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0">
        <f>(ROUND(E588/D588,2))</f>
        <v>0.01</v>
      </c>
      <c r="P588" s="10">
        <f>ROUND((E588/L588),2)</f>
        <v>14</v>
      </c>
      <c r="Q588" t="str">
        <f>LEFT(N588,SEARCH("/",N588)-1)</f>
        <v>technology</v>
      </c>
      <c r="R588" t="str">
        <f>RIGHT(N588, LEN(N588)-SEARCH("/", N588))</f>
        <v>web</v>
      </c>
      <c r="S588" s="12">
        <f>(((J588/60)/60)/24)+DATE(1970,1,1)</f>
        <v>42020.854247685187</v>
      </c>
      <c r="T588" s="12">
        <f>(((I588/60)/60)/24)+DATE(1970,1,1)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0">
        <f>(ROUND(E589/D589,2))</f>
        <v>0.09</v>
      </c>
      <c r="P589" s="10">
        <f>ROUND((E589/L589),2)</f>
        <v>389.29</v>
      </c>
      <c r="Q589" t="str">
        <f>LEFT(N589,SEARCH("/",N589)-1)</f>
        <v>technology</v>
      </c>
      <c r="R589" t="str">
        <f>RIGHT(N589, LEN(N589)-SEARCH("/", N589))</f>
        <v>web</v>
      </c>
      <c r="S589" s="12">
        <f>(((J589/60)/60)/24)+DATE(1970,1,1)</f>
        <v>42080.757326388892</v>
      </c>
      <c r="T589" s="12">
        <f>(((I589/60)/60)/24)+DATE(1970,1,1)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0">
        <f>(ROUND(E590/D590,2))</f>
        <v>0.03</v>
      </c>
      <c r="P590" s="10">
        <f>ROUND((E590/L590),2)</f>
        <v>150.5</v>
      </c>
      <c r="Q590" t="str">
        <f>LEFT(N590,SEARCH("/",N590)-1)</f>
        <v>technology</v>
      </c>
      <c r="R590" t="str">
        <f>RIGHT(N590, LEN(N590)-SEARCH("/", N590))</f>
        <v>web</v>
      </c>
      <c r="S590" s="12">
        <f>(((J590/60)/60)/24)+DATE(1970,1,1)</f>
        <v>42631.769513888896</v>
      </c>
      <c r="T590" s="12">
        <f>(((I590/60)/60)/24)+DATE(1970,1,1)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0">
        <f>(ROUND(E591/D591,2))</f>
        <v>0</v>
      </c>
      <c r="P591" s="10">
        <f>ROUND((E591/L591),2)</f>
        <v>1</v>
      </c>
      <c r="Q591" t="str">
        <f>LEFT(N591,SEARCH("/",N591)-1)</f>
        <v>technology</v>
      </c>
      <c r="R591" t="str">
        <f>RIGHT(N591, LEN(N591)-SEARCH("/", N591))</f>
        <v>web</v>
      </c>
      <c r="S591" s="12">
        <f>(((J591/60)/60)/24)+DATE(1970,1,1)</f>
        <v>42178.614571759259</v>
      </c>
      <c r="T591" s="12">
        <f>(((I591/60)/60)/24)+DATE(1970,1,1)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0">
        <f>(ROUND(E592/D592,2))</f>
        <v>0.04</v>
      </c>
      <c r="P592" s="10">
        <f>ROUND((E592/L592),2)</f>
        <v>24.78</v>
      </c>
      <c r="Q592" t="str">
        <f>LEFT(N592,SEARCH("/",N592)-1)</f>
        <v>technology</v>
      </c>
      <c r="R592" t="str">
        <f>RIGHT(N592, LEN(N592)-SEARCH("/", N592))</f>
        <v>web</v>
      </c>
      <c r="S592" s="12">
        <f>(((J592/60)/60)/24)+DATE(1970,1,1)</f>
        <v>42377.554756944446</v>
      </c>
      <c r="T592" s="12">
        <f>(((I592/60)/60)/24)+DATE(1970,1,1)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0">
        <f>(ROUND(E593/D593,2))</f>
        <v>0</v>
      </c>
      <c r="P593" s="10">
        <f>ROUND((E593/L593),2)</f>
        <v>30.5</v>
      </c>
      <c r="Q593" t="str">
        <f>LEFT(N593,SEARCH("/",N593)-1)</f>
        <v>technology</v>
      </c>
      <c r="R593" t="str">
        <f>RIGHT(N593, LEN(N593)-SEARCH("/", N593))</f>
        <v>web</v>
      </c>
      <c r="S593" s="12">
        <f>(((J593/60)/60)/24)+DATE(1970,1,1)</f>
        <v>42177.543171296296</v>
      </c>
      <c r="T593" s="12">
        <f>(((I593/60)/60)/24)+DATE(1970,1,1)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0">
        <f>(ROUND(E594/D594,2))</f>
        <v>0.03</v>
      </c>
      <c r="P594" s="10">
        <f>ROUND((E594/L594),2)</f>
        <v>250</v>
      </c>
      <c r="Q594" t="str">
        <f>LEFT(N594,SEARCH("/",N594)-1)</f>
        <v>technology</v>
      </c>
      <c r="R594" t="str">
        <f>RIGHT(N594, LEN(N594)-SEARCH("/", N594))</f>
        <v>web</v>
      </c>
      <c r="S594" s="12">
        <f>(((J594/60)/60)/24)+DATE(1970,1,1)</f>
        <v>41946.232175925928</v>
      </c>
      <c r="T594" s="12">
        <f>(((I594/60)/60)/24)+DATE(1970,1,1)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0">
        <f>(ROUND(E595/D595,2))</f>
        <v>0.23</v>
      </c>
      <c r="P595" s="10">
        <f>ROUND((E595/L595),2)</f>
        <v>16.43</v>
      </c>
      <c r="Q595" t="str">
        <f>LEFT(N595,SEARCH("/",N595)-1)</f>
        <v>technology</v>
      </c>
      <c r="R595" t="str">
        <f>RIGHT(N595, LEN(N595)-SEARCH("/", N595))</f>
        <v>web</v>
      </c>
      <c r="S595" s="12">
        <f>(((J595/60)/60)/24)+DATE(1970,1,1)</f>
        <v>42070.677604166667</v>
      </c>
      <c r="T595" s="12">
        <f>(((I595/60)/60)/24)+DATE(1970,1,1)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0">
        <f>(ROUND(E596/D596,2))</f>
        <v>0</v>
      </c>
      <c r="P596" s="10">
        <f>ROUND((E596/L596),2)</f>
        <v>13</v>
      </c>
      <c r="Q596" t="str">
        <f>LEFT(N596,SEARCH("/",N596)-1)</f>
        <v>technology</v>
      </c>
      <c r="R596" t="str">
        <f>RIGHT(N596, LEN(N596)-SEARCH("/", N596))</f>
        <v>web</v>
      </c>
      <c r="S596" s="12">
        <f>(((J596/60)/60)/24)+DATE(1970,1,1)</f>
        <v>42446.780162037037</v>
      </c>
      <c r="T596" s="12">
        <f>(((I596/60)/60)/24)+DATE(1970,1,1)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0">
        <f>(ROUND(E597/D597,2))</f>
        <v>0</v>
      </c>
      <c r="P597" s="10">
        <f>ROUND((E597/L597),2)</f>
        <v>53.25</v>
      </c>
      <c r="Q597" t="str">
        <f>LEFT(N597,SEARCH("/",N597)-1)</f>
        <v>technology</v>
      </c>
      <c r="R597" t="str">
        <f>RIGHT(N597, LEN(N597)-SEARCH("/", N597))</f>
        <v>web</v>
      </c>
      <c r="S597" s="12">
        <f>(((J597/60)/60)/24)+DATE(1970,1,1)</f>
        <v>42083.069884259254</v>
      </c>
      <c r="T597" s="12">
        <f>(((I597/60)/60)/24)+DATE(1970,1,1)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0">
        <f>(ROUND(E598/D598,2))</f>
        <v>0</v>
      </c>
      <c r="P598" s="10">
        <f>ROUND((E598/L598),2)</f>
        <v>3</v>
      </c>
      <c r="Q598" t="str">
        <f>LEFT(N598,SEARCH("/",N598)-1)</f>
        <v>technology</v>
      </c>
      <c r="R598" t="str">
        <f>RIGHT(N598, LEN(N598)-SEARCH("/", N598))</f>
        <v>web</v>
      </c>
      <c r="S598" s="12">
        <f>(((J598/60)/60)/24)+DATE(1970,1,1)</f>
        <v>42646.896898148145</v>
      </c>
      <c r="T598" s="12">
        <f>(((I598/60)/60)/24)+DATE(1970,1,1)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0">
        <f>(ROUND(E599/D599,2))</f>
        <v>0</v>
      </c>
      <c r="P599" s="10">
        <f>ROUND((E599/L599),2)</f>
        <v>10</v>
      </c>
      <c r="Q599" t="str">
        <f>LEFT(N599,SEARCH("/",N599)-1)</f>
        <v>technology</v>
      </c>
      <c r="R599" t="str">
        <f>RIGHT(N599, LEN(N599)-SEARCH("/", N599))</f>
        <v>web</v>
      </c>
      <c r="S599" s="12">
        <f>(((J599/60)/60)/24)+DATE(1970,1,1)</f>
        <v>42545.705266203702</v>
      </c>
      <c r="T599" s="12">
        <f>(((I599/60)/60)/24)+DATE(1970,1,1)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0">
        <f>(ROUND(E600/D600,2))</f>
        <v>0.34</v>
      </c>
      <c r="P600" s="10">
        <f>ROUND((E600/L600),2)</f>
        <v>121.43</v>
      </c>
      <c r="Q600" t="str">
        <f>LEFT(N600,SEARCH("/",N600)-1)</f>
        <v>technology</v>
      </c>
      <c r="R600" t="str">
        <f>RIGHT(N600, LEN(N600)-SEARCH("/", N600))</f>
        <v>web</v>
      </c>
      <c r="S600" s="12">
        <f>(((J600/60)/60)/24)+DATE(1970,1,1)</f>
        <v>41948.00209490741</v>
      </c>
      <c r="T600" s="12">
        <f>(((I600/60)/60)/24)+DATE(1970,1,1)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0">
        <f>(ROUND(E601/D601,2))</f>
        <v>0</v>
      </c>
      <c r="P601" s="10">
        <f>ROUND((E601/L601),2)</f>
        <v>15.5</v>
      </c>
      <c r="Q601" t="str">
        <f>LEFT(N601,SEARCH("/",N601)-1)</f>
        <v>technology</v>
      </c>
      <c r="R601" t="str">
        <f>RIGHT(N601, LEN(N601)-SEARCH("/", N601))</f>
        <v>web</v>
      </c>
      <c r="S601" s="12">
        <f>(((J601/60)/60)/24)+DATE(1970,1,1)</f>
        <v>42047.812523148154</v>
      </c>
      <c r="T601" s="12">
        <f>(((I601/60)/60)/24)+DATE(1970,1,1)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0">
        <f>(ROUND(E602/D602,2))</f>
        <v>0.02</v>
      </c>
      <c r="P602" s="10">
        <f>ROUND((E602/L602),2)</f>
        <v>100</v>
      </c>
      <c r="Q602" t="str">
        <f>LEFT(N602,SEARCH("/",N602)-1)</f>
        <v>technology</v>
      </c>
      <c r="R602" t="str">
        <f>RIGHT(N602, LEN(N602)-SEARCH("/", N602))</f>
        <v>web</v>
      </c>
      <c r="S602" s="12">
        <f>(((J602/60)/60)/24)+DATE(1970,1,1)</f>
        <v>42073.798171296294</v>
      </c>
      <c r="T602" s="12">
        <f>(((I602/60)/60)/24)+DATE(1970,1,1)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0">
        <f>(ROUND(E603/D603,2))</f>
        <v>0.01</v>
      </c>
      <c r="P603" s="10">
        <f>ROUND((E603/L603),2)</f>
        <v>23.33</v>
      </c>
      <c r="Q603" t="str">
        <f>LEFT(N603,SEARCH("/",N603)-1)</f>
        <v>technology</v>
      </c>
      <c r="R603" t="str">
        <f>RIGHT(N603, LEN(N603)-SEARCH("/", N603))</f>
        <v>web</v>
      </c>
      <c r="S603" s="12">
        <f>(((J603/60)/60)/24)+DATE(1970,1,1)</f>
        <v>41969.858090277776</v>
      </c>
      <c r="T603" s="12">
        <f>(((I603/60)/60)/24)+DATE(1970,1,1)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0">
        <f>(ROUND(E604/D604,2))</f>
        <v>0</v>
      </c>
      <c r="P604" s="10" t="e">
        <f>ROUND((E604/L604),2)</f>
        <v>#DIV/0!</v>
      </c>
      <c r="Q604" t="str">
        <f>LEFT(N604,SEARCH("/",N604)-1)</f>
        <v>technology</v>
      </c>
      <c r="R604" t="str">
        <f>RIGHT(N604, LEN(N604)-SEARCH("/", N604))</f>
        <v>web</v>
      </c>
      <c r="S604" s="12">
        <f>(((J604/60)/60)/24)+DATE(1970,1,1)</f>
        <v>42143.79415509259</v>
      </c>
      <c r="T604" s="12">
        <f>(((I604/60)/60)/24)+DATE(1970,1,1)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0">
        <f>(ROUND(E605/D605,2))</f>
        <v>0.04</v>
      </c>
      <c r="P605" s="10">
        <f>ROUND((E605/L605),2)</f>
        <v>45.39</v>
      </c>
      <c r="Q605" t="str">
        <f>LEFT(N605,SEARCH("/",N605)-1)</f>
        <v>technology</v>
      </c>
      <c r="R605" t="str">
        <f>RIGHT(N605, LEN(N605)-SEARCH("/", N605))</f>
        <v>web</v>
      </c>
      <c r="S605" s="12">
        <f>(((J605/60)/60)/24)+DATE(1970,1,1)</f>
        <v>41835.639155092591</v>
      </c>
      <c r="T605" s="12">
        <f>(((I605/60)/60)/24)+DATE(1970,1,1)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0">
        <f>(ROUND(E606/D606,2))</f>
        <v>0</v>
      </c>
      <c r="P606" s="10" t="e">
        <f>ROUND((E606/L606),2)</f>
        <v>#DIV/0!</v>
      </c>
      <c r="Q606" t="str">
        <f>LEFT(N606,SEARCH("/",N606)-1)</f>
        <v>technology</v>
      </c>
      <c r="R606" t="str">
        <f>RIGHT(N606, LEN(N606)-SEARCH("/", N606))</f>
        <v>web</v>
      </c>
      <c r="S606" s="12">
        <f>(((J606/60)/60)/24)+DATE(1970,1,1)</f>
        <v>41849.035370370373</v>
      </c>
      <c r="T606" s="12">
        <f>(((I606/60)/60)/24)+DATE(1970,1,1)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0">
        <f>(ROUND(E607/D607,2))</f>
        <v>0.03</v>
      </c>
      <c r="P607" s="10">
        <f>ROUND((E607/L607),2)</f>
        <v>16.38</v>
      </c>
      <c r="Q607" t="str">
        <f>LEFT(N607,SEARCH("/",N607)-1)</f>
        <v>technology</v>
      </c>
      <c r="R607" t="str">
        <f>RIGHT(N607, LEN(N607)-SEARCH("/", N607))</f>
        <v>web</v>
      </c>
      <c r="S607" s="12">
        <f>(((J607/60)/60)/24)+DATE(1970,1,1)</f>
        <v>42194.357731481476</v>
      </c>
      <c r="T607" s="12">
        <f>(((I607/60)/60)/24)+DATE(1970,1,1)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0">
        <f>(ROUND(E608/D608,2))</f>
        <v>0</v>
      </c>
      <c r="P608" s="10">
        <f>ROUND((E608/L608),2)</f>
        <v>10</v>
      </c>
      <c r="Q608" t="str">
        <f>LEFT(N608,SEARCH("/",N608)-1)</f>
        <v>technology</v>
      </c>
      <c r="R608" t="str">
        <f>RIGHT(N608, LEN(N608)-SEARCH("/", N608))</f>
        <v>web</v>
      </c>
      <c r="S608" s="12">
        <f>(((J608/60)/60)/24)+DATE(1970,1,1)</f>
        <v>42102.650567129633</v>
      </c>
      <c r="T608" s="12">
        <f>(((I608/60)/60)/24)+DATE(1970,1,1)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0">
        <f>(ROUND(E609/D609,2))</f>
        <v>0</v>
      </c>
      <c r="P609" s="10" t="e">
        <f>ROUND((E609/L609),2)</f>
        <v>#DIV/0!</v>
      </c>
      <c r="Q609" t="str">
        <f>LEFT(N609,SEARCH("/",N609)-1)</f>
        <v>technology</v>
      </c>
      <c r="R609" t="str">
        <f>RIGHT(N609, LEN(N609)-SEARCH("/", N609))</f>
        <v>web</v>
      </c>
      <c r="S609" s="12">
        <f>(((J609/60)/60)/24)+DATE(1970,1,1)</f>
        <v>42300.825648148151</v>
      </c>
      <c r="T609" s="12">
        <f>(((I609/60)/60)/24)+DATE(1970,1,1)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0">
        <f>(ROUND(E610/D610,2))</f>
        <v>0.01</v>
      </c>
      <c r="P610" s="10">
        <f>ROUND((E610/L610),2)</f>
        <v>292.2</v>
      </c>
      <c r="Q610" t="str">
        <f>LEFT(N610,SEARCH("/",N610)-1)</f>
        <v>technology</v>
      </c>
      <c r="R610" t="str">
        <f>RIGHT(N610, LEN(N610)-SEARCH("/", N610))</f>
        <v>web</v>
      </c>
      <c r="S610" s="12">
        <f>(((J610/60)/60)/24)+DATE(1970,1,1)</f>
        <v>42140.921064814815</v>
      </c>
      <c r="T610" s="12">
        <f>(((I610/60)/60)/24)+DATE(1970,1,1)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0">
        <f>(ROUND(E611/D611,2))</f>
        <v>0.01</v>
      </c>
      <c r="P611" s="10">
        <f>ROUND((E611/L611),2)</f>
        <v>5</v>
      </c>
      <c r="Q611" t="str">
        <f>LEFT(N611,SEARCH("/",N611)-1)</f>
        <v>technology</v>
      </c>
      <c r="R611" t="str">
        <f>RIGHT(N611, LEN(N611)-SEARCH("/", N611))</f>
        <v>web</v>
      </c>
      <c r="S611" s="12">
        <f>(((J611/60)/60)/24)+DATE(1970,1,1)</f>
        <v>42307.034074074079</v>
      </c>
      <c r="T611" s="12">
        <f>(((I611/60)/60)/24)+DATE(1970,1,1)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0">
        <f>(ROUND(E612/D612,2))</f>
        <v>0</v>
      </c>
      <c r="P612" s="10" t="e">
        <f>ROUND((E612/L612),2)</f>
        <v>#DIV/0!</v>
      </c>
      <c r="Q612" t="str">
        <f>LEFT(N612,SEARCH("/",N612)-1)</f>
        <v>technology</v>
      </c>
      <c r="R612" t="str">
        <f>RIGHT(N612, LEN(N612)-SEARCH("/", N612))</f>
        <v>web</v>
      </c>
      <c r="S612" s="12">
        <f>(((J612/60)/60)/24)+DATE(1970,1,1)</f>
        <v>42086.83085648148</v>
      </c>
      <c r="T612" s="12">
        <f>(((I612/60)/60)/24)+DATE(1970,1,1)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0">
        <f>(ROUND(E613/D613,2))</f>
        <v>0</v>
      </c>
      <c r="P613" s="10" t="e">
        <f>ROUND((E613/L613),2)</f>
        <v>#DIV/0!</v>
      </c>
      <c r="Q613" t="str">
        <f>LEFT(N613,SEARCH("/",N613)-1)</f>
        <v>technology</v>
      </c>
      <c r="R613" t="str">
        <f>RIGHT(N613, LEN(N613)-SEARCH("/", N613))</f>
        <v>web</v>
      </c>
      <c r="S613" s="12">
        <f>(((J613/60)/60)/24)+DATE(1970,1,1)</f>
        <v>42328.560613425929</v>
      </c>
      <c r="T613" s="12">
        <f>(((I613/60)/60)/24)+DATE(1970,1,1)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0">
        <f>(ROUND(E614/D614,2))</f>
        <v>0</v>
      </c>
      <c r="P614" s="10" t="e">
        <f>ROUND((E614/L614),2)</f>
        <v>#DIV/0!</v>
      </c>
      <c r="Q614" t="str">
        <f>LEFT(N614,SEARCH("/",N614)-1)</f>
        <v>technology</v>
      </c>
      <c r="R614" t="str">
        <f>RIGHT(N614, LEN(N614)-SEARCH("/", N614))</f>
        <v>web</v>
      </c>
      <c r="S614" s="12">
        <f>(((J614/60)/60)/24)+DATE(1970,1,1)</f>
        <v>42585.031782407401</v>
      </c>
      <c r="T614" s="12">
        <f>(((I614/60)/60)/24)+DATE(1970,1,1)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0">
        <f>(ROUND(E615/D615,2))</f>
        <v>0.21</v>
      </c>
      <c r="P615" s="10">
        <f>ROUND((E615/L615),2)</f>
        <v>105.93</v>
      </c>
      <c r="Q615" t="str">
        <f>LEFT(N615,SEARCH("/",N615)-1)</f>
        <v>technology</v>
      </c>
      <c r="R615" t="str">
        <f>RIGHT(N615, LEN(N615)-SEARCH("/", N615))</f>
        <v>web</v>
      </c>
      <c r="S615" s="12">
        <f>(((J615/60)/60)/24)+DATE(1970,1,1)</f>
        <v>42247.496759259258</v>
      </c>
      <c r="T615" s="12">
        <f>(((I615/60)/60)/24)+DATE(1970,1,1)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0">
        <f>(ROUND(E616/D616,2))</f>
        <v>0</v>
      </c>
      <c r="P616" s="10" t="e">
        <f>ROUND((E616/L616),2)</f>
        <v>#DIV/0!</v>
      </c>
      <c r="Q616" t="str">
        <f>LEFT(N616,SEARCH("/",N616)-1)</f>
        <v>technology</v>
      </c>
      <c r="R616" t="str">
        <f>RIGHT(N616, LEN(N616)-SEARCH("/", N616))</f>
        <v>web</v>
      </c>
      <c r="S616" s="12">
        <f>(((J616/60)/60)/24)+DATE(1970,1,1)</f>
        <v>42515.061805555553</v>
      </c>
      <c r="T616" s="12">
        <f>(((I616/60)/60)/24)+DATE(1970,1,1)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0">
        <f>(ROUND(E617/D617,2))</f>
        <v>0</v>
      </c>
      <c r="P617" s="10" t="e">
        <f>ROUND((E617/L617),2)</f>
        <v>#DIV/0!</v>
      </c>
      <c r="Q617" t="str">
        <f>LEFT(N617,SEARCH("/",N617)-1)</f>
        <v>technology</v>
      </c>
      <c r="R617" t="str">
        <f>RIGHT(N617, LEN(N617)-SEARCH("/", N617))</f>
        <v>web</v>
      </c>
      <c r="S617" s="12">
        <f>(((J617/60)/60)/24)+DATE(1970,1,1)</f>
        <v>42242.122210648144</v>
      </c>
      <c r="T617" s="12">
        <f>(((I617/60)/60)/24)+DATE(1970,1,1)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0">
        <f>(ROUND(E618/D618,2))</f>
        <v>0</v>
      </c>
      <c r="P618" s="10" t="e">
        <f>ROUND((E618/L618),2)</f>
        <v>#DIV/0!</v>
      </c>
      <c r="Q618" t="str">
        <f>LEFT(N618,SEARCH("/",N618)-1)</f>
        <v>technology</v>
      </c>
      <c r="R618" t="str">
        <f>RIGHT(N618, LEN(N618)-SEARCH("/", N618))</f>
        <v>web</v>
      </c>
      <c r="S618" s="12">
        <f>(((J618/60)/60)/24)+DATE(1970,1,1)</f>
        <v>42761.376238425932</v>
      </c>
      <c r="T618" s="12">
        <f>(((I618/60)/60)/24)+DATE(1970,1,1)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0">
        <f>(ROUND(E619/D619,2))</f>
        <v>0.03</v>
      </c>
      <c r="P619" s="10">
        <f>ROUND((E619/L619),2)</f>
        <v>20</v>
      </c>
      <c r="Q619" t="str">
        <f>LEFT(N619,SEARCH("/",N619)-1)</f>
        <v>technology</v>
      </c>
      <c r="R619" t="str">
        <f>RIGHT(N619, LEN(N619)-SEARCH("/", N619))</f>
        <v>web</v>
      </c>
      <c r="S619" s="12">
        <f>(((J619/60)/60)/24)+DATE(1970,1,1)</f>
        <v>42087.343090277776</v>
      </c>
      <c r="T619" s="12">
        <f>(((I619/60)/60)/24)+DATE(1970,1,1)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0">
        <f>(ROUND(E620/D620,2))</f>
        <v>0</v>
      </c>
      <c r="P620" s="10" t="e">
        <f>ROUND((E620/L620),2)</f>
        <v>#DIV/0!</v>
      </c>
      <c r="Q620" t="str">
        <f>LEFT(N620,SEARCH("/",N620)-1)</f>
        <v>technology</v>
      </c>
      <c r="R620" t="str">
        <f>RIGHT(N620, LEN(N620)-SEARCH("/", N620))</f>
        <v>web</v>
      </c>
      <c r="S620" s="12">
        <f>(((J620/60)/60)/24)+DATE(1970,1,1)</f>
        <v>42317.810219907406</v>
      </c>
      <c r="T620" s="12">
        <f>(((I620/60)/60)/24)+DATE(1970,1,1)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0">
        <f>(ROUND(E621/D621,2))</f>
        <v>0</v>
      </c>
      <c r="P621" s="10">
        <f>ROUND((E621/L621),2)</f>
        <v>1</v>
      </c>
      <c r="Q621" t="str">
        <f>LEFT(N621,SEARCH("/",N621)-1)</f>
        <v>technology</v>
      </c>
      <c r="R621" t="str">
        <f>RIGHT(N621, LEN(N621)-SEARCH("/", N621))</f>
        <v>web</v>
      </c>
      <c r="S621" s="12">
        <f>(((J621/60)/60)/24)+DATE(1970,1,1)</f>
        <v>41908.650347222225</v>
      </c>
      <c r="T621" s="12">
        <f>(((I621/60)/60)/24)+DATE(1970,1,1)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0">
        <f>(ROUND(E622/D622,2))</f>
        <v>0.01</v>
      </c>
      <c r="P622" s="10">
        <f>ROUND((E622/L622),2)</f>
        <v>300</v>
      </c>
      <c r="Q622" t="str">
        <f>LEFT(N622,SEARCH("/",N622)-1)</f>
        <v>technology</v>
      </c>
      <c r="R622" t="str">
        <f>RIGHT(N622, LEN(N622)-SEARCH("/", N622))</f>
        <v>web</v>
      </c>
      <c r="S622" s="12">
        <f>(((J622/60)/60)/24)+DATE(1970,1,1)</f>
        <v>41831.716874999998</v>
      </c>
      <c r="T622" s="12">
        <f>(((I622/60)/60)/24)+DATE(1970,1,1)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0">
        <f>(ROUND(E623/D623,2))</f>
        <v>0.01</v>
      </c>
      <c r="P623" s="10">
        <f>ROUND((E623/L623),2)</f>
        <v>87</v>
      </c>
      <c r="Q623" t="str">
        <f>LEFT(N623,SEARCH("/",N623)-1)</f>
        <v>technology</v>
      </c>
      <c r="R623" t="str">
        <f>RIGHT(N623, LEN(N623)-SEARCH("/", N623))</f>
        <v>web</v>
      </c>
      <c r="S623" s="12">
        <f>(((J623/60)/60)/24)+DATE(1970,1,1)</f>
        <v>42528.987696759257</v>
      </c>
      <c r="T623" s="12">
        <f>(((I623/60)/60)/24)+DATE(1970,1,1)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0">
        <f>(ROUND(E624/D624,2))</f>
        <v>0.06</v>
      </c>
      <c r="P624" s="10">
        <f>ROUND((E624/L624),2)</f>
        <v>37.89</v>
      </c>
      <c r="Q624" t="str">
        <f>LEFT(N624,SEARCH("/",N624)-1)</f>
        <v>technology</v>
      </c>
      <c r="R624" t="str">
        <f>RIGHT(N624, LEN(N624)-SEARCH("/", N624))</f>
        <v>web</v>
      </c>
      <c r="S624" s="12">
        <f>(((J624/60)/60)/24)+DATE(1970,1,1)</f>
        <v>42532.774745370371</v>
      </c>
      <c r="T624" s="12">
        <f>(((I624/60)/60)/24)+DATE(1970,1,1)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0">
        <f>(ROUND(E625/D625,2))</f>
        <v>0</v>
      </c>
      <c r="P625" s="10" t="e">
        <f>ROUND((E625/L625),2)</f>
        <v>#DIV/0!</v>
      </c>
      <c r="Q625" t="str">
        <f>LEFT(N625,SEARCH("/",N625)-1)</f>
        <v>technology</v>
      </c>
      <c r="R625" t="str">
        <f>RIGHT(N625, LEN(N625)-SEARCH("/", N625))</f>
        <v>web</v>
      </c>
      <c r="S625" s="12">
        <f>(((J625/60)/60)/24)+DATE(1970,1,1)</f>
        <v>42122.009224537032</v>
      </c>
      <c r="T625" s="12">
        <f>(((I625/60)/60)/24)+DATE(1970,1,1)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0">
        <f>(ROUND(E626/D626,2))</f>
        <v>0</v>
      </c>
      <c r="P626" s="10" t="e">
        <f>ROUND((E626/L626),2)</f>
        <v>#DIV/0!</v>
      </c>
      <c r="Q626" t="str">
        <f>LEFT(N626,SEARCH("/",N626)-1)</f>
        <v>technology</v>
      </c>
      <c r="R626" t="str">
        <f>RIGHT(N626, LEN(N626)-SEARCH("/", N626))</f>
        <v>web</v>
      </c>
      <c r="S626" s="12">
        <f>(((J626/60)/60)/24)+DATE(1970,1,1)</f>
        <v>42108.988900462966</v>
      </c>
      <c r="T626" s="12">
        <f>(((I626/60)/60)/24)+DATE(1970,1,1)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0">
        <f>(ROUND(E627/D627,2))</f>
        <v>0</v>
      </c>
      <c r="P627" s="10" t="e">
        <f>ROUND((E627/L627),2)</f>
        <v>#DIV/0!</v>
      </c>
      <c r="Q627" t="str">
        <f>LEFT(N627,SEARCH("/",N627)-1)</f>
        <v>technology</v>
      </c>
      <c r="R627" t="str">
        <f>RIGHT(N627, LEN(N627)-SEARCH("/", N627))</f>
        <v>web</v>
      </c>
      <c r="S627" s="12">
        <f>(((J627/60)/60)/24)+DATE(1970,1,1)</f>
        <v>42790.895567129628</v>
      </c>
      <c r="T627" s="12">
        <f>(((I627/60)/60)/24)+DATE(1970,1,1)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0">
        <f>(ROUND(E628/D628,2))</f>
        <v>0.17</v>
      </c>
      <c r="P628" s="10">
        <f>ROUND((E628/L628),2)</f>
        <v>111.41</v>
      </c>
      <c r="Q628" t="str">
        <f>LEFT(N628,SEARCH("/",N628)-1)</f>
        <v>technology</v>
      </c>
      <c r="R628" t="str">
        <f>RIGHT(N628, LEN(N628)-SEARCH("/", N628))</f>
        <v>web</v>
      </c>
      <c r="S628" s="12">
        <f>(((J628/60)/60)/24)+DATE(1970,1,1)</f>
        <v>42198.559479166666</v>
      </c>
      <c r="T628" s="12">
        <f>(((I628/60)/60)/24)+DATE(1970,1,1)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0">
        <f>(ROUND(E629/D629,2))</f>
        <v>0</v>
      </c>
      <c r="P629" s="10">
        <f>ROUND((E629/L629),2)</f>
        <v>90</v>
      </c>
      <c r="Q629" t="str">
        <f>LEFT(N629,SEARCH("/",N629)-1)</f>
        <v>technology</v>
      </c>
      <c r="R629" t="str">
        <f>RIGHT(N629, LEN(N629)-SEARCH("/", N629))</f>
        <v>web</v>
      </c>
      <c r="S629" s="12">
        <f>(((J629/60)/60)/24)+DATE(1970,1,1)</f>
        <v>42384.306840277779</v>
      </c>
      <c r="T629" s="12">
        <f>(((I629/60)/60)/24)+DATE(1970,1,1)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0">
        <f>(ROUND(E630/D630,2))</f>
        <v>0</v>
      </c>
      <c r="P630" s="10" t="e">
        <f>ROUND((E630/L630),2)</f>
        <v>#DIV/0!</v>
      </c>
      <c r="Q630" t="str">
        <f>LEFT(N630,SEARCH("/",N630)-1)</f>
        <v>technology</v>
      </c>
      <c r="R630" t="str">
        <f>RIGHT(N630, LEN(N630)-SEARCH("/", N630))</f>
        <v>web</v>
      </c>
      <c r="S630" s="12">
        <f>(((J630/60)/60)/24)+DATE(1970,1,1)</f>
        <v>41803.692789351851</v>
      </c>
      <c r="T630" s="12">
        <f>(((I630/60)/60)/24)+DATE(1970,1,1)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0">
        <f>(ROUND(E631/D631,2))</f>
        <v>0</v>
      </c>
      <c r="P631" s="10">
        <f>ROUND((E631/L631),2)</f>
        <v>116.67</v>
      </c>
      <c r="Q631" t="str">
        <f>LEFT(N631,SEARCH("/",N631)-1)</f>
        <v>technology</v>
      </c>
      <c r="R631" t="str">
        <f>RIGHT(N631, LEN(N631)-SEARCH("/", N631))</f>
        <v>web</v>
      </c>
      <c r="S631" s="12">
        <f>(((J631/60)/60)/24)+DATE(1970,1,1)</f>
        <v>42474.637824074074</v>
      </c>
      <c r="T631" s="12">
        <f>(((I631/60)/60)/24)+DATE(1970,1,1)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0">
        <f>(ROUND(E632/D632,2))</f>
        <v>0</v>
      </c>
      <c r="P632" s="10">
        <f>ROUND((E632/L632),2)</f>
        <v>10</v>
      </c>
      <c r="Q632" t="str">
        <f>LEFT(N632,SEARCH("/",N632)-1)</f>
        <v>technology</v>
      </c>
      <c r="R632" t="str">
        <f>RIGHT(N632, LEN(N632)-SEARCH("/", N632))</f>
        <v>web</v>
      </c>
      <c r="S632" s="12">
        <f>(((J632/60)/60)/24)+DATE(1970,1,1)</f>
        <v>42223.619456018518</v>
      </c>
      <c r="T632" s="12">
        <f>(((I632/60)/60)/24)+DATE(1970,1,1)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0">
        <f>(ROUND(E633/D633,2))</f>
        <v>0.01</v>
      </c>
      <c r="P633" s="10">
        <f>ROUND((E633/L633),2)</f>
        <v>76.67</v>
      </c>
      <c r="Q633" t="str">
        <f>LEFT(N633,SEARCH("/",N633)-1)</f>
        <v>technology</v>
      </c>
      <c r="R633" t="str">
        <f>RIGHT(N633, LEN(N633)-SEARCH("/", N633))</f>
        <v>web</v>
      </c>
      <c r="S633" s="12">
        <f>(((J633/60)/60)/24)+DATE(1970,1,1)</f>
        <v>42489.772326388891</v>
      </c>
      <c r="T633" s="12">
        <f>(((I633/60)/60)/24)+DATE(1970,1,1)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0">
        <f>(ROUND(E634/D634,2))</f>
        <v>0</v>
      </c>
      <c r="P634" s="10" t="e">
        <f>ROUND((E634/L634),2)</f>
        <v>#DIV/0!</v>
      </c>
      <c r="Q634" t="str">
        <f>LEFT(N634,SEARCH("/",N634)-1)</f>
        <v>technology</v>
      </c>
      <c r="R634" t="str">
        <f>RIGHT(N634, LEN(N634)-SEARCH("/", N634))</f>
        <v>web</v>
      </c>
      <c r="S634" s="12">
        <f>(((J634/60)/60)/24)+DATE(1970,1,1)</f>
        <v>42303.659317129626</v>
      </c>
      <c r="T634" s="12">
        <f>(((I634/60)/60)/24)+DATE(1970,1,1)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0">
        <f>(ROUND(E635/D635,2))</f>
        <v>0.12</v>
      </c>
      <c r="P635" s="10">
        <f>ROUND((E635/L635),2)</f>
        <v>49.8</v>
      </c>
      <c r="Q635" t="str">
        <f>LEFT(N635,SEARCH("/",N635)-1)</f>
        <v>technology</v>
      </c>
      <c r="R635" t="str">
        <f>RIGHT(N635, LEN(N635)-SEARCH("/", N635))</f>
        <v>web</v>
      </c>
      <c r="S635" s="12">
        <f>(((J635/60)/60)/24)+DATE(1970,1,1)</f>
        <v>42507.29932870371</v>
      </c>
      <c r="T635" s="12">
        <f>(((I635/60)/60)/24)+DATE(1970,1,1)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0">
        <f>(ROUND(E636/D636,2))</f>
        <v>0</v>
      </c>
      <c r="P636" s="10">
        <f>ROUND((E636/L636),2)</f>
        <v>1</v>
      </c>
      <c r="Q636" t="str">
        <f>LEFT(N636,SEARCH("/",N636)-1)</f>
        <v>technology</v>
      </c>
      <c r="R636" t="str">
        <f>RIGHT(N636, LEN(N636)-SEARCH("/", N636))</f>
        <v>web</v>
      </c>
      <c r="S636" s="12">
        <f>(((J636/60)/60)/24)+DATE(1970,1,1)</f>
        <v>42031.928576388891</v>
      </c>
      <c r="T636" s="12">
        <f>(((I636/60)/60)/24)+DATE(1970,1,1)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0">
        <f>(ROUND(E637/D637,2))</f>
        <v>0</v>
      </c>
      <c r="P637" s="10">
        <f>ROUND((E637/L637),2)</f>
        <v>2</v>
      </c>
      <c r="Q637" t="str">
        <f>LEFT(N637,SEARCH("/",N637)-1)</f>
        <v>technology</v>
      </c>
      <c r="R637" t="str">
        <f>RIGHT(N637, LEN(N637)-SEARCH("/", N637))</f>
        <v>web</v>
      </c>
      <c r="S637" s="12">
        <f>(((J637/60)/60)/24)+DATE(1970,1,1)</f>
        <v>42076.092152777783</v>
      </c>
      <c r="T637" s="12">
        <f>(((I637/60)/60)/24)+DATE(1970,1,1)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0">
        <f>(ROUND(E638/D638,2))</f>
        <v>0</v>
      </c>
      <c r="P638" s="10">
        <f>ROUND((E638/L638),2)</f>
        <v>4</v>
      </c>
      <c r="Q638" t="str">
        <f>LEFT(N638,SEARCH("/",N638)-1)</f>
        <v>technology</v>
      </c>
      <c r="R638" t="str">
        <f>RIGHT(N638, LEN(N638)-SEARCH("/", N638))</f>
        <v>web</v>
      </c>
      <c r="S638" s="12">
        <f>(((J638/60)/60)/24)+DATE(1970,1,1)</f>
        <v>42131.455439814818</v>
      </c>
      <c r="T638" s="12">
        <f>(((I638/60)/60)/24)+DATE(1970,1,1)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0">
        <f>(ROUND(E639/D639,2))</f>
        <v>0</v>
      </c>
      <c r="P639" s="10" t="e">
        <f>ROUND((E639/L639),2)</f>
        <v>#DIV/0!</v>
      </c>
      <c r="Q639" t="str">
        <f>LEFT(N639,SEARCH("/",N639)-1)</f>
        <v>technology</v>
      </c>
      <c r="R639" t="str">
        <f>RIGHT(N639, LEN(N639)-SEARCH("/", N639))</f>
        <v>web</v>
      </c>
      <c r="S639" s="12">
        <f>(((J639/60)/60)/24)+DATE(1970,1,1)</f>
        <v>42762.962013888886</v>
      </c>
      <c r="T639" s="12">
        <f>(((I639/60)/60)/24)+DATE(1970,1,1)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0">
        <f>(ROUND(E640/D640,2))</f>
        <v>0</v>
      </c>
      <c r="P640" s="10">
        <f>ROUND((E640/L640),2)</f>
        <v>3</v>
      </c>
      <c r="Q640" t="str">
        <f>LEFT(N640,SEARCH("/",N640)-1)</f>
        <v>technology</v>
      </c>
      <c r="R640" t="str">
        <f>RIGHT(N640, LEN(N640)-SEARCH("/", N640))</f>
        <v>web</v>
      </c>
      <c r="S640" s="12">
        <f>(((J640/60)/60)/24)+DATE(1970,1,1)</f>
        <v>42759.593310185184</v>
      </c>
      <c r="T640" s="12">
        <f>(((I640/60)/60)/24)+DATE(1970,1,1)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0">
        <f>(ROUND(E641/D641,2))</f>
        <v>0</v>
      </c>
      <c r="P641" s="10">
        <f>ROUND((E641/L641),2)</f>
        <v>1</v>
      </c>
      <c r="Q641" t="str">
        <f>LEFT(N641,SEARCH("/",N641)-1)</f>
        <v>technology</v>
      </c>
      <c r="R641" t="str">
        <f>RIGHT(N641, LEN(N641)-SEARCH("/", N641))</f>
        <v>web</v>
      </c>
      <c r="S641" s="12">
        <f>(((J641/60)/60)/24)+DATE(1970,1,1)</f>
        <v>41865.583275462966</v>
      </c>
      <c r="T641" s="12">
        <f>(((I641/60)/60)/24)+DATE(1970,1,1)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0">
        <f>(ROUND(E642/D642,2))</f>
        <v>1.44</v>
      </c>
      <c r="P642" s="10">
        <f>ROUND((E642/L642),2)</f>
        <v>50.5</v>
      </c>
      <c r="Q642" t="str">
        <f>LEFT(N642,SEARCH("/",N642)-1)</f>
        <v>technology</v>
      </c>
      <c r="R642" t="str">
        <f>RIGHT(N642, LEN(N642)-SEARCH("/", N642))</f>
        <v>wearables</v>
      </c>
      <c r="S642" s="12">
        <f>(((J642/60)/60)/24)+DATE(1970,1,1)</f>
        <v>42683.420312500006</v>
      </c>
      <c r="T642" s="12">
        <f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0">
        <f>(ROUND(E643/D643,2))</f>
        <v>1.19</v>
      </c>
      <c r="P643" s="10">
        <f>ROUND((E643/L643),2)</f>
        <v>151.32</v>
      </c>
      <c r="Q643" t="str">
        <f>LEFT(N643,SEARCH("/",N643)-1)</f>
        <v>technology</v>
      </c>
      <c r="R643" t="str">
        <f>RIGHT(N643, LEN(N643)-SEARCH("/", N643))</f>
        <v>wearables</v>
      </c>
      <c r="S643" s="12">
        <f>(((J643/60)/60)/24)+DATE(1970,1,1)</f>
        <v>42199.57</v>
      </c>
      <c r="T643" s="12">
        <f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0">
        <f>(ROUND(E644/D644,2))</f>
        <v>14.6</v>
      </c>
      <c r="P644" s="10">
        <f>ROUND((E644/L644),2)</f>
        <v>134.36000000000001</v>
      </c>
      <c r="Q644" t="str">
        <f>LEFT(N644,SEARCH("/",N644)-1)</f>
        <v>technology</v>
      </c>
      <c r="R644" t="str">
        <f>RIGHT(N644, LEN(N644)-SEARCH("/", N644))</f>
        <v>wearables</v>
      </c>
      <c r="S644" s="12">
        <f>(((J644/60)/60)/24)+DATE(1970,1,1)</f>
        <v>42199.651319444441</v>
      </c>
      <c r="T644" s="12">
        <f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0">
        <f>(ROUND(E645/D645,2))</f>
        <v>1.06</v>
      </c>
      <c r="P645" s="10">
        <f>ROUND((E645/L645),2)</f>
        <v>174.03</v>
      </c>
      <c r="Q645" t="str">
        <f>LEFT(N645,SEARCH("/",N645)-1)</f>
        <v>technology</v>
      </c>
      <c r="R645" t="str">
        <f>RIGHT(N645, LEN(N645)-SEARCH("/", N645))</f>
        <v>wearables</v>
      </c>
      <c r="S645" s="12">
        <f>(((J645/60)/60)/24)+DATE(1970,1,1)</f>
        <v>42100.642071759255</v>
      </c>
      <c r="T645" s="12">
        <f>(((I645/60)/60)/24)+DATE(1970,1,1)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0">
        <f>(ROUND(E646/D646,2))</f>
        <v>3</v>
      </c>
      <c r="P646" s="10">
        <f>ROUND((E646/L646),2)</f>
        <v>73.489999999999995</v>
      </c>
      <c r="Q646" t="str">
        <f>LEFT(N646,SEARCH("/",N646)-1)</f>
        <v>technology</v>
      </c>
      <c r="R646" t="str">
        <f>RIGHT(N646, LEN(N646)-SEARCH("/", N646))</f>
        <v>wearables</v>
      </c>
      <c r="S646" s="12">
        <f>(((J646/60)/60)/24)+DATE(1970,1,1)</f>
        <v>41898.665960648148</v>
      </c>
      <c r="T646" s="12">
        <f>(((I646/60)/60)/24)+DATE(1970,1,1)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0">
        <f>(ROUND(E647/D647,2))</f>
        <v>2.79</v>
      </c>
      <c r="P647" s="10">
        <f>ROUND((E647/L647),2)</f>
        <v>23.52</v>
      </c>
      <c r="Q647" t="str">
        <f>LEFT(N647,SEARCH("/",N647)-1)</f>
        <v>technology</v>
      </c>
      <c r="R647" t="str">
        <f>RIGHT(N647, LEN(N647)-SEARCH("/", N647))</f>
        <v>wearables</v>
      </c>
      <c r="S647" s="12">
        <f>(((J647/60)/60)/24)+DATE(1970,1,1)</f>
        <v>42564.026319444441</v>
      </c>
      <c r="T647" s="12">
        <f>(((I647/60)/60)/24)+DATE(1970,1,1)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0">
        <f>(ROUND(E648/D648,2))</f>
        <v>1.32</v>
      </c>
      <c r="P648" s="10">
        <f>ROUND((E648/L648),2)</f>
        <v>39.07</v>
      </c>
      <c r="Q648" t="str">
        <f>LEFT(N648,SEARCH("/",N648)-1)</f>
        <v>technology</v>
      </c>
      <c r="R648" t="str">
        <f>RIGHT(N648, LEN(N648)-SEARCH("/", N648))</f>
        <v>wearables</v>
      </c>
      <c r="S648" s="12">
        <f>(((J648/60)/60)/24)+DATE(1970,1,1)</f>
        <v>41832.852627314816</v>
      </c>
      <c r="T648" s="12">
        <f>(((I648/60)/60)/24)+DATE(1970,1,1)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0">
        <f>(ROUND(E649/D649,2))</f>
        <v>1.07</v>
      </c>
      <c r="P649" s="10">
        <f>ROUND((E649/L649),2)</f>
        <v>125.94</v>
      </c>
      <c r="Q649" t="str">
        <f>LEFT(N649,SEARCH("/",N649)-1)</f>
        <v>technology</v>
      </c>
      <c r="R649" t="str">
        <f>RIGHT(N649, LEN(N649)-SEARCH("/", N649))</f>
        <v>wearables</v>
      </c>
      <c r="S649" s="12">
        <f>(((J649/60)/60)/24)+DATE(1970,1,1)</f>
        <v>42416.767928240741</v>
      </c>
      <c r="T649" s="12">
        <f>(((I649/60)/60)/24)+DATE(1970,1,1)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0">
        <f>(ROUND(E650/D650,2))</f>
        <v>1.27</v>
      </c>
      <c r="P650" s="10">
        <f>ROUND((E650/L650),2)</f>
        <v>1644</v>
      </c>
      <c r="Q650" t="str">
        <f>LEFT(N650,SEARCH("/",N650)-1)</f>
        <v>technology</v>
      </c>
      <c r="R650" t="str">
        <f>RIGHT(N650, LEN(N650)-SEARCH("/", N650))</f>
        <v>wearables</v>
      </c>
      <c r="S650" s="12">
        <f>(((J650/60)/60)/24)+DATE(1970,1,1)</f>
        <v>41891.693379629629</v>
      </c>
      <c r="T650" s="12">
        <f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0">
        <f>(ROUND(E651/D651,2))</f>
        <v>1.4</v>
      </c>
      <c r="P651" s="10">
        <f>ROUND((E651/L651),2)</f>
        <v>42.67</v>
      </c>
      <c r="Q651" t="str">
        <f>LEFT(N651,SEARCH("/",N651)-1)</f>
        <v>technology</v>
      </c>
      <c r="R651" t="str">
        <f>RIGHT(N651, LEN(N651)-SEARCH("/", N651))</f>
        <v>wearables</v>
      </c>
      <c r="S651" s="12">
        <f>(((J651/60)/60)/24)+DATE(1970,1,1)</f>
        <v>41877.912187499998</v>
      </c>
      <c r="T651" s="12">
        <f>(((I651/60)/60)/24)+DATE(1970,1,1)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0">
        <f>(ROUND(E652/D652,2))</f>
        <v>1.1200000000000001</v>
      </c>
      <c r="P652" s="10">
        <f>ROUND((E652/L652),2)</f>
        <v>35.130000000000003</v>
      </c>
      <c r="Q652" t="str">
        <f>LEFT(N652,SEARCH("/",N652)-1)</f>
        <v>technology</v>
      </c>
      <c r="R652" t="str">
        <f>RIGHT(N652, LEN(N652)-SEARCH("/", N652))</f>
        <v>wearables</v>
      </c>
      <c r="S652" s="12">
        <f>(((J652/60)/60)/24)+DATE(1970,1,1)</f>
        <v>41932.036851851852</v>
      </c>
      <c r="T652" s="12">
        <f>(((I652/60)/60)/24)+DATE(1970,1,1)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0">
        <f>(ROUND(E653/D653,2))</f>
        <v>1.01</v>
      </c>
      <c r="P653" s="10">
        <f>ROUND((E653/L653),2)</f>
        <v>239.35</v>
      </c>
      <c r="Q653" t="str">
        <f>LEFT(N653,SEARCH("/",N653)-1)</f>
        <v>technology</v>
      </c>
      <c r="R653" t="str">
        <f>RIGHT(N653, LEN(N653)-SEARCH("/", N653))</f>
        <v>wearables</v>
      </c>
      <c r="S653" s="12">
        <f>(((J653/60)/60)/24)+DATE(1970,1,1)</f>
        <v>41956.017488425925</v>
      </c>
      <c r="T653" s="12">
        <f>(((I653/60)/60)/24)+DATE(1970,1,1)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0">
        <f>(ROUND(E654/D654,2))</f>
        <v>1</v>
      </c>
      <c r="P654" s="10">
        <f>ROUND((E654/L654),2)</f>
        <v>107.64</v>
      </c>
      <c r="Q654" t="str">
        <f>LEFT(N654,SEARCH("/",N654)-1)</f>
        <v>technology</v>
      </c>
      <c r="R654" t="str">
        <f>RIGHT(N654, LEN(N654)-SEARCH("/", N654))</f>
        <v>wearables</v>
      </c>
      <c r="S654" s="12">
        <f>(((J654/60)/60)/24)+DATE(1970,1,1)</f>
        <v>42675.690393518518</v>
      </c>
      <c r="T654" s="12">
        <f>(((I654/60)/60)/24)+DATE(1970,1,1)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0">
        <f>(ROUND(E655/D655,2))</f>
        <v>1.41</v>
      </c>
      <c r="P655" s="10">
        <f>ROUND((E655/L655),2)</f>
        <v>95.83</v>
      </c>
      <c r="Q655" t="str">
        <f>LEFT(N655,SEARCH("/",N655)-1)</f>
        <v>technology</v>
      </c>
      <c r="R655" t="str">
        <f>RIGHT(N655, LEN(N655)-SEARCH("/", N655))</f>
        <v>wearables</v>
      </c>
      <c r="S655" s="12">
        <f>(((J655/60)/60)/24)+DATE(1970,1,1)</f>
        <v>42199.618518518517</v>
      </c>
      <c r="T655" s="12">
        <f>(((I655/60)/60)/24)+DATE(1970,1,1)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0">
        <f>(ROUND(E656/D656,2))</f>
        <v>2.67</v>
      </c>
      <c r="P656" s="10">
        <f>ROUND((E656/L656),2)</f>
        <v>31.66</v>
      </c>
      <c r="Q656" t="str">
        <f>LEFT(N656,SEARCH("/",N656)-1)</f>
        <v>technology</v>
      </c>
      <c r="R656" t="str">
        <f>RIGHT(N656, LEN(N656)-SEARCH("/", N656))</f>
        <v>wearables</v>
      </c>
      <c r="S656" s="12">
        <f>(((J656/60)/60)/24)+DATE(1970,1,1)</f>
        <v>42163.957326388889</v>
      </c>
      <c r="T656" s="12">
        <f>(((I656/60)/60)/24)+DATE(1970,1,1)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0">
        <f>(ROUND(E657/D657,2))</f>
        <v>1.47</v>
      </c>
      <c r="P657" s="10">
        <f>ROUND((E657/L657),2)</f>
        <v>42.89</v>
      </c>
      <c r="Q657" t="str">
        <f>LEFT(N657,SEARCH("/",N657)-1)</f>
        <v>technology</v>
      </c>
      <c r="R657" t="str">
        <f>RIGHT(N657, LEN(N657)-SEARCH("/", N657))</f>
        <v>wearables</v>
      </c>
      <c r="S657" s="12">
        <f>(((J657/60)/60)/24)+DATE(1970,1,1)</f>
        <v>42045.957314814819</v>
      </c>
      <c r="T657" s="12">
        <f>(((I657/60)/60)/24)+DATE(1970,1,1)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0">
        <f>(ROUND(E658/D658,2))</f>
        <v>2.14</v>
      </c>
      <c r="P658" s="10">
        <f>ROUND((E658/L658),2)</f>
        <v>122.74</v>
      </c>
      <c r="Q658" t="str">
        <f>LEFT(N658,SEARCH("/",N658)-1)</f>
        <v>technology</v>
      </c>
      <c r="R658" t="str">
        <f>RIGHT(N658, LEN(N658)-SEARCH("/", N658))</f>
        <v>wearables</v>
      </c>
      <c r="S658" s="12">
        <f>(((J658/60)/60)/24)+DATE(1970,1,1)</f>
        <v>42417.804618055554</v>
      </c>
      <c r="T658" s="12">
        <f>(((I658/60)/60)/24)+DATE(1970,1,1)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0">
        <f>(ROUND(E659/D659,2))</f>
        <v>1.26</v>
      </c>
      <c r="P659" s="10">
        <f>ROUND((E659/L659),2)</f>
        <v>190.45</v>
      </c>
      <c r="Q659" t="str">
        <f>LEFT(N659,SEARCH("/",N659)-1)</f>
        <v>technology</v>
      </c>
      <c r="R659" t="str">
        <f>RIGHT(N659, LEN(N659)-SEARCH("/", N659))</f>
        <v>wearables</v>
      </c>
      <c r="S659" s="12">
        <f>(((J659/60)/60)/24)+DATE(1970,1,1)</f>
        <v>42331.84574074074</v>
      </c>
      <c r="T659" s="12">
        <f>(((I659/60)/60)/24)+DATE(1970,1,1)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0">
        <f>(ROUND(E660/D660,2))</f>
        <v>1.04</v>
      </c>
      <c r="P660" s="10">
        <f>ROUND((E660/L660),2)</f>
        <v>109.34</v>
      </c>
      <c r="Q660" t="str">
        <f>LEFT(N660,SEARCH("/",N660)-1)</f>
        <v>technology</v>
      </c>
      <c r="R660" t="str">
        <f>RIGHT(N660, LEN(N660)-SEARCH("/", N660))</f>
        <v>wearables</v>
      </c>
      <c r="S660" s="12">
        <f>(((J660/60)/60)/24)+DATE(1970,1,1)</f>
        <v>42179.160752314812</v>
      </c>
      <c r="T660" s="12">
        <f>(((I660/60)/60)/24)+DATE(1970,1,1)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0">
        <f>(ROUND(E661/D661,2))</f>
        <v>1.01</v>
      </c>
      <c r="P661" s="10">
        <f>ROUND((E661/L661),2)</f>
        <v>143.66999999999999</v>
      </c>
      <c r="Q661" t="str">
        <f>LEFT(N661,SEARCH("/",N661)-1)</f>
        <v>technology</v>
      </c>
      <c r="R661" t="str">
        <f>RIGHT(N661, LEN(N661)-SEARCH("/", N661))</f>
        <v>wearables</v>
      </c>
      <c r="S661" s="12">
        <f>(((J661/60)/60)/24)+DATE(1970,1,1)</f>
        <v>42209.593692129631</v>
      </c>
      <c r="T661" s="12">
        <f>(((I661/60)/60)/24)+DATE(1970,1,1)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0">
        <f>(ROUND(E662/D662,2))</f>
        <v>0.03</v>
      </c>
      <c r="P662" s="10">
        <f>ROUND((E662/L662),2)</f>
        <v>84.94</v>
      </c>
      <c r="Q662" t="str">
        <f>LEFT(N662,SEARCH("/",N662)-1)</f>
        <v>technology</v>
      </c>
      <c r="R662" t="str">
        <f>RIGHT(N662, LEN(N662)-SEARCH("/", N662))</f>
        <v>wearables</v>
      </c>
      <c r="S662" s="12">
        <f>(((J662/60)/60)/24)+DATE(1970,1,1)</f>
        <v>41922.741655092592</v>
      </c>
      <c r="T662" s="12">
        <f>(((I662/60)/60)/24)+DATE(1970,1,1)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0">
        <f>(ROUND(E663/D663,2))</f>
        <v>0.01</v>
      </c>
      <c r="P663" s="10">
        <f>ROUND((E663/L663),2)</f>
        <v>10.56</v>
      </c>
      <c r="Q663" t="str">
        <f>LEFT(N663,SEARCH("/",N663)-1)</f>
        <v>technology</v>
      </c>
      <c r="R663" t="str">
        <f>RIGHT(N663, LEN(N663)-SEARCH("/", N663))</f>
        <v>wearables</v>
      </c>
      <c r="S663" s="12">
        <f>(((J663/60)/60)/24)+DATE(1970,1,1)</f>
        <v>42636.645358796297</v>
      </c>
      <c r="T663" s="12">
        <f>(((I663/60)/60)/24)+DATE(1970,1,1)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0">
        <f>(ROUND(E664/D664,2))</f>
        <v>0</v>
      </c>
      <c r="P664" s="10">
        <f>ROUND((E664/L664),2)</f>
        <v>39</v>
      </c>
      <c r="Q664" t="str">
        <f>LEFT(N664,SEARCH("/",N664)-1)</f>
        <v>technology</v>
      </c>
      <c r="R664" t="str">
        <f>RIGHT(N664, LEN(N664)-SEARCH("/", N664))</f>
        <v>wearables</v>
      </c>
      <c r="S664" s="12">
        <f>(((J664/60)/60)/24)+DATE(1970,1,1)</f>
        <v>41990.438043981485</v>
      </c>
      <c r="T664" s="12">
        <f>(((I664/60)/60)/24)+DATE(1970,1,1)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0">
        <f>(ROUND(E665/D665,2))</f>
        <v>0</v>
      </c>
      <c r="P665" s="10">
        <f>ROUND((E665/L665),2)</f>
        <v>100</v>
      </c>
      <c r="Q665" t="str">
        <f>LEFT(N665,SEARCH("/",N665)-1)</f>
        <v>technology</v>
      </c>
      <c r="R665" t="str">
        <f>RIGHT(N665, LEN(N665)-SEARCH("/", N665))</f>
        <v>wearables</v>
      </c>
      <c r="S665" s="12">
        <f>(((J665/60)/60)/24)+DATE(1970,1,1)</f>
        <v>42173.843240740738</v>
      </c>
      <c r="T665" s="12">
        <f>(((I665/60)/60)/24)+DATE(1970,1,1)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0">
        <f>(ROUND(E666/D666,2))</f>
        <v>0.08</v>
      </c>
      <c r="P666" s="10">
        <f>ROUND((E666/L666),2)</f>
        <v>31.17</v>
      </c>
      <c r="Q666" t="str">
        <f>LEFT(N666,SEARCH("/",N666)-1)</f>
        <v>technology</v>
      </c>
      <c r="R666" t="str">
        <f>RIGHT(N666, LEN(N666)-SEARCH("/", N666))</f>
        <v>wearables</v>
      </c>
      <c r="S666" s="12">
        <f>(((J666/60)/60)/24)+DATE(1970,1,1)</f>
        <v>42077.666377314818</v>
      </c>
      <c r="T666" s="12">
        <f>(((I666/60)/60)/24)+DATE(1970,1,1)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0">
        <f>(ROUND(E667/D667,2))</f>
        <v>0.19</v>
      </c>
      <c r="P667" s="10">
        <f>ROUND((E667/L667),2)</f>
        <v>155.33000000000001</v>
      </c>
      <c r="Q667" t="str">
        <f>LEFT(N667,SEARCH("/",N667)-1)</f>
        <v>technology</v>
      </c>
      <c r="R667" t="str">
        <f>RIGHT(N667, LEN(N667)-SEARCH("/", N667))</f>
        <v>wearables</v>
      </c>
      <c r="S667" s="12">
        <f>(((J667/60)/60)/24)+DATE(1970,1,1)</f>
        <v>42688.711354166662</v>
      </c>
      <c r="T667" s="12">
        <f>(((I667/60)/60)/24)+DATE(1970,1,1)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0">
        <f>(ROUND(E668/D668,2))</f>
        <v>0</v>
      </c>
      <c r="P668" s="10">
        <f>ROUND((E668/L668),2)</f>
        <v>2</v>
      </c>
      <c r="Q668" t="str">
        <f>LEFT(N668,SEARCH("/",N668)-1)</f>
        <v>technology</v>
      </c>
      <c r="R668" t="str">
        <f>RIGHT(N668, LEN(N668)-SEARCH("/", N668))</f>
        <v>wearables</v>
      </c>
      <c r="S668" s="12">
        <f>(((J668/60)/60)/24)+DATE(1970,1,1)</f>
        <v>41838.832152777781</v>
      </c>
      <c r="T668" s="12">
        <f>(((I668/60)/60)/24)+DATE(1970,1,1)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0">
        <f>(ROUND(E669/D669,2))</f>
        <v>0.1</v>
      </c>
      <c r="P669" s="10">
        <f>ROUND((E669/L669),2)</f>
        <v>178.93</v>
      </c>
      <c r="Q669" t="str">
        <f>LEFT(N669,SEARCH("/",N669)-1)</f>
        <v>technology</v>
      </c>
      <c r="R669" t="str">
        <f>RIGHT(N669, LEN(N669)-SEARCH("/", N669))</f>
        <v>wearables</v>
      </c>
      <c r="S669" s="12">
        <f>(((J669/60)/60)/24)+DATE(1970,1,1)</f>
        <v>42632.373414351852</v>
      </c>
      <c r="T669" s="12">
        <f>(((I669/60)/60)/24)+DATE(1970,1,1)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0">
        <f>(ROUND(E670/D670,2))</f>
        <v>0.05</v>
      </c>
      <c r="P670" s="10">
        <f>ROUND((E670/L670),2)</f>
        <v>27.36</v>
      </c>
      <c r="Q670" t="str">
        <f>LEFT(N670,SEARCH("/",N670)-1)</f>
        <v>technology</v>
      </c>
      <c r="R670" t="str">
        <f>RIGHT(N670, LEN(N670)-SEARCH("/", N670))</f>
        <v>wearables</v>
      </c>
      <c r="S670" s="12">
        <f>(((J670/60)/60)/24)+DATE(1970,1,1)</f>
        <v>42090.831273148149</v>
      </c>
      <c r="T670" s="12">
        <f>(((I670/60)/60)/24)+DATE(1970,1,1)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0">
        <f>(ROUND(E671/D671,2))</f>
        <v>0.22</v>
      </c>
      <c r="P671" s="10">
        <f>ROUND((E671/L671),2)</f>
        <v>1536.25</v>
      </c>
      <c r="Q671" t="str">
        <f>LEFT(N671,SEARCH("/",N671)-1)</f>
        <v>technology</v>
      </c>
      <c r="R671" t="str">
        <f>RIGHT(N671, LEN(N671)-SEARCH("/", N671))</f>
        <v>wearables</v>
      </c>
      <c r="S671" s="12">
        <f>(((J671/60)/60)/24)+DATE(1970,1,1)</f>
        <v>42527.625671296293</v>
      </c>
      <c r="T671" s="12">
        <f>(((I671/60)/60)/24)+DATE(1970,1,1)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0">
        <f>(ROUND(E672/D672,2))</f>
        <v>0.28999999999999998</v>
      </c>
      <c r="P672" s="10">
        <f>ROUND((E672/L672),2)</f>
        <v>85</v>
      </c>
      <c r="Q672" t="str">
        <f>LEFT(N672,SEARCH("/",N672)-1)</f>
        <v>technology</v>
      </c>
      <c r="R672" t="str">
        <f>RIGHT(N672, LEN(N672)-SEARCH("/", N672))</f>
        <v>wearables</v>
      </c>
      <c r="S672" s="12">
        <f>(((J672/60)/60)/24)+DATE(1970,1,1)</f>
        <v>42506.709722222222</v>
      </c>
      <c r="T672" s="12">
        <f>(((I672/60)/60)/24)+DATE(1970,1,1)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0">
        <f>(ROUND(E673/D673,2))</f>
        <v>0.39</v>
      </c>
      <c r="P673" s="10">
        <f>ROUND((E673/L673),2)</f>
        <v>788.53</v>
      </c>
      <c r="Q673" t="str">
        <f>LEFT(N673,SEARCH("/",N673)-1)</f>
        <v>technology</v>
      </c>
      <c r="R673" t="str">
        <f>RIGHT(N673, LEN(N673)-SEARCH("/", N673))</f>
        <v>wearables</v>
      </c>
      <c r="S673" s="12">
        <f>(((J673/60)/60)/24)+DATE(1970,1,1)</f>
        <v>41984.692731481482</v>
      </c>
      <c r="T673" s="12">
        <f>(((I673/60)/60)/24)+DATE(1970,1,1)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0">
        <f>(ROUND(E674/D674,2))</f>
        <v>0.22</v>
      </c>
      <c r="P674" s="10">
        <f>ROUND((E674/L674),2)</f>
        <v>50.3</v>
      </c>
      <c r="Q674" t="str">
        <f>LEFT(N674,SEARCH("/",N674)-1)</f>
        <v>technology</v>
      </c>
      <c r="R674" t="str">
        <f>RIGHT(N674, LEN(N674)-SEARCH("/", N674))</f>
        <v>wearables</v>
      </c>
      <c r="S674" s="12">
        <f>(((J674/60)/60)/24)+DATE(1970,1,1)</f>
        <v>41974.219490740739</v>
      </c>
      <c r="T674" s="12">
        <f>(((I674/60)/60)/24)+DATE(1970,1,1)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0">
        <f>(ROUND(E675/D675,2))</f>
        <v>0</v>
      </c>
      <c r="P675" s="10">
        <f>ROUND((E675/L675),2)</f>
        <v>68.33</v>
      </c>
      <c r="Q675" t="str">
        <f>LEFT(N675,SEARCH("/",N675)-1)</f>
        <v>technology</v>
      </c>
      <c r="R675" t="str">
        <f>RIGHT(N675, LEN(N675)-SEARCH("/", N675))</f>
        <v>wearables</v>
      </c>
      <c r="S675" s="12">
        <f>(((J675/60)/60)/24)+DATE(1970,1,1)</f>
        <v>41838.840474537035</v>
      </c>
      <c r="T675" s="12">
        <f>(((I675/60)/60)/24)+DATE(1970,1,1)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0">
        <f>(ROUND(E676/D676,2))</f>
        <v>0</v>
      </c>
      <c r="P676" s="10">
        <f>ROUND((E676/L676),2)</f>
        <v>7.5</v>
      </c>
      <c r="Q676" t="str">
        <f>LEFT(N676,SEARCH("/",N676)-1)</f>
        <v>technology</v>
      </c>
      <c r="R676" t="str">
        <f>RIGHT(N676, LEN(N676)-SEARCH("/", N676))</f>
        <v>wearables</v>
      </c>
      <c r="S676" s="12">
        <f>(((J676/60)/60)/24)+DATE(1970,1,1)</f>
        <v>41803.116053240738</v>
      </c>
      <c r="T676" s="12">
        <f>(((I676/60)/60)/24)+DATE(1970,1,1)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0">
        <f>(ROUND(E677/D677,2))</f>
        <v>0.15</v>
      </c>
      <c r="P677" s="10">
        <f>ROUND((E677/L677),2)</f>
        <v>34.270000000000003</v>
      </c>
      <c r="Q677" t="str">
        <f>LEFT(N677,SEARCH("/",N677)-1)</f>
        <v>technology</v>
      </c>
      <c r="R677" t="str">
        <f>RIGHT(N677, LEN(N677)-SEARCH("/", N677))</f>
        <v>wearables</v>
      </c>
      <c r="S677" s="12">
        <f>(((J677/60)/60)/24)+DATE(1970,1,1)</f>
        <v>41975.930601851855</v>
      </c>
      <c r="T677" s="12">
        <f>(((I677/60)/60)/24)+DATE(1970,1,1)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0">
        <f>(ROUND(E678/D678,2))</f>
        <v>0.01</v>
      </c>
      <c r="P678" s="10">
        <f>ROUND((E678/L678),2)</f>
        <v>61.29</v>
      </c>
      <c r="Q678" t="str">
        <f>LEFT(N678,SEARCH("/",N678)-1)</f>
        <v>technology</v>
      </c>
      <c r="R678" t="str">
        <f>RIGHT(N678, LEN(N678)-SEARCH("/", N678))</f>
        <v>wearables</v>
      </c>
      <c r="S678" s="12">
        <f>(((J678/60)/60)/24)+DATE(1970,1,1)</f>
        <v>42012.768298611118</v>
      </c>
      <c r="T678" s="12">
        <f>(((I678/60)/60)/24)+DATE(1970,1,1)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0">
        <f>(ROUND(E679/D679,2))</f>
        <v>0.26</v>
      </c>
      <c r="P679" s="10">
        <f>ROUND((E679/L679),2)</f>
        <v>133.25</v>
      </c>
      <c r="Q679" t="str">
        <f>LEFT(N679,SEARCH("/",N679)-1)</f>
        <v>technology</v>
      </c>
      <c r="R679" t="str">
        <f>RIGHT(N679, LEN(N679)-SEARCH("/", N679))</f>
        <v>wearables</v>
      </c>
      <c r="S679" s="12">
        <f>(((J679/60)/60)/24)+DATE(1970,1,1)</f>
        <v>42504.403877314813</v>
      </c>
      <c r="T679" s="12">
        <f>(((I679/60)/60)/24)+DATE(1970,1,1)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0">
        <f>(ROUND(E680/D680,2))</f>
        <v>0.04</v>
      </c>
      <c r="P680" s="10">
        <f>ROUND((E680/L680),2)</f>
        <v>65.180000000000007</v>
      </c>
      <c r="Q680" t="str">
        <f>LEFT(N680,SEARCH("/",N680)-1)</f>
        <v>technology</v>
      </c>
      <c r="R680" t="str">
        <f>RIGHT(N680, LEN(N680)-SEARCH("/", N680))</f>
        <v>wearables</v>
      </c>
      <c r="S680" s="12">
        <f>(((J680/60)/60)/24)+DATE(1970,1,1)</f>
        <v>42481.376597222217</v>
      </c>
      <c r="T680" s="12">
        <f>(((I680/60)/60)/24)+DATE(1970,1,1)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0">
        <f>(ROUND(E681/D681,2))</f>
        <v>0.15</v>
      </c>
      <c r="P681" s="10">
        <f>ROUND((E681/L681),2)</f>
        <v>93.9</v>
      </c>
      <c r="Q681" t="str">
        <f>LEFT(N681,SEARCH("/",N681)-1)</f>
        <v>technology</v>
      </c>
      <c r="R681" t="str">
        <f>RIGHT(N681, LEN(N681)-SEARCH("/", N681))</f>
        <v>wearables</v>
      </c>
      <c r="S681" s="12">
        <f>(((J681/60)/60)/24)+DATE(1970,1,1)</f>
        <v>42556.695706018523</v>
      </c>
      <c r="T681" s="12">
        <f>(((I681/60)/60)/24)+DATE(1970,1,1)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0">
        <f>(ROUND(E682/D682,2))</f>
        <v>0.26</v>
      </c>
      <c r="P682" s="10">
        <f>ROUND((E682/L682),2)</f>
        <v>150.65</v>
      </c>
      <c r="Q682" t="str">
        <f>LEFT(N682,SEARCH("/",N682)-1)</f>
        <v>technology</v>
      </c>
      <c r="R682" t="str">
        <f>RIGHT(N682, LEN(N682)-SEARCH("/", N682))</f>
        <v>wearables</v>
      </c>
      <c r="S682" s="12">
        <f>(((J682/60)/60)/24)+DATE(1970,1,1)</f>
        <v>41864.501516203702</v>
      </c>
      <c r="T682" s="12">
        <f>(((I682/60)/60)/24)+DATE(1970,1,1)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0">
        <f>(ROUND(E683/D683,2))</f>
        <v>0</v>
      </c>
      <c r="P683" s="10">
        <f>ROUND((E683/L683),2)</f>
        <v>1</v>
      </c>
      <c r="Q683" t="str">
        <f>LEFT(N683,SEARCH("/",N683)-1)</f>
        <v>technology</v>
      </c>
      <c r="R683" t="str">
        <f>RIGHT(N683, LEN(N683)-SEARCH("/", N683))</f>
        <v>wearables</v>
      </c>
      <c r="S683" s="12">
        <f>(((J683/60)/60)/24)+DATE(1970,1,1)</f>
        <v>42639.805601851855</v>
      </c>
      <c r="T683" s="12">
        <f>(((I683/60)/60)/24)+DATE(1970,1,1)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0">
        <f>(ROUND(E684/D684,2))</f>
        <v>0</v>
      </c>
      <c r="P684" s="10">
        <f>ROUND((E684/L684),2)</f>
        <v>13.25</v>
      </c>
      <c r="Q684" t="str">
        <f>LEFT(N684,SEARCH("/",N684)-1)</f>
        <v>technology</v>
      </c>
      <c r="R684" t="str">
        <f>RIGHT(N684, LEN(N684)-SEARCH("/", N684))</f>
        <v>wearables</v>
      </c>
      <c r="S684" s="12">
        <f>(((J684/60)/60)/24)+DATE(1970,1,1)</f>
        <v>42778.765300925923</v>
      </c>
      <c r="T684" s="12">
        <f>(((I684/60)/60)/24)+DATE(1970,1,1)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0">
        <f>(ROUND(E685/D685,2))</f>
        <v>0.01</v>
      </c>
      <c r="P685" s="10">
        <f>ROUND((E685/L685),2)</f>
        <v>99.33</v>
      </c>
      <c r="Q685" t="str">
        <f>LEFT(N685,SEARCH("/",N685)-1)</f>
        <v>technology</v>
      </c>
      <c r="R685" t="str">
        <f>RIGHT(N685, LEN(N685)-SEARCH("/", N685))</f>
        <v>wearables</v>
      </c>
      <c r="S685" s="12">
        <f>(((J685/60)/60)/24)+DATE(1970,1,1)</f>
        <v>42634.900046296301</v>
      </c>
      <c r="T685" s="12">
        <f>(((I685/60)/60)/24)+DATE(1970,1,1)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0">
        <f>(ROUND(E686/D686,2))</f>
        <v>7.0000000000000007E-2</v>
      </c>
      <c r="P686" s="10">
        <f>ROUND((E686/L686),2)</f>
        <v>177.39</v>
      </c>
      <c r="Q686" t="str">
        <f>LEFT(N686,SEARCH("/",N686)-1)</f>
        <v>technology</v>
      </c>
      <c r="R686" t="str">
        <f>RIGHT(N686, LEN(N686)-SEARCH("/", N686))</f>
        <v>wearables</v>
      </c>
      <c r="S686" s="12">
        <f>(((J686/60)/60)/24)+DATE(1970,1,1)</f>
        <v>41809.473275462966</v>
      </c>
      <c r="T686" s="12">
        <f>(((I686/60)/60)/24)+DATE(1970,1,1)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0">
        <f>(ROUND(E687/D687,2))</f>
        <v>0.28000000000000003</v>
      </c>
      <c r="P687" s="10">
        <f>ROUND((E687/L687),2)</f>
        <v>55.3</v>
      </c>
      <c r="Q687" t="str">
        <f>LEFT(N687,SEARCH("/",N687)-1)</f>
        <v>technology</v>
      </c>
      <c r="R687" t="str">
        <f>RIGHT(N687, LEN(N687)-SEARCH("/", N687))</f>
        <v>wearables</v>
      </c>
      <c r="S687" s="12">
        <f>(((J687/60)/60)/24)+DATE(1970,1,1)</f>
        <v>41971.866574074069</v>
      </c>
      <c r="T687" s="12">
        <f>(((I687/60)/60)/24)+DATE(1970,1,1)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0">
        <f>(ROUND(E688/D688,2))</f>
        <v>0</v>
      </c>
      <c r="P688" s="10" t="e">
        <f>ROUND((E688/L688),2)</f>
        <v>#DIV/0!</v>
      </c>
      <c r="Q688" t="str">
        <f>LEFT(N688,SEARCH("/",N688)-1)</f>
        <v>technology</v>
      </c>
      <c r="R688" t="str">
        <f>RIGHT(N688, LEN(N688)-SEARCH("/", N688))</f>
        <v>wearables</v>
      </c>
      <c r="S688" s="12">
        <f>(((J688/60)/60)/24)+DATE(1970,1,1)</f>
        <v>42189.673263888893</v>
      </c>
      <c r="T688" s="12">
        <f>(((I688/60)/60)/24)+DATE(1970,1,1)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0">
        <f>(ROUND(E689/D689,2))</f>
        <v>0.04</v>
      </c>
      <c r="P689" s="10">
        <f>ROUND((E689/L689),2)</f>
        <v>591.66999999999996</v>
      </c>
      <c r="Q689" t="str">
        <f>LEFT(N689,SEARCH("/",N689)-1)</f>
        <v>technology</v>
      </c>
      <c r="R689" t="str">
        <f>RIGHT(N689, LEN(N689)-SEARCH("/", N689))</f>
        <v>wearables</v>
      </c>
      <c r="S689" s="12">
        <f>(((J689/60)/60)/24)+DATE(1970,1,1)</f>
        <v>42711.750613425931</v>
      </c>
      <c r="T689" s="12">
        <f>(((I689/60)/60)/24)+DATE(1970,1,1)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0">
        <f>(ROUND(E690/D690,2))</f>
        <v>0.73</v>
      </c>
      <c r="P690" s="10">
        <f>ROUND((E690/L690),2)</f>
        <v>405.5</v>
      </c>
      <c r="Q690" t="str">
        <f>LEFT(N690,SEARCH("/",N690)-1)</f>
        <v>technology</v>
      </c>
      <c r="R690" t="str">
        <f>RIGHT(N690, LEN(N690)-SEARCH("/", N690))</f>
        <v>wearables</v>
      </c>
      <c r="S690" s="12">
        <f>(((J690/60)/60)/24)+DATE(1970,1,1)</f>
        <v>42262.104780092588</v>
      </c>
      <c r="T690" s="12">
        <f>(((I690/60)/60)/24)+DATE(1970,1,1)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0">
        <f>(ROUND(E691/D691,2))</f>
        <v>0.57999999999999996</v>
      </c>
      <c r="P691" s="10">
        <f>ROUND((E691/L691),2)</f>
        <v>343.15</v>
      </c>
      <c r="Q691" t="str">
        <f>LEFT(N691,SEARCH("/",N691)-1)</f>
        <v>technology</v>
      </c>
      <c r="R691" t="str">
        <f>RIGHT(N691, LEN(N691)-SEARCH("/", N691))</f>
        <v>wearables</v>
      </c>
      <c r="S691" s="12">
        <f>(((J691/60)/60)/24)+DATE(1970,1,1)</f>
        <v>42675.66778935185</v>
      </c>
      <c r="T691" s="12">
        <f>(((I691/60)/60)/24)+DATE(1970,1,1)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0">
        <f>(ROUND(E692/D692,2))</f>
        <v>0.12</v>
      </c>
      <c r="P692" s="10">
        <f>ROUND((E692/L692),2)</f>
        <v>72.59</v>
      </c>
      <c r="Q692" t="str">
        <f>LEFT(N692,SEARCH("/",N692)-1)</f>
        <v>technology</v>
      </c>
      <c r="R692" t="str">
        <f>RIGHT(N692, LEN(N692)-SEARCH("/", N692))</f>
        <v>wearables</v>
      </c>
      <c r="S692" s="12">
        <f>(((J692/60)/60)/24)+DATE(1970,1,1)</f>
        <v>42579.634733796294</v>
      </c>
      <c r="T692" s="12">
        <f>(((I692/60)/60)/24)+DATE(1970,1,1)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0">
        <f>(ROUND(E693/D693,2))</f>
        <v>0.01</v>
      </c>
      <c r="P693" s="10">
        <f>ROUND((E693/L693),2)</f>
        <v>26</v>
      </c>
      <c r="Q693" t="str">
        <f>LEFT(N693,SEARCH("/",N693)-1)</f>
        <v>technology</v>
      </c>
      <c r="R693" t="str">
        <f>RIGHT(N693, LEN(N693)-SEARCH("/", N693))</f>
        <v>wearables</v>
      </c>
      <c r="S693" s="12">
        <f>(((J693/60)/60)/24)+DATE(1970,1,1)</f>
        <v>42158.028310185182</v>
      </c>
      <c r="T693" s="12">
        <f>(((I693/60)/60)/24)+DATE(1970,1,1)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0">
        <f>(ROUND(E694/D694,2))</f>
        <v>7.0000000000000007E-2</v>
      </c>
      <c r="P694" s="10">
        <f>ROUND((E694/L694),2)</f>
        <v>6.5</v>
      </c>
      <c r="Q694" t="str">
        <f>LEFT(N694,SEARCH("/",N694)-1)</f>
        <v>technology</v>
      </c>
      <c r="R694" t="str">
        <f>RIGHT(N694, LEN(N694)-SEARCH("/", N694))</f>
        <v>wearables</v>
      </c>
      <c r="S694" s="12">
        <f>(((J694/60)/60)/24)+DATE(1970,1,1)</f>
        <v>42696.37572916667</v>
      </c>
      <c r="T694" s="12">
        <f>(((I694/60)/60)/24)+DATE(1970,1,1)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0">
        <f>(ROUND(E695/D695,2))</f>
        <v>0.35</v>
      </c>
      <c r="P695" s="10">
        <f>ROUND((E695/L695),2)</f>
        <v>119.39</v>
      </c>
      <c r="Q695" t="str">
        <f>LEFT(N695,SEARCH("/",N695)-1)</f>
        <v>technology</v>
      </c>
      <c r="R695" t="str">
        <f>RIGHT(N695, LEN(N695)-SEARCH("/", N695))</f>
        <v>wearables</v>
      </c>
      <c r="S695" s="12">
        <f>(((J695/60)/60)/24)+DATE(1970,1,1)</f>
        <v>42094.808182870373</v>
      </c>
      <c r="T695" s="12">
        <f>(((I695/60)/60)/24)+DATE(1970,1,1)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0">
        <f>(ROUND(E696/D696,2))</f>
        <v>0</v>
      </c>
      <c r="P696" s="10">
        <f>ROUND((E696/L696),2)</f>
        <v>84.29</v>
      </c>
      <c r="Q696" t="str">
        <f>LEFT(N696,SEARCH("/",N696)-1)</f>
        <v>technology</v>
      </c>
      <c r="R696" t="str">
        <f>RIGHT(N696, LEN(N696)-SEARCH("/", N696))</f>
        <v>wearables</v>
      </c>
      <c r="S696" s="12">
        <f>(((J696/60)/60)/24)+DATE(1970,1,1)</f>
        <v>42737.663877314815</v>
      </c>
      <c r="T696" s="12">
        <f>(((I696/60)/60)/24)+DATE(1970,1,1)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0">
        <f>(ROUND(E697/D697,2))</f>
        <v>0.01</v>
      </c>
      <c r="P697" s="10">
        <f>ROUND((E697/L697),2)</f>
        <v>90.86</v>
      </c>
      <c r="Q697" t="str">
        <f>LEFT(N697,SEARCH("/",N697)-1)</f>
        <v>technology</v>
      </c>
      <c r="R697" t="str">
        <f>RIGHT(N697, LEN(N697)-SEARCH("/", N697))</f>
        <v>wearables</v>
      </c>
      <c r="S697" s="12">
        <f>(((J697/60)/60)/24)+DATE(1970,1,1)</f>
        <v>41913.521064814813</v>
      </c>
      <c r="T697" s="12">
        <f>(((I697/60)/60)/24)+DATE(1970,1,1)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0">
        <f>(ROUND(E698/D698,2))</f>
        <v>0</v>
      </c>
      <c r="P698" s="10">
        <f>ROUND((E698/L698),2)</f>
        <v>1</v>
      </c>
      <c r="Q698" t="str">
        <f>LEFT(N698,SEARCH("/",N698)-1)</f>
        <v>technology</v>
      </c>
      <c r="R698" t="str">
        <f>RIGHT(N698, LEN(N698)-SEARCH("/", N698))</f>
        <v>wearables</v>
      </c>
      <c r="S698" s="12">
        <f>(((J698/60)/60)/24)+DATE(1970,1,1)</f>
        <v>41815.927106481482</v>
      </c>
      <c r="T698" s="12">
        <f>(((I698/60)/60)/24)+DATE(1970,1,1)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0">
        <f>(ROUND(E699/D699,2))</f>
        <v>0.46</v>
      </c>
      <c r="P699" s="10">
        <f>ROUND((E699/L699),2)</f>
        <v>20.34</v>
      </c>
      <c r="Q699" t="str">
        <f>LEFT(N699,SEARCH("/",N699)-1)</f>
        <v>technology</v>
      </c>
      <c r="R699" t="str">
        <f>RIGHT(N699, LEN(N699)-SEARCH("/", N699))</f>
        <v>wearables</v>
      </c>
      <c r="S699" s="12">
        <f>(((J699/60)/60)/24)+DATE(1970,1,1)</f>
        <v>42388.523020833338</v>
      </c>
      <c r="T699" s="12">
        <f>(((I699/60)/60)/24)+DATE(1970,1,1)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0">
        <f>(ROUND(E700/D700,2))</f>
        <v>0.15</v>
      </c>
      <c r="P700" s="10">
        <f>ROUND((E700/L700),2)</f>
        <v>530.69000000000005</v>
      </c>
      <c r="Q700" t="str">
        <f>LEFT(N700,SEARCH("/",N700)-1)</f>
        <v>technology</v>
      </c>
      <c r="R700" t="str">
        <f>RIGHT(N700, LEN(N700)-SEARCH("/", N700))</f>
        <v>wearables</v>
      </c>
      <c r="S700" s="12">
        <f>(((J700/60)/60)/24)+DATE(1970,1,1)</f>
        <v>41866.931076388886</v>
      </c>
      <c r="T700" s="12">
        <f>(((I700/60)/60)/24)+DATE(1970,1,1)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0">
        <f>(ROUND(E701/D701,2))</f>
        <v>0.82</v>
      </c>
      <c r="P701" s="10">
        <f>ROUND((E701/L701),2)</f>
        <v>120.39</v>
      </c>
      <c r="Q701" t="str">
        <f>LEFT(N701,SEARCH("/",N701)-1)</f>
        <v>technology</v>
      </c>
      <c r="R701" t="str">
        <f>RIGHT(N701, LEN(N701)-SEARCH("/", N701))</f>
        <v>wearables</v>
      </c>
      <c r="S701" s="12">
        <f>(((J701/60)/60)/24)+DATE(1970,1,1)</f>
        <v>41563.485509259262</v>
      </c>
      <c r="T701" s="12">
        <f>(((I701/60)/60)/24)+DATE(1970,1,1)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0">
        <f>(ROUND(E702/D702,2))</f>
        <v>0.03</v>
      </c>
      <c r="P702" s="10">
        <f>ROUND((E702/L702),2)</f>
        <v>13</v>
      </c>
      <c r="Q702" t="str">
        <f>LEFT(N702,SEARCH("/",N702)-1)</f>
        <v>technology</v>
      </c>
      <c r="R702" t="str">
        <f>RIGHT(N702, LEN(N702)-SEARCH("/", N702))</f>
        <v>wearables</v>
      </c>
      <c r="S702" s="12">
        <f>(((J702/60)/60)/24)+DATE(1970,1,1)</f>
        <v>42715.688437500001</v>
      </c>
      <c r="T702" s="12">
        <f>(((I702/60)/60)/24)+DATE(1970,1,1)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0">
        <f>(ROUND(E703/D703,2))</f>
        <v>0.27</v>
      </c>
      <c r="P703" s="10">
        <f>ROUND((E703/L703),2)</f>
        <v>291.33</v>
      </c>
      <c r="Q703" t="str">
        <f>LEFT(N703,SEARCH("/",N703)-1)</f>
        <v>technology</v>
      </c>
      <c r="R703" t="str">
        <f>RIGHT(N703, LEN(N703)-SEARCH("/", N703))</f>
        <v>wearables</v>
      </c>
      <c r="S703" s="12">
        <f>(((J703/60)/60)/24)+DATE(1970,1,1)</f>
        <v>41813.662962962961</v>
      </c>
      <c r="T703" s="12">
        <f>(((I703/60)/60)/24)+DATE(1970,1,1)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0">
        <f>(ROUND(E704/D704,2))</f>
        <v>0.31</v>
      </c>
      <c r="P704" s="10">
        <f>ROUND((E704/L704),2)</f>
        <v>124.92</v>
      </c>
      <c r="Q704" t="str">
        <f>LEFT(N704,SEARCH("/",N704)-1)</f>
        <v>technology</v>
      </c>
      <c r="R704" t="str">
        <f>RIGHT(N704, LEN(N704)-SEARCH("/", N704))</f>
        <v>wearables</v>
      </c>
      <c r="S704" s="12">
        <f>(((J704/60)/60)/24)+DATE(1970,1,1)</f>
        <v>42668.726701388892</v>
      </c>
      <c r="T704" s="12">
        <f>(((I704/60)/60)/24)+DATE(1970,1,1)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0">
        <f>(ROUND(E705/D705,2))</f>
        <v>0.06</v>
      </c>
      <c r="P705" s="10">
        <f>ROUND((E705/L705),2)</f>
        <v>119.57</v>
      </c>
      <c r="Q705" t="str">
        <f>LEFT(N705,SEARCH("/",N705)-1)</f>
        <v>technology</v>
      </c>
      <c r="R705" t="str">
        <f>RIGHT(N705, LEN(N705)-SEARCH("/", N705))</f>
        <v>wearables</v>
      </c>
      <c r="S705" s="12">
        <f>(((J705/60)/60)/24)+DATE(1970,1,1)</f>
        <v>42711.950798611113</v>
      </c>
      <c r="T705" s="12">
        <f>(((I705/60)/60)/24)+DATE(1970,1,1)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0">
        <f>(ROUND(E706/D706,2))</f>
        <v>0.01</v>
      </c>
      <c r="P706" s="10">
        <f>ROUND((E706/L706),2)</f>
        <v>120.25</v>
      </c>
      <c r="Q706" t="str">
        <f>LEFT(N706,SEARCH("/",N706)-1)</f>
        <v>technology</v>
      </c>
      <c r="R706" t="str">
        <f>RIGHT(N706, LEN(N706)-SEARCH("/", N706))</f>
        <v>wearables</v>
      </c>
      <c r="S706" s="12">
        <f>(((J706/60)/60)/24)+DATE(1970,1,1)</f>
        <v>42726.192916666667</v>
      </c>
      <c r="T706" s="12">
        <f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0">
        <f>(ROUND(E707/D707,2))</f>
        <v>0.01</v>
      </c>
      <c r="P707" s="10">
        <f>ROUND((E707/L707),2)</f>
        <v>195.4</v>
      </c>
      <c r="Q707" t="str">
        <f>LEFT(N707,SEARCH("/",N707)-1)</f>
        <v>technology</v>
      </c>
      <c r="R707" t="str">
        <f>RIGHT(N707, LEN(N707)-SEARCH("/", N707))</f>
        <v>wearables</v>
      </c>
      <c r="S707" s="12">
        <f>(((J707/60)/60)/24)+DATE(1970,1,1)</f>
        <v>42726.491643518515</v>
      </c>
      <c r="T707" s="12">
        <f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0">
        <f>(ROUND(E708/D708,2))</f>
        <v>0</v>
      </c>
      <c r="P708" s="10" t="e">
        <f>ROUND((E708/L708),2)</f>
        <v>#DIV/0!</v>
      </c>
      <c r="Q708" t="str">
        <f>LEFT(N708,SEARCH("/",N708)-1)</f>
        <v>technology</v>
      </c>
      <c r="R708" t="str">
        <f>RIGHT(N708, LEN(N708)-SEARCH("/", N708))</f>
        <v>wearables</v>
      </c>
      <c r="S708" s="12">
        <f>(((J708/60)/60)/24)+DATE(1970,1,1)</f>
        <v>42676.995173611111</v>
      </c>
      <c r="T708" s="12">
        <f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0">
        <f>(ROUND(E709/D709,2))</f>
        <v>0.79</v>
      </c>
      <c r="P709" s="10">
        <f>ROUND((E709/L709),2)</f>
        <v>117.7</v>
      </c>
      <c r="Q709" t="str">
        <f>LEFT(N709,SEARCH("/",N709)-1)</f>
        <v>technology</v>
      </c>
      <c r="R709" t="str">
        <f>RIGHT(N709, LEN(N709)-SEARCH("/", N709))</f>
        <v>wearables</v>
      </c>
      <c r="S709" s="12">
        <f>(((J709/60)/60)/24)+DATE(1970,1,1)</f>
        <v>42696.663506944446</v>
      </c>
      <c r="T709" s="12">
        <f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0">
        <f>(ROUND(E710/D710,2))</f>
        <v>0.22</v>
      </c>
      <c r="P710" s="10">
        <f>ROUND((E710/L710),2)</f>
        <v>23.95</v>
      </c>
      <c r="Q710" t="str">
        <f>LEFT(N710,SEARCH("/",N710)-1)</f>
        <v>technology</v>
      </c>
      <c r="R710" t="str">
        <f>RIGHT(N710, LEN(N710)-SEARCH("/", N710))</f>
        <v>wearables</v>
      </c>
      <c r="S710" s="12">
        <f>(((J710/60)/60)/24)+DATE(1970,1,1)</f>
        <v>41835.581018518518</v>
      </c>
      <c r="T710" s="12">
        <f>(((I710/60)/60)/24)+DATE(1970,1,1)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0">
        <f>(ROUND(E711/D711,2))</f>
        <v>0</v>
      </c>
      <c r="P711" s="10">
        <f>ROUND((E711/L711),2)</f>
        <v>30.5</v>
      </c>
      <c r="Q711" t="str">
        <f>LEFT(N711,SEARCH("/",N711)-1)</f>
        <v>technology</v>
      </c>
      <c r="R711" t="str">
        <f>RIGHT(N711, LEN(N711)-SEARCH("/", N711))</f>
        <v>wearables</v>
      </c>
      <c r="S711" s="12">
        <f>(((J711/60)/60)/24)+DATE(1970,1,1)</f>
        <v>41948.041192129633</v>
      </c>
      <c r="T711" s="12">
        <f>(((I711/60)/60)/24)+DATE(1970,1,1)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0">
        <f>(ROUND(E712/D712,2))</f>
        <v>0</v>
      </c>
      <c r="P712" s="10" t="e">
        <f>ROUND((E712/L712),2)</f>
        <v>#DIV/0!</v>
      </c>
      <c r="Q712" t="str">
        <f>LEFT(N712,SEARCH("/",N712)-1)</f>
        <v>technology</v>
      </c>
      <c r="R712" t="str">
        <f>RIGHT(N712, LEN(N712)-SEARCH("/", N712))</f>
        <v>wearables</v>
      </c>
      <c r="S712" s="12">
        <f>(((J712/60)/60)/24)+DATE(1970,1,1)</f>
        <v>41837.984976851854</v>
      </c>
      <c r="T712" s="12">
        <f>(((I712/60)/60)/24)+DATE(1970,1,1)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0">
        <f>(ROUND(E713/D713,2))</f>
        <v>0.34</v>
      </c>
      <c r="P713" s="10">
        <f>ROUND((E713/L713),2)</f>
        <v>99.97</v>
      </c>
      <c r="Q713" t="str">
        <f>LEFT(N713,SEARCH("/",N713)-1)</f>
        <v>technology</v>
      </c>
      <c r="R713" t="str">
        <f>RIGHT(N713, LEN(N713)-SEARCH("/", N713))</f>
        <v>wearables</v>
      </c>
      <c r="S713" s="12">
        <f>(((J713/60)/60)/24)+DATE(1970,1,1)</f>
        <v>42678.459120370375</v>
      </c>
      <c r="T713" s="12">
        <f>(((I713/60)/60)/24)+DATE(1970,1,1)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0">
        <f>(ROUND(E714/D714,2))</f>
        <v>0</v>
      </c>
      <c r="P714" s="10">
        <f>ROUND((E714/L714),2)</f>
        <v>26.25</v>
      </c>
      <c r="Q714" t="str">
        <f>LEFT(N714,SEARCH("/",N714)-1)</f>
        <v>technology</v>
      </c>
      <c r="R714" t="str">
        <f>RIGHT(N714, LEN(N714)-SEARCH("/", N714))</f>
        <v>wearables</v>
      </c>
      <c r="S714" s="12">
        <f>(((J714/60)/60)/24)+DATE(1970,1,1)</f>
        <v>42384.680925925932</v>
      </c>
      <c r="T714" s="12">
        <f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0">
        <f>(ROUND(E715/D715,2))</f>
        <v>0.01</v>
      </c>
      <c r="P715" s="10">
        <f>ROUND((E715/L715),2)</f>
        <v>199</v>
      </c>
      <c r="Q715" t="str">
        <f>LEFT(N715,SEARCH("/",N715)-1)</f>
        <v>technology</v>
      </c>
      <c r="R715" t="str">
        <f>RIGHT(N715, LEN(N715)-SEARCH("/", N715))</f>
        <v>wearables</v>
      </c>
      <c r="S715" s="12">
        <f>(((J715/60)/60)/24)+DATE(1970,1,1)</f>
        <v>42496.529305555552</v>
      </c>
      <c r="T715" s="12">
        <f>(((I715/60)/60)/24)+DATE(1970,1,1)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0">
        <f>(ROUND(E716/D716,2))</f>
        <v>0.15</v>
      </c>
      <c r="P716" s="10">
        <f>ROUND((E716/L716),2)</f>
        <v>80.319999999999993</v>
      </c>
      <c r="Q716" t="str">
        <f>LEFT(N716,SEARCH("/",N716)-1)</f>
        <v>technology</v>
      </c>
      <c r="R716" t="str">
        <f>RIGHT(N716, LEN(N716)-SEARCH("/", N716))</f>
        <v>wearables</v>
      </c>
      <c r="S716" s="12">
        <f>(((J716/60)/60)/24)+DATE(1970,1,1)</f>
        <v>42734.787986111114</v>
      </c>
      <c r="T716" s="12">
        <f>(((I716/60)/60)/24)+DATE(1970,1,1)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0">
        <f>(ROUND(E717/D717,2))</f>
        <v>0.05</v>
      </c>
      <c r="P717" s="10">
        <f>ROUND((E717/L717),2)</f>
        <v>115.75</v>
      </c>
      <c r="Q717" t="str">
        <f>LEFT(N717,SEARCH("/",N717)-1)</f>
        <v>technology</v>
      </c>
      <c r="R717" t="str">
        <f>RIGHT(N717, LEN(N717)-SEARCH("/", N717))</f>
        <v>wearables</v>
      </c>
      <c r="S717" s="12">
        <f>(((J717/60)/60)/24)+DATE(1970,1,1)</f>
        <v>42273.090740740736</v>
      </c>
      <c r="T717" s="12">
        <f>(((I717/60)/60)/24)+DATE(1970,1,1)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0">
        <f>(ROUND(E718/D718,2))</f>
        <v>0.1</v>
      </c>
      <c r="P718" s="10">
        <f>ROUND((E718/L718),2)</f>
        <v>44.69</v>
      </c>
      <c r="Q718" t="str">
        <f>LEFT(N718,SEARCH("/",N718)-1)</f>
        <v>technology</v>
      </c>
      <c r="R718" t="str">
        <f>RIGHT(N718, LEN(N718)-SEARCH("/", N718))</f>
        <v>wearables</v>
      </c>
      <c r="S718" s="12">
        <f>(((J718/60)/60)/24)+DATE(1970,1,1)</f>
        <v>41940.658645833333</v>
      </c>
      <c r="T718" s="12">
        <f>(((I718/60)/60)/24)+DATE(1970,1,1)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0">
        <f>(ROUND(E719/D719,2))</f>
        <v>0</v>
      </c>
      <c r="P719" s="10">
        <f>ROUND((E719/L719),2)</f>
        <v>76.25</v>
      </c>
      <c r="Q719" t="str">
        <f>LEFT(N719,SEARCH("/",N719)-1)</f>
        <v>technology</v>
      </c>
      <c r="R719" t="str">
        <f>RIGHT(N719, LEN(N719)-SEARCH("/", N719))</f>
        <v>wearables</v>
      </c>
      <c r="S719" s="12">
        <f>(((J719/60)/60)/24)+DATE(1970,1,1)</f>
        <v>41857.854189814818</v>
      </c>
      <c r="T719" s="12">
        <f>(((I719/60)/60)/24)+DATE(1970,1,1)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0">
        <f>(ROUND(E720/D720,2))</f>
        <v>0.01</v>
      </c>
      <c r="P720" s="10">
        <f>ROUND((E720/L720),2)</f>
        <v>22.5</v>
      </c>
      <c r="Q720" t="str">
        <f>LEFT(N720,SEARCH("/",N720)-1)</f>
        <v>technology</v>
      </c>
      <c r="R720" t="str">
        <f>RIGHT(N720, LEN(N720)-SEARCH("/", N720))</f>
        <v>wearables</v>
      </c>
      <c r="S720" s="12">
        <f>(((J720/60)/60)/24)+DATE(1970,1,1)</f>
        <v>42752.845451388886</v>
      </c>
      <c r="T720" s="12">
        <f>(((I720/60)/60)/24)+DATE(1970,1,1)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0">
        <f>(ROUND(E721/D721,2))</f>
        <v>0.01</v>
      </c>
      <c r="P721" s="10">
        <f>ROUND((E721/L721),2)</f>
        <v>19.399999999999999</v>
      </c>
      <c r="Q721" t="str">
        <f>LEFT(N721,SEARCH("/",N721)-1)</f>
        <v>technology</v>
      </c>
      <c r="R721" t="str">
        <f>RIGHT(N721, LEN(N721)-SEARCH("/", N721))</f>
        <v>wearables</v>
      </c>
      <c r="S721" s="12">
        <f>(((J721/60)/60)/24)+DATE(1970,1,1)</f>
        <v>42409.040231481486</v>
      </c>
      <c r="T721" s="12">
        <f>(((I721/60)/60)/24)+DATE(1970,1,1)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0">
        <f>(ROUND(E722/D722,2))</f>
        <v>1.44</v>
      </c>
      <c r="P722" s="10">
        <f>ROUND((E722/L722),2)</f>
        <v>66.709999999999994</v>
      </c>
      <c r="Q722" t="str">
        <f>LEFT(N722,SEARCH("/",N722)-1)</f>
        <v>publishing</v>
      </c>
      <c r="R722" t="str">
        <f>RIGHT(N722, LEN(N722)-SEARCH("/", N722))</f>
        <v>nonfiction</v>
      </c>
      <c r="S722" s="12">
        <f>(((J722/60)/60)/24)+DATE(1970,1,1)</f>
        <v>40909.649201388893</v>
      </c>
      <c r="T722" s="12">
        <f>(((I722/60)/60)/24)+DATE(1970,1,1)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0">
        <f>(ROUND(E723/D723,2))</f>
        <v>1.22</v>
      </c>
      <c r="P723" s="10">
        <f>ROUND((E723/L723),2)</f>
        <v>84.14</v>
      </c>
      <c r="Q723" t="str">
        <f>LEFT(N723,SEARCH("/",N723)-1)</f>
        <v>publishing</v>
      </c>
      <c r="R723" t="str">
        <f>RIGHT(N723, LEN(N723)-SEARCH("/", N723))</f>
        <v>nonfiction</v>
      </c>
      <c r="S723" s="12">
        <f>(((J723/60)/60)/24)+DATE(1970,1,1)</f>
        <v>41807.571840277778</v>
      </c>
      <c r="T723" s="12">
        <f>(((I723/60)/60)/24)+DATE(1970,1,1)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0">
        <f>(ROUND(E724/D724,2))</f>
        <v>1.32</v>
      </c>
      <c r="P724" s="10">
        <f>ROUND((E724/L724),2)</f>
        <v>215.73</v>
      </c>
      <c r="Q724" t="str">
        <f>LEFT(N724,SEARCH("/",N724)-1)</f>
        <v>publishing</v>
      </c>
      <c r="R724" t="str">
        <f>RIGHT(N724, LEN(N724)-SEARCH("/", N724))</f>
        <v>nonfiction</v>
      </c>
      <c r="S724" s="12">
        <f>(((J724/60)/60)/24)+DATE(1970,1,1)</f>
        <v>40977.805300925924</v>
      </c>
      <c r="T724" s="12">
        <f>(((I724/60)/60)/24)+DATE(1970,1,1)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0">
        <f>(ROUND(E725/D725,2))</f>
        <v>1.0900000000000001</v>
      </c>
      <c r="P725" s="10">
        <f>ROUND((E725/L725),2)</f>
        <v>54.69</v>
      </c>
      <c r="Q725" t="str">
        <f>LEFT(N725,SEARCH("/",N725)-1)</f>
        <v>publishing</v>
      </c>
      <c r="R725" t="str">
        <f>RIGHT(N725, LEN(N725)-SEARCH("/", N725))</f>
        <v>nonfiction</v>
      </c>
      <c r="S725" s="12">
        <f>(((J725/60)/60)/24)+DATE(1970,1,1)</f>
        <v>42184.816539351858</v>
      </c>
      <c r="T725" s="12">
        <f>(((I725/60)/60)/24)+DATE(1970,1,1)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0">
        <f>(ROUND(E726/D726,2))</f>
        <v>1.05</v>
      </c>
      <c r="P726" s="10">
        <f>ROUND((E726/L726),2)</f>
        <v>51.63</v>
      </c>
      <c r="Q726" t="str">
        <f>LEFT(N726,SEARCH("/",N726)-1)</f>
        <v>publishing</v>
      </c>
      <c r="R726" t="str">
        <f>RIGHT(N726, LEN(N726)-SEARCH("/", N726))</f>
        <v>nonfiction</v>
      </c>
      <c r="S726" s="12">
        <f>(((J726/60)/60)/24)+DATE(1970,1,1)</f>
        <v>40694.638460648144</v>
      </c>
      <c r="T726" s="12">
        <f>(((I726/60)/60)/24)+DATE(1970,1,1)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0">
        <f>(ROUND(E727/D727,2))</f>
        <v>1</v>
      </c>
      <c r="P727" s="10">
        <f>ROUND((E727/L727),2)</f>
        <v>143.36000000000001</v>
      </c>
      <c r="Q727" t="str">
        <f>LEFT(N727,SEARCH("/",N727)-1)</f>
        <v>publishing</v>
      </c>
      <c r="R727" t="str">
        <f>RIGHT(N727, LEN(N727)-SEARCH("/", N727))</f>
        <v>nonfiction</v>
      </c>
      <c r="S727" s="12">
        <f>(((J727/60)/60)/24)+DATE(1970,1,1)</f>
        <v>42321.626296296294</v>
      </c>
      <c r="T727" s="12">
        <f>(((I727/60)/60)/24)+DATE(1970,1,1)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0">
        <f>(ROUND(E728/D728,2))</f>
        <v>1.01</v>
      </c>
      <c r="P728" s="10">
        <f>ROUND((E728/L728),2)</f>
        <v>72.430000000000007</v>
      </c>
      <c r="Q728" t="str">
        <f>LEFT(N728,SEARCH("/",N728)-1)</f>
        <v>publishing</v>
      </c>
      <c r="R728" t="str">
        <f>RIGHT(N728, LEN(N728)-SEARCH("/", N728))</f>
        <v>nonfiction</v>
      </c>
      <c r="S728" s="12">
        <f>(((J728/60)/60)/24)+DATE(1970,1,1)</f>
        <v>41346.042673611111</v>
      </c>
      <c r="T728" s="12">
        <f>(((I728/60)/60)/24)+DATE(1970,1,1)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0">
        <f>(ROUND(E729/D729,2))</f>
        <v>1.56</v>
      </c>
      <c r="P729" s="10">
        <f>ROUND((E729/L729),2)</f>
        <v>36.53</v>
      </c>
      <c r="Q729" t="str">
        <f>LEFT(N729,SEARCH("/",N729)-1)</f>
        <v>publishing</v>
      </c>
      <c r="R729" t="str">
        <f>RIGHT(N729, LEN(N729)-SEARCH("/", N729))</f>
        <v>nonfiction</v>
      </c>
      <c r="S729" s="12">
        <f>(((J729/60)/60)/24)+DATE(1970,1,1)</f>
        <v>41247.020243055551</v>
      </c>
      <c r="T729" s="12">
        <f>(((I729/60)/60)/24)+DATE(1970,1,1)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0">
        <f>(ROUND(E730/D730,2))</f>
        <v>1.06</v>
      </c>
      <c r="P730" s="10">
        <f>ROUND((E730/L730),2)</f>
        <v>60.9</v>
      </c>
      <c r="Q730" t="str">
        <f>LEFT(N730,SEARCH("/",N730)-1)</f>
        <v>publishing</v>
      </c>
      <c r="R730" t="str">
        <f>RIGHT(N730, LEN(N730)-SEARCH("/", N730))</f>
        <v>nonfiction</v>
      </c>
      <c r="S730" s="12">
        <f>(((J730/60)/60)/24)+DATE(1970,1,1)</f>
        <v>40731.837465277778</v>
      </c>
      <c r="T730" s="12">
        <f>(((I730/60)/60)/24)+DATE(1970,1,1)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0">
        <f>(ROUND(E731/D731,2))</f>
        <v>1.31</v>
      </c>
      <c r="P731" s="10">
        <f>ROUND((E731/L731),2)</f>
        <v>43.55</v>
      </c>
      <c r="Q731" t="str">
        <f>LEFT(N731,SEARCH("/",N731)-1)</f>
        <v>publishing</v>
      </c>
      <c r="R731" t="str">
        <f>RIGHT(N731, LEN(N731)-SEARCH("/", N731))</f>
        <v>nonfiction</v>
      </c>
      <c r="S731" s="12">
        <f>(((J731/60)/60)/24)+DATE(1970,1,1)</f>
        <v>41111.185891203706</v>
      </c>
      <c r="T731" s="12">
        <f>(((I731/60)/60)/24)+DATE(1970,1,1)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0">
        <f>(ROUND(E732/D732,2))</f>
        <v>1.32</v>
      </c>
      <c r="P732" s="10">
        <f>ROUND((E732/L732),2)</f>
        <v>99.77</v>
      </c>
      <c r="Q732" t="str">
        <f>LEFT(N732,SEARCH("/",N732)-1)</f>
        <v>publishing</v>
      </c>
      <c r="R732" t="str">
        <f>RIGHT(N732, LEN(N732)-SEARCH("/", N732))</f>
        <v>nonfiction</v>
      </c>
      <c r="S732" s="12">
        <f>(((J732/60)/60)/24)+DATE(1970,1,1)</f>
        <v>40854.745266203703</v>
      </c>
      <c r="T732" s="12">
        <f>(((I732/60)/60)/24)+DATE(1970,1,1)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0">
        <f>(ROUND(E733/D733,2))</f>
        <v>1.26</v>
      </c>
      <c r="P733" s="10">
        <f>ROUND((E733/L733),2)</f>
        <v>88.73</v>
      </c>
      <c r="Q733" t="str">
        <f>LEFT(N733,SEARCH("/",N733)-1)</f>
        <v>publishing</v>
      </c>
      <c r="R733" t="str">
        <f>RIGHT(N733, LEN(N733)-SEARCH("/", N733))</f>
        <v>nonfiction</v>
      </c>
      <c r="S733" s="12">
        <f>(((J733/60)/60)/24)+DATE(1970,1,1)</f>
        <v>40879.795682870368</v>
      </c>
      <c r="T733" s="12">
        <f>(((I733/60)/60)/24)+DATE(1970,1,1)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0">
        <f>(ROUND(E734/D734,2))</f>
        <v>1.6</v>
      </c>
      <c r="P734" s="10">
        <f>ROUND((E734/L734),2)</f>
        <v>4.92</v>
      </c>
      <c r="Q734" t="str">
        <f>LEFT(N734,SEARCH("/",N734)-1)</f>
        <v>publishing</v>
      </c>
      <c r="R734" t="str">
        <f>RIGHT(N734, LEN(N734)-SEARCH("/", N734))</f>
        <v>nonfiction</v>
      </c>
      <c r="S734" s="12">
        <f>(((J734/60)/60)/24)+DATE(1970,1,1)</f>
        <v>41486.424317129626</v>
      </c>
      <c r="T734" s="12">
        <f>(((I734/60)/60)/24)+DATE(1970,1,1)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0">
        <f>(ROUND(E735/D735,2))</f>
        <v>1.2</v>
      </c>
      <c r="P735" s="10">
        <f>ROUND((E735/L735),2)</f>
        <v>17.82</v>
      </c>
      <c r="Q735" t="str">
        <f>LEFT(N735,SEARCH("/",N735)-1)</f>
        <v>publishing</v>
      </c>
      <c r="R735" t="str">
        <f>RIGHT(N735, LEN(N735)-SEARCH("/", N735))</f>
        <v>nonfiction</v>
      </c>
      <c r="S735" s="12">
        <f>(((J735/60)/60)/24)+DATE(1970,1,1)</f>
        <v>41598.420046296298</v>
      </c>
      <c r="T735" s="12">
        <f>(((I735/60)/60)/24)+DATE(1970,1,1)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0">
        <f>(ROUND(E736/D736,2))</f>
        <v>1.26</v>
      </c>
      <c r="P736" s="10">
        <f>ROUND((E736/L736),2)</f>
        <v>187.19</v>
      </c>
      <c r="Q736" t="str">
        <f>LEFT(N736,SEARCH("/",N736)-1)</f>
        <v>publishing</v>
      </c>
      <c r="R736" t="str">
        <f>RIGHT(N736, LEN(N736)-SEARCH("/", N736))</f>
        <v>nonfiction</v>
      </c>
      <c r="S736" s="12">
        <f>(((J736/60)/60)/24)+DATE(1970,1,1)</f>
        <v>42102.164583333331</v>
      </c>
      <c r="T736" s="12">
        <f>(((I736/60)/60)/24)+DATE(1970,1,1)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0">
        <f>(ROUND(E737/D737,2))</f>
        <v>1.1399999999999999</v>
      </c>
      <c r="P737" s="10">
        <f>ROUND((E737/L737),2)</f>
        <v>234.81</v>
      </c>
      <c r="Q737" t="str">
        <f>LEFT(N737,SEARCH("/",N737)-1)</f>
        <v>publishing</v>
      </c>
      <c r="R737" t="str">
        <f>RIGHT(N737, LEN(N737)-SEARCH("/", N737))</f>
        <v>nonfiction</v>
      </c>
      <c r="S737" s="12">
        <f>(((J737/60)/60)/24)+DATE(1970,1,1)</f>
        <v>41946.029467592591</v>
      </c>
      <c r="T737" s="12">
        <f>(((I737/60)/60)/24)+DATE(1970,1,1)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0">
        <f>(ROUND(E738/D738,2))</f>
        <v>3.15</v>
      </c>
      <c r="P738" s="10">
        <f>ROUND((E738/L738),2)</f>
        <v>105.05</v>
      </c>
      <c r="Q738" t="str">
        <f>LEFT(N738,SEARCH("/",N738)-1)</f>
        <v>publishing</v>
      </c>
      <c r="R738" t="str">
        <f>RIGHT(N738, LEN(N738)-SEARCH("/", N738))</f>
        <v>nonfiction</v>
      </c>
      <c r="S738" s="12">
        <f>(((J738/60)/60)/24)+DATE(1970,1,1)</f>
        <v>41579.734259259261</v>
      </c>
      <c r="T738" s="12">
        <f>(((I738/60)/60)/24)+DATE(1970,1,1)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0">
        <f>(ROUND(E739/D739,2))</f>
        <v>1.22</v>
      </c>
      <c r="P739" s="10">
        <f>ROUND((E739/L739),2)</f>
        <v>56.67</v>
      </c>
      <c r="Q739" t="str">
        <f>LEFT(N739,SEARCH("/",N739)-1)</f>
        <v>publishing</v>
      </c>
      <c r="R739" t="str">
        <f>RIGHT(N739, LEN(N739)-SEARCH("/", N739))</f>
        <v>nonfiction</v>
      </c>
      <c r="S739" s="12">
        <f>(((J739/60)/60)/24)+DATE(1970,1,1)</f>
        <v>41667.275312500002</v>
      </c>
      <c r="T739" s="12">
        <f>(((I739/60)/60)/24)+DATE(1970,1,1)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0">
        <f>(ROUND(E740/D740,2))</f>
        <v>1.07</v>
      </c>
      <c r="P740" s="10">
        <f>ROUND((E740/L740),2)</f>
        <v>39.049999999999997</v>
      </c>
      <c r="Q740" t="str">
        <f>LEFT(N740,SEARCH("/",N740)-1)</f>
        <v>publishing</v>
      </c>
      <c r="R740" t="str">
        <f>RIGHT(N740, LEN(N740)-SEARCH("/", N740))</f>
        <v>nonfiction</v>
      </c>
      <c r="S740" s="12">
        <f>(((J740/60)/60)/24)+DATE(1970,1,1)</f>
        <v>41943.604097222218</v>
      </c>
      <c r="T740" s="12">
        <f>(((I740/60)/60)/24)+DATE(1970,1,1)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0">
        <f>(ROUND(E741/D741,2))</f>
        <v>1.58</v>
      </c>
      <c r="P741" s="10">
        <f>ROUND((E741/L741),2)</f>
        <v>68.349999999999994</v>
      </c>
      <c r="Q741" t="str">
        <f>LEFT(N741,SEARCH("/",N741)-1)</f>
        <v>publishing</v>
      </c>
      <c r="R741" t="str">
        <f>RIGHT(N741, LEN(N741)-SEARCH("/", N741))</f>
        <v>nonfiction</v>
      </c>
      <c r="S741" s="12">
        <f>(((J741/60)/60)/24)+DATE(1970,1,1)</f>
        <v>41829.502650462964</v>
      </c>
      <c r="T741" s="12">
        <f>(((I741/60)/60)/24)+DATE(1970,1,1)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0">
        <f>(ROUND(E742/D742,2))</f>
        <v>1.07</v>
      </c>
      <c r="P742" s="10">
        <f>ROUND((E742/L742),2)</f>
        <v>169.58</v>
      </c>
      <c r="Q742" t="str">
        <f>LEFT(N742,SEARCH("/",N742)-1)</f>
        <v>publishing</v>
      </c>
      <c r="R742" t="str">
        <f>RIGHT(N742, LEN(N742)-SEARCH("/", N742))</f>
        <v>nonfiction</v>
      </c>
      <c r="S742" s="12">
        <f>(((J742/60)/60)/24)+DATE(1970,1,1)</f>
        <v>42162.146782407406</v>
      </c>
      <c r="T742" s="12">
        <f>(((I742/60)/60)/24)+DATE(1970,1,1)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0">
        <f>(ROUND(E743/D743,2))</f>
        <v>1.02</v>
      </c>
      <c r="P743" s="10">
        <f>ROUND((E743/L743),2)</f>
        <v>141.41999999999999</v>
      </c>
      <c r="Q743" t="str">
        <f>LEFT(N743,SEARCH("/",N743)-1)</f>
        <v>publishing</v>
      </c>
      <c r="R743" t="str">
        <f>RIGHT(N743, LEN(N743)-SEARCH("/", N743))</f>
        <v>nonfiction</v>
      </c>
      <c r="S743" s="12">
        <f>(((J743/60)/60)/24)+DATE(1970,1,1)</f>
        <v>41401.648217592592</v>
      </c>
      <c r="T743" s="12">
        <f>(((I743/60)/60)/24)+DATE(1970,1,1)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0">
        <f>(ROUND(E744/D744,2))</f>
        <v>1.1100000000000001</v>
      </c>
      <c r="P744" s="10">
        <f>ROUND((E744/L744),2)</f>
        <v>67.39</v>
      </c>
      <c r="Q744" t="str">
        <f>LEFT(N744,SEARCH("/",N744)-1)</f>
        <v>publishing</v>
      </c>
      <c r="R744" t="str">
        <f>RIGHT(N744, LEN(N744)-SEARCH("/", N744))</f>
        <v>nonfiction</v>
      </c>
      <c r="S744" s="12">
        <f>(((J744/60)/60)/24)+DATE(1970,1,1)</f>
        <v>41689.917962962965</v>
      </c>
      <c r="T744" s="12">
        <f>(((I744/60)/60)/24)+DATE(1970,1,1)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0">
        <f>(ROUND(E745/D745,2))</f>
        <v>1.48</v>
      </c>
      <c r="P745" s="10">
        <f>ROUND((E745/L745),2)</f>
        <v>54.27</v>
      </c>
      <c r="Q745" t="str">
        <f>LEFT(N745,SEARCH("/",N745)-1)</f>
        <v>publishing</v>
      </c>
      <c r="R745" t="str">
        <f>RIGHT(N745, LEN(N745)-SEARCH("/", N745))</f>
        <v>nonfiction</v>
      </c>
      <c r="S745" s="12">
        <f>(((J745/60)/60)/24)+DATE(1970,1,1)</f>
        <v>40990.709317129629</v>
      </c>
      <c r="T745" s="12">
        <f>(((I745/60)/60)/24)+DATE(1970,1,1)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0">
        <f>(ROUND(E746/D746,2))</f>
        <v>1.02</v>
      </c>
      <c r="P746" s="10">
        <f>ROUND((E746/L746),2)</f>
        <v>82.52</v>
      </c>
      <c r="Q746" t="str">
        <f>LEFT(N746,SEARCH("/",N746)-1)</f>
        <v>publishing</v>
      </c>
      <c r="R746" t="str">
        <f>RIGHT(N746, LEN(N746)-SEARCH("/", N746))</f>
        <v>nonfiction</v>
      </c>
      <c r="S746" s="12">
        <f>(((J746/60)/60)/24)+DATE(1970,1,1)</f>
        <v>41226.95721064815</v>
      </c>
      <c r="T746" s="12">
        <f>(((I746/60)/60)/24)+DATE(1970,1,1)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0">
        <f>(ROUND(E747/D747,2))</f>
        <v>1.79</v>
      </c>
      <c r="P747" s="10">
        <f>ROUND((E747/L747),2)</f>
        <v>53.73</v>
      </c>
      <c r="Q747" t="str">
        <f>LEFT(N747,SEARCH("/",N747)-1)</f>
        <v>publishing</v>
      </c>
      <c r="R747" t="str">
        <f>RIGHT(N747, LEN(N747)-SEARCH("/", N747))</f>
        <v>nonfiction</v>
      </c>
      <c r="S747" s="12">
        <f>(((J747/60)/60)/24)+DATE(1970,1,1)</f>
        <v>41367.572280092594</v>
      </c>
      <c r="T747" s="12">
        <f>(((I747/60)/60)/24)+DATE(1970,1,1)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0">
        <f>(ROUND(E748/D748,2))</f>
        <v>1.1100000000000001</v>
      </c>
      <c r="P748" s="10">
        <f>ROUND((E748/L748),2)</f>
        <v>34.21</v>
      </c>
      <c r="Q748" t="str">
        <f>LEFT(N748,SEARCH("/",N748)-1)</f>
        <v>publishing</v>
      </c>
      <c r="R748" t="str">
        <f>RIGHT(N748, LEN(N748)-SEARCH("/", N748))</f>
        <v>nonfiction</v>
      </c>
      <c r="S748" s="12">
        <f>(((J748/60)/60)/24)+DATE(1970,1,1)</f>
        <v>41157.042928240742</v>
      </c>
      <c r="T748" s="12">
        <f>(((I748/60)/60)/24)+DATE(1970,1,1)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0">
        <f>(ROUND(E749/D749,2))</f>
        <v>1</v>
      </c>
      <c r="P749" s="10">
        <f>ROUND((E749/L749),2)</f>
        <v>127.33</v>
      </c>
      <c r="Q749" t="str">
        <f>LEFT(N749,SEARCH("/",N749)-1)</f>
        <v>publishing</v>
      </c>
      <c r="R749" t="str">
        <f>RIGHT(N749, LEN(N749)-SEARCH("/", N749))</f>
        <v>nonfiction</v>
      </c>
      <c r="S749" s="12">
        <f>(((J749/60)/60)/24)+DATE(1970,1,1)</f>
        <v>41988.548831018517</v>
      </c>
      <c r="T749" s="12">
        <f>(((I749/60)/60)/24)+DATE(1970,1,1)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0">
        <f>(ROUND(E750/D750,2))</f>
        <v>1</v>
      </c>
      <c r="P750" s="10">
        <f>ROUND((E750/L750),2)</f>
        <v>45.57</v>
      </c>
      <c r="Q750" t="str">
        <f>LEFT(N750,SEARCH("/",N750)-1)</f>
        <v>publishing</v>
      </c>
      <c r="R750" t="str">
        <f>RIGHT(N750, LEN(N750)-SEARCH("/", N750))</f>
        <v>nonfiction</v>
      </c>
      <c r="S750" s="12">
        <f>(((J750/60)/60)/24)+DATE(1970,1,1)</f>
        <v>41831.846828703703</v>
      </c>
      <c r="T750" s="12">
        <f>(((I750/60)/60)/24)+DATE(1970,1,1)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0">
        <f>(ROUND(E751/D751,2))</f>
        <v>1.06</v>
      </c>
      <c r="P751" s="10">
        <f>ROUND((E751/L751),2)</f>
        <v>95.96</v>
      </c>
      <c r="Q751" t="str">
        <f>LEFT(N751,SEARCH("/",N751)-1)</f>
        <v>publishing</v>
      </c>
      <c r="R751" t="str">
        <f>RIGHT(N751, LEN(N751)-SEARCH("/", N751))</f>
        <v>nonfiction</v>
      </c>
      <c r="S751" s="12">
        <f>(((J751/60)/60)/24)+DATE(1970,1,1)</f>
        <v>42733.94131944445</v>
      </c>
      <c r="T751" s="12">
        <f>(((I751/60)/60)/24)+DATE(1970,1,1)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0">
        <f>(ROUND(E752/D752,2))</f>
        <v>1.03</v>
      </c>
      <c r="P752" s="10">
        <f>ROUND((E752/L752),2)</f>
        <v>77.27</v>
      </c>
      <c r="Q752" t="str">
        <f>LEFT(N752,SEARCH("/",N752)-1)</f>
        <v>publishing</v>
      </c>
      <c r="R752" t="str">
        <f>RIGHT(N752, LEN(N752)-SEARCH("/", N752))</f>
        <v>nonfiction</v>
      </c>
      <c r="S752" s="12">
        <f>(((J752/60)/60)/24)+DATE(1970,1,1)</f>
        <v>41299.878148148149</v>
      </c>
      <c r="T752" s="12">
        <f>(((I752/60)/60)/24)+DATE(1970,1,1)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0">
        <f>(ROUND(E753/D753,2))</f>
        <v>1.19</v>
      </c>
      <c r="P753" s="10">
        <f>ROUND((E753/L753),2)</f>
        <v>57.34</v>
      </c>
      <c r="Q753" t="str">
        <f>LEFT(N753,SEARCH("/",N753)-1)</f>
        <v>publishing</v>
      </c>
      <c r="R753" t="str">
        <f>RIGHT(N753, LEN(N753)-SEARCH("/", N753))</f>
        <v>nonfiction</v>
      </c>
      <c r="S753" s="12">
        <f>(((J753/60)/60)/24)+DATE(1970,1,1)</f>
        <v>40713.630497685182</v>
      </c>
      <c r="T753" s="12">
        <f>(((I753/60)/60)/24)+DATE(1970,1,1)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0">
        <f>(ROUND(E754/D754,2))</f>
        <v>1.1200000000000001</v>
      </c>
      <c r="P754" s="10">
        <f>ROUND((E754/L754),2)</f>
        <v>53.19</v>
      </c>
      <c r="Q754" t="str">
        <f>LEFT(N754,SEARCH("/",N754)-1)</f>
        <v>publishing</v>
      </c>
      <c r="R754" t="str">
        <f>RIGHT(N754, LEN(N754)-SEARCH("/", N754))</f>
        <v>nonfiction</v>
      </c>
      <c r="S754" s="12">
        <f>(((J754/60)/60)/24)+DATE(1970,1,1)</f>
        <v>42639.421493055561</v>
      </c>
      <c r="T754" s="12">
        <f>(((I754/60)/60)/24)+DATE(1970,1,1)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0">
        <f>(ROUND(E755/D755,2))</f>
        <v>1.28</v>
      </c>
      <c r="P755" s="10">
        <f>ROUND((E755/L755),2)</f>
        <v>492.31</v>
      </c>
      <c r="Q755" t="str">
        <f>LEFT(N755,SEARCH("/",N755)-1)</f>
        <v>publishing</v>
      </c>
      <c r="R755" t="str">
        <f>RIGHT(N755, LEN(N755)-SEARCH("/", N755))</f>
        <v>nonfiction</v>
      </c>
      <c r="S755" s="12">
        <f>(((J755/60)/60)/24)+DATE(1970,1,1)</f>
        <v>42019.590173611112</v>
      </c>
      <c r="T755" s="12">
        <f>(((I755/60)/60)/24)+DATE(1970,1,1)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0">
        <f>(ROUND(E756/D756,2))</f>
        <v>1.04</v>
      </c>
      <c r="P756" s="10">
        <f>ROUND((E756/L756),2)</f>
        <v>42.35</v>
      </c>
      <c r="Q756" t="str">
        <f>LEFT(N756,SEARCH("/",N756)-1)</f>
        <v>publishing</v>
      </c>
      <c r="R756" t="str">
        <f>RIGHT(N756, LEN(N756)-SEARCH("/", N756))</f>
        <v>nonfiction</v>
      </c>
      <c r="S756" s="12">
        <f>(((J756/60)/60)/24)+DATE(1970,1,1)</f>
        <v>41249.749085648145</v>
      </c>
      <c r="T756" s="12">
        <f>(((I756/60)/60)/24)+DATE(1970,1,1)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0">
        <f>(ROUND(E757/D757,2))</f>
        <v>1.02</v>
      </c>
      <c r="P757" s="10">
        <f>ROUND((E757/L757),2)</f>
        <v>37.47</v>
      </c>
      <c r="Q757" t="str">
        <f>LEFT(N757,SEARCH("/",N757)-1)</f>
        <v>publishing</v>
      </c>
      <c r="R757" t="str">
        <f>RIGHT(N757, LEN(N757)-SEARCH("/", N757))</f>
        <v>nonfiction</v>
      </c>
      <c r="S757" s="12">
        <f>(((J757/60)/60)/24)+DATE(1970,1,1)</f>
        <v>41383.605057870373</v>
      </c>
      <c r="T757" s="12">
        <f>(((I757/60)/60)/24)+DATE(1970,1,1)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0">
        <f>(ROUND(E758/D758,2))</f>
        <v>1.18</v>
      </c>
      <c r="P758" s="10">
        <f>ROUND((E758/L758),2)</f>
        <v>37.450000000000003</v>
      </c>
      <c r="Q758" t="str">
        <f>LEFT(N758,SEARCH("/",N758)-1)</f>
        <v>publishing</v>
      </c>
      <c r="R758" t="str">
        <f>RIGHT(N758, LEN(N758)-SEARCH("/", N758))</f>
        <v>nonfiction</v>
      </c>
      <c r="S758" s="12">
        <f>(((J758/60)/60)/24)+DATE(1970,1,1)</f>
        <v>40590.766886574071</v>
      </c>
      <c r="T758" s="12">
        <f>(((I758/60)/60)/24)+DATE(1970,1,1)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0">
        <f>(ROUND(E759/D759,2))</f>
        <v>2.38</v>
      </c>
      <c r="P759" s="10">
        <f>ROUND((E759/L759),2)</f>
        <v>33.06</v>
      </c>
      <c r="Q759" t="str">
        <f>LEFT(N759,SEARCH("/",N759)-1)</f>
        <v>publishing</v>
      </c>
      <c r="R759" t="str">
        <f>RIGHT(N759, LEN(N759)-SEARCH("/", N759))</f>
        <v>nonfiction</v>
      </c>
      <c r="S759" s="12">
        <f>(((J759/60)/60)/24)+DATE(1970,1,1)</f>
        <v>41235.054560185185</v>
      </c>
      <c r="T759" s="12">
        <f>(((I759/60)/60)/24)+DATE(1970,1,1)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0">
        <f>(ROUND(E760/D760,2))</f>
        <v>1.02</v>
      </c>
      <c r="P760" s="10">
        <f>ROUND((E760/L760),2)</f>
        <v>134.21</v>
      </c>
      <c r="Q760" t="str">
        <f>LEFT(N760,SEARCH("/",N760)-1)</f>
        <v>publishing</v>
      </c>
      <c r="R760" t="str">
        <f>RIGHT(N760, LEN(N760)-SEARCH("/", N760))</f>
        <v>nonfiction</v>
      </c>
      <c r="S760" s="12">
        <f>(((J760/60)/60)/24)+DATE(1970,1,1)</f>
        <v>40429.836435185185</v>
      </c>
      <c r="T760" s="12">
        <f>(((I760/60)/60)/24)+DATE(1970,1,1)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0">
        <f>(ROUND(E761/D761,2))</f>
        <v>1.02</v>
      </c>
      <c r="P761" s="10">
        <f>ROUND((E761/L761),2)</f>
        <v>51.47</v>
      </c>
      <c r="Q761" t="str">
        <f>LEFT(N761,SEARCH("/",N761)-1)</f>
        <v>publishing</v>
      </c>
      <c r="R761" t="str">
        <f>RIGHT(N761, LEN(N761)-SEARCH("/", N761))</f>
        <v>nonfiction</v>
      </c>
      <c r="S761" s="12">
        <f>(((J761/60)/60)/24)+DATE(1970,1,1)</f>
        <v>41789.330312500002</v>
      </c>
      <c r="T761" s="12">
        <f>(((I761/60)/60)/24)+DATE(1970,1,1)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0">
        <f>(ROUND(E762/D762,2))</f>
        <v>0</v>
      </c>
      <c r="P762" s="10" t="e">
        <f>ROUND((E762/L762),2)</f>
        <v>#DIV/0!</v>
      </c>
      <c r="Q762" t="str">
        <f>LEFT(N762,SEARCH("/",N762)-1)</f>
        <v>publishing</v>
      </c>
      <c r="R762" t="str">
        <f>RIGHT(N762, LEN(N762)-SEARCH("/", N762))</f>
        <v>fiction</v>
      </c>
      <c r="S762" s="12">
        <f>(((J762/60)/60)/24)+DATE(1970,1,1)</f>
        <v>42670.764039351852</v>
      </c>
      <c r="T762" s="12">
        <f>(((I762/60)/60)/24)+DATE(1970,1,1)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0">
        <f>(ROUND(E763/D763,2))</f>
        <v>0.05</v>
      </c>
      <c r="P763" s="10">
        <f>ROUND((E763/L763),2)</f>
        <v>39.17</v>
      </c>
      <c r="Q763" t="str">
        <f>LEFT(N763,SEARCH("/",N763)-1)</f>
        <v>publishing</v>
      </c>
      <c r="R763" t="str">
        <f>RIGHT(N763, LEN(N763)-SEARCH("/", N763))</f>
        <v>fiction</v>
      </c>
      <c r="S763" s="12">
        <f>(((J763/60)/60)/24)+DATE(1970,1,1)</f>
        <v>41642.751458333332</v>
      </c>
      <c r="T763" s="12">
        <f>(((I763/60)/60)/24)+DATE(1970,1,1)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0">
        <f>(ROUND(E764/D764,2))</f>
        <v>0</v>
      </c>
      <c r="P764" s="10" t="e">
        <f>ROUND((E764/L764),2)</f>
        <v>#DIV/0!</v>
      </c>
      <c r="Q764" t="str">
        <f>LEFT(N764,SEARCH("/",N764)-1)</f>
        <v>publishing</v>
      </c>
      <c r="R764" t="str">
        <f>RIGHT(N764, LEN(N764)-SEARCH("/", N764))</f>
        <v>fiction</v>
      </c>
      <c r="S764" s="12">
        <f>(((J764/60)/60)/24)+DATE(1970,1,1)</f>
        <v>42690.858449074076</v>
      </c>
      <c r="T764" s="12">
        <f>(((I764/60)/60)/24)+DATE(1970,1,1)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0">
        <f>(ROUND(E765/D765,2))</f>
        <v>0</v>
      </c>
      <c r="P765" s="10">
        <f>ROUND((E765/L765),2)</f>
        <v>5</v>
      </c>
      <c r="Q765" t="str">
        <f>LEFT(N765,SEARCH("/",N765)-1)</f>
        <v>publishing</v>
      </c>
      <c r="R765" t="str">
        <f>RIGHT(N765, LEN(N765)-SEARCH("/", N765))</f>
        <v>fiction</v>
      </c>
      <c r="S765" s="12">
        <f>(((J765/60)/60)/24)+DATE(1970,1,1)</f>
        <v>41471.446851851848</v>
      </c>
      <c r="T765" s="12">
        <f>(((I765/60)/60)/24)+DATE(1970,1,1)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0">
        <f>(ROUND(E766/D766,2))</f>
        <v>0</v>
      </c>
      <c r="P766" s="10" t="e">
        <f>ROUND((E766/L766),2)</f>
        <v>#DIV/0!</v>
      </c>
      <c r="Q766" t="str">
        <f>LEFT(N766,SEARCH("/",N766)-1)</f>
        <v>publishing</v>
      </c>
      <c r="R766" t="str">
        <f>RIGHT(N766, LEN(N766)-SEARCH("/", N766))</f>
        <v>fiction</v>
      </c>
      <c r="S766" s="12">
        <f>(((J766/60)/60)/24)+DATE(1970,1,1)</f>
        <v>42227.173159722224</v>
      </c>
      <c r="T766" s="12">
        <f>(((I766/60)/60)/24)+DATE(1970,1,1)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0">
        <f>(ROUND(E767/D767,2))</f>
        <v>0.36</v>
      </c>
      <c r="P767" s="10">
        <f>ROUND((E767/L767),2)</f>
        <v>57.3</v>
      </c>
      <c r="Q767" t="str">
        <f>LEFT(N767,SEARCH("/",N767)-1)</f>
        <v>publishing</v>
      </c>
      <c r="R767" t="str">
        <f>RIGHT(N767, LEN(N767)-SEARCH("/", N767))</f>
        <v>fiction</v>
      </c>
      <c r="S767" s="12">
        <f>(((J767/60)/60)/24)+DATE(1970,1,1)</f>
        <v>41901.542638888888</v>
      </c>
      <c r="T767" s="12">
        <f>(((I767/60)/60)/24)+DATE(1970,1,1)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0">
        <f>(ROUND(E768/D768,2))</f>
        <v>0</v>
      </c>
      <c r="P768" s="10" t="e">
        <f>ROUND((E768/L768),2)</f>
        <v>#DIV/0!</v>
      </c>
      <c r="Q768" t="str">
        <f>LEFT(N768,SEARCH("/",N768)-1)</f>
        <v>publishing</v>
      </c>
      <c r="R768" t="str">
        <f>RIGHT(N768, LEN(N768)-SEARCH("/", N768))</f>
        <v>fiction</v>
      </c>
      <c r="S768" s="12">
        <f>(((J768/60)/60)/24)+DATE(1970,1,1)</f>
        <v>42021.783368055556</v>
      </c>
      <c r="T768" s="12">
        <f>(((I768/60)/60)/24)+DATE(1970,1,1)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0">
        <f>(ROUND(E769/D769,2))</f>
        <v>0.04</v>
      </c>
      <c r="P769" s="10">
        <f>ROUND((E769/L769),2)</f>
        <v>59</v>
      </c>
      <c r="Q769" t="str">
        <f>LEFT(N769,SEARCH("/",N769)-1)</f>
        <v>publishing</v>
      </c>
      <c r="R769" t="str">
        <f>RIGHT(N769, LEN(N769)-SEARCH("/", N769))</f>
        <v>fiction</v>
      </c>
      <c r="S769" s="12">
        <f>(((J769/60)/60)/24)+DATE(1970,1,1)</f>
        <v>42115.143634259264</v>
      </c>
      <c r="T769" s="12">
        <f>(((I769/60)/60)/24)+DATE(1970,1,1)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0">
        <f>(ROUND(E770/D770,2))</f>
        <v>0</v>
      </c>
      <c r="P770" s="10" t="e">
        <f>ROUND((E770/L770),2)</f>
        <v>#DIV/0!</v>
      </c>
      <c r="Q770" t="str">
        <f>LEFT(N770,SEARCH("/",N770)-1)</f>
        <v>publishing</v>
      </c>
      <c r="R770" t="str">
        <f>RIGHT(N770, LEN(N770)-SEARCH("/", N770))</f>
        <v>fiction</v>
      </c>
      <c r="S770" s="12">
        <f>(((J770/60)/60)/24)+DATE(1970,1,1)</f>
        <v>41594.207060185188</v>
      </c>
      <c r="T770" s="12">
        <f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0">
        <f>(ROUND(E771/D771,2))</f>
        <v>0.41</v>
      </c>
      <c r="P771" s="10">
        <f>ROUND((E771/L771),2)</f>
        <v>31.85</v>
      </c>
      <c r="Q771" t="str">
        <f>LEFT(N771,SEARCH("/",N771)-1)</f>
        <v>publishing</v>
      </c>
      <c r="R771" t="str">
        <f>RIGHT(N771, LEN(N771)-SEARCH("/", N771))</f>
        <v>fiction</v>
      </c>
      <c r="S771" s="12">
        <f>(((J771/60)/60)/24)+DATE(1970,1,1)</f>
        <v>41604.996458333335</v>
      </c>
      <c r="T771" s="12">
        <f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0">
        <f>(ROUND(E772/D772,2))</f>
        <v>0</v>
      </c>
      <c r="P772" s="10" t="e">
        <f>ROUND((E772/L772),2)</f>
        <v>#DIV/0!</v>
      </c>
      <c r="Q772" t="str">
        <f>LEFT(N772,SEARCH("/",N772)-1)</f>
        <v>publishing</v>
      </c>
      <c r="R772" t="str">
        <f>RIGHT(N772, LEN(N772)-SEARCH("/", N772))</f>
        <v>fiction</v>
      </c>
      <c r="S772" s="12">
        <f>(((J772/60)/60)/24)+DATE(1970,1,1)</f>
        <v>41289.999641203707</v>
      </c>
      <c r="T772" s="12">
        <f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0">
        <f>(ROUND(E773/D773,2))</f>
        <v>0</v>
      </c>
      <c r="P773" s="10">
        <f>ROUND((E773/L773),2)</f>
        <v>10</v>
      </c>
      <c r="Q773" t="str">
        <f>LEFT(N773,SEARCH("/",N773)-1)</f>
        <v>publishing</v>
      </c>
      <c r="R773" t="str">
        <f>RIGHT(N773, LEN(N773)-SEARCH("/", N773))</f>
        <v>fiction</v>
      </c>
      <c r="S773" s="12">
        <f>(((J773/60)/60)/24)+DATE(1970,1,1)</f>
        <v>42349.824097222227</v>
      </c>
      <c r="T773" s="12">
        <f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0">
        <f>(ROUND(E774/D774,2))</f>
        <v>0.03</v>
      </c>
      <c r="P774" s="10">
        <f>ROUND((E774/L774),2)</f>
        <v>50</v>
      </c>
      <c r="Q774" t="str">
        <f>LEFT(N774,SEARCH("/",N774)-1)</f>
        <v>publishing</v>
      </c>
      <c r="R774" t="str">
        <f>RIGHT(N774, LEN(N774)-SEARCH("/", N774))</f>
        <v>fiction</v>
      </c>
      <c r="S774" s="12">
        <f>(((J774/60)/60)/24)+DATE(1970,1,1)</f>
        <v>40068.056932870371</v>
      </c>
      <c r="T774" s="12">
        <f>(((I774/60)/60)/24)+DATE(1970,1,1)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0">
        <f>(ROUND(E775/D775,2))</f>
        <v>0.01</v>
      </c>
      <c r="P775" s="10">
        <f>ROUND((E775/L775),2)</f>
        <v>16</v>
      </c>
      <c r="Q775" t="str">
        <f>LEFT(N775,SEARCH("/",N775)-1)</f>
        <v>publishing</v>
      </c>
      <c r="R775" t="str">
        <f>RIGHT(N775, LEN(N775)-SEARCH("/", N775))</f>
        <v>fiction</v>
      </c>
      <c r="S775" s="12">
        <f>(((J775/60)/60)/24)+DATE(1970,1,1)</f>
        <v>42100.735937499994</v>
      </c>
      <c r="T775" s="12">
        <f>(((I775/60)/60)/24)+DATE(1970,1,1)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0">
        <f>(ROUND(E776/D776,2))</f>
        <v>0.7</v>
      </c>
      <c r="P776" s="10">
        <f>ROUND((E776/L776),2)</f>
        <v>39</v>
      </c>
      <c r="Q776" t="str">
        <f>LEFT(N776,SEARCH("/",N776)-1)</f>
        <v>publishing</v>
      </c>
      <c r="R776" t="str">
        <f>RIGHT(N776, LEN(N776)-SEARCH("/", N776))</f>
        <v>fiction</v>
      </c>
      <c r="S776" s="12">
        <f>(((J776/60)/60)/24)+DATE(1970,1,1)</f>
        <v>41663.780300925922</v>
      </c>
      <c r="T776" s="12">
        <f>(((I776/60)/60)/24)+DATE(1970,1,1)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0">
        <f>(ROUND(E777/D777,2))</f>
        <v>0.02</v>
      </c>
      <c r="P777" s="10">
        <f>ROUND((E777/L777),2)</f>
        <v>34</v>
      </c>
      <c r="Q777" t="str">
        <f>LEFT(N777,SEARCH("/",N777)-1)</f>
        <v>publishing</v>
      </c>
      <c r="R777" t="str">
        <f>RIGHT(N777, LEN(N777)-SEARCH("/", N777))</f>
        <v>fiction</v>
      </c>
      <c r="S777" s="12">
        <f>(((J777/60)/60)/24)+DATE(1970,1,1)</f>
        <v>40863.060127314813</v>
      </c>
      <c r="T777" s="12">
        <f>(((I777/60)/60)/24)+DATE(1970,1,1)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0">
        <f>(ROUND(E778/D778,2))</f>
        <v>0.51</v>
      </c>
      <c r="P778" s="10">
        <f>ROUND((E778/L778),2)</f>
        <v>63.12</v>
      </c>
      <c r="Q778" t="str">
        <f>LEFT(N778,SEARCH("/",N778)-1)</f>
        <v>publishing</v>
      </c>
      <c r="R778" t="str">
        <f>RIGHT(N778, LEN(N778)-SEARCH("/", N778))</f>
        <v>fiction</v>
      </c>
      <c r="S778" s="12">
        <f>(((J778/60)/60)/24)+DATE(1970,1,1)</f>
        <v>42250.685706018514</v>
      </c>
      <c r="T778" s="12">
        <f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0">
        <f>(ROUND(E779/D779,2))</f>
        <v>0.01</v>
      </c>
      <c r="P779" s="10">
        <f>ROUND((E779/L779),2)</f>
        <v>7</v>
      </c>
      <c r="Q779" t="str">
        <f>LEFT(N779,SEARCH("/",N779)-1)</f>
        <v>publishing</v>
      </c>
      <c r="R779" t="str">
        <f>RIGHT(N779, LEN(N779)-SEARCH("/", N779))</f>
        <v>fiction</v>
      </c>
      <c r="S779" s="12">
        <f>(((J779/60)/60)/24)+DATE(1970,1,1)</f>
        <v>41456.981215277774</v>
      </c>
      <c r="T779" s="12">
        <f>(((I779/60)/60)/24)+DATE(1970,1,1)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0">
        <f>(ROUND(E780/D780,2))</f>
        <v>0</v>
      </c>
      <c r="P780" s="10">
        <f>ROUND((E780/L780),2)</f>
        <v>2</v>
      </c>
      <c r="Q780" t="str">
        <f>LEFT(N780,SEARCH("/",N780)-1)</f>
        <v>publishing</v>
      </c>
      <c r="R780" t="str">
        <f>RIGHT(N780, LEN(N780)-SEARCH("/", N780))</f>
        <v>fiction</v>
      </c>
      <c r="S780" s="12">
        <f>(((J780/60)/60)/24)+DATE(1970,1,1)</f>
        <v>41729.702314814815</v>
      </c>
      <c r="T780" s="12">
        <f>(((I780/60)/60)/24)+DATE(1970,1,1)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0">
        <f>(ROUND(E781/D781,2))</f>
        <v>0.03</v>
      </c>
      <c r="P781" s="10">
        <f>ROUND((E781/L781),2)</f>
        <v>66.67</v>
      </c>
      <c r="Q781" t="str">
        <f>LEFT(N781,SEARCH("/",N781)-1)</f>
        <v>publishing</v>
      </c>
      <c r="R781" t="str">
        <f>RIGHT(N781, LEN(N781)-SEARCH("/", N781))</f>
        <v>fiction</v>
      </c>
      <c r="S781" s="12">
        <f>(((J781/60)/60)/24)+DATE(1970,1,1)</f>
        <v>40436.68408564815</v>
      </c>
      <c r="T781" s="12">
        <f>(((I781/60)/60)/24)+DATE(1970,1,1)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0">
        <f>(ROUND(E782/D782,2))</f>
        <v>1.04</v>
      </c>
      <c r="P782" s="10">
        <f>ROUND((E782/L782),2)</f>
        <v>38.520000000000003</v>
      </c>
      <c r="Q782" t="str">
        <f>LEFT(N782,SEARCH("/",N782)-1)</f>
        <v>music</v>
      </c>
      <c r="R782" t="str">
        <f>RIGHT(N782, LEN(N782)-SEARCH("/", N782))</f>
        <v>rock</v>
      </c>
      <c r="S782" s="12">
        <f>(((J782/60)/60)/24)+DATE(1970,1,1)</f>
        <v>40636.673900462964</v>
      </c>
      <c r="T782" s="12">
        <f>(((I782/60)/60)/24)+DATE(1970,1,1)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0">
        <f>(ROUND(E783/D783,2))</f>
        <v>1.33</v>
      </c>
      <c r="P783" s="10">
        <f>ROUND((E783/L783),2)</f>
        <v>42.61</v>
      </c>
      <c r="Q783" t="str">
        <f>LEFT(N783,SEARCH("/",N783)-1)</f>
        <v>music</v>
      </c>
      <c r="R783" t="str">
        <f>RIGHT(N783, LEN(N783)-SEARCH("/", N783))</f>
        <v>rock</v>
      </c>
      <c r="S783" s="12">
        <f>(((J783/60)/60)/24)+DATE(1970,1,1)</f>
        <v>41403.000856481485</v>
      </c>
      <c r="T783" s="12">
        <f>(((I783/60)/60)/24)+DATE(1970,1,1)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0">
        <f>(ROUND(E784/D784,2))</f>
        <v>1</v>
      </c>
      <c r="P784" s="10">
        <f>ROUND((E784/L784),2)</f>
        <v>50</v>
      </c>
      <c r="Q784" t="str">
        <f>LEFT(N784,SEARCH("/",N784)-1)</f>
        <v>music</v>
      </c>
      <c r="R784" t="str">
        <f>RIGHT(N784, LEN(N784)-SEARCH("/", N784))</f>
        <v>rock</v>
      </c>
      <c r="S784" s="12">
        <f>(((J784/60)/60)/24)+DATE(1970,1,1)</f>
        <v>41116.758125</v>
      </c>
      <c r="T784" s="12">
        <f>(((I784/60)/60)/24)+DATE(1970,1,1)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0">
        <f>(ROUND(E785/D785,2))</f>
        <v>1.48</v>
      </c>
      <c r="P785" s="10">
        <f>ROUND((E785/L785),2)</f>
        <v>63.49</v>
      </c>
      <c r="Q785" t="str">
        <f>LEFT(N785,SEARCH("/",N785)-1)</f>
        <v>music</v>
      </c>
      <c r="R785" t="str">
        <f>RIGHT(N785, LEN(N785)-SEARCH("/", N785))</f>
        <v>rock</v>
      </c>
      <c r="S785" s="12">
        <f>(((J785/60)/60)/24)+DATE(1970,1,1)</f>
        <v>40987.773715277777</v>
      </c>
      <c r="T785" s="12">
        <f>(((I785/60)/60)/24)+DATE(1970,1,1)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0">
        <f>(ROUND(E786/D786,2))</f>
        <v>1.03</v>
      </c>
      <c r="P786" s="10">
        <f>ROUND((E786/L786),2)</f>
        <v>102.5</v>
      </c>
      <c r="Q786" t="str">
        <f>LEFT(N786,SEARCH("/",N786)-1)</f>
        <v>music</v>
      </c>
      <c r="R786" t="str">
        <f>RIGHT(N786, LEN(N786)-SEARCH("/", N786))</f>
        <v>rock</v>
      </c>
      <c r="S786" s="12">
        <f>(((J786/60)/60)/24)+DATE(1970,1,1)</f>
        <v>41675.149525462963</v>
      </c>
      <c r="T786" s="12">
        <f>(((I786/60)/60)/24)+DATE(1970,1,1)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0">
        <f>(ROUND(E787/D787,2))</f>
        <v>1.81</v>
      </c>
      <c r="P787" s="10">
        <f>ROUND((E787/L787),2)</f>
        <v>31.14</v>
      </c>
      <c r="Q787" t="str">
        <f>LEFT(N787,SEARCH("/",N787)-1)</f>
        <v>music</v>
      </c>
      <c r="R787" t="str">
        <f>RIGHT(N787, LEN(N787)-SEARCH("/", N787))</f>
        <v>rock</v>
      </c>
      <c r="S787" s="12">
        <f>(((J787/60)/60)/24)+DATE(1970,1,1)</f>
        <v>41303.593923611108</v>
      </c>
      <c r="T787" s="12">
        <f>(((I787/60)/60)/24)+DATE(1970,1,1)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0">
        <f>(ROUND(E788/D788,2))</f>
        <v>1.43</v>
      </c>
      <c r="P788" s="10">
        <f>ROUND((E788/L788),2)</f>
        <v>162.27000000000001</v>
      </c>
      <c r="Q788" t="str">
        <f>LEFT(N788,SEARCH("/",N788)-1)</f>
        <v>music</v>
      </c>
      <c r="R788" t="str">
        <f>RIGHT(N788, LEN(N788)-SEARCH("/", N788))</f>
        <v>rock</v>
      </c>
      <c r="S788" s="12">
        <f>(((J788/60)/60)/24)+DATE(1970,1,1)</f>
        <v>40983.055949074071</v>
      </c>
      <c r="T788" s="12">
        <f>(((I788/60)/60)/24)+DATE(1970,1,1)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0">
        <f>(ROUND(E789/D789,2))</f>
        <v>1.1399999999999999</v>
      </c>
      <c r="P789" s="10">
        <f>ROUND((E789/L789),2)</f>
        <v>80.59</v>
      </c>
      <c r="Q789" t="str">
        <f>LEFT(N789,SEARCH("/",N789)-1)</f>
        <v>music</v>
      </c>
      <c r="R789" t="str">
        <f>RIGHT(N789, LEN(N789)-SEARCH("/", N789))</f>
        <v>rock</v>
      </c>
      <c r="S789" s="12">
        <f>(((J789/60)/60)/24)+DATE(1970,1,1)</f>
        <v>41549.627615740741</v>
      </c>
      <c r="T789" s="12">
        <f>(((I789/60)/60)/24)+DATE(1970,1,1)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0">
        <f>(ROUND(E790/D790,2))</f>
        <v>2.04</v>
      </c>
      <c r="P790" s="10">
        <f>ROUND((E790/L790),2)</f>
        <v>59.85</v>
      </c>
      <c r="Q790" t="str">
        <f>LEFT(N790,SEARCH("/",N790)-1)</f>
        <v>music</v>
      </c>
      <c r="R790" t="str">
        <f>RIGHT(N790, LEN(N790)-SEARCH("/", N790))</f>
        <v>rock</v>
      </c>
      <c r="S790" s="12">
        <f>(((J790/60)/60)/24)+DATE(1970,1,1)</f>
        <v>41059.006805555553</v>
      </c>
      <c r="T790" s="12">
        <f>(((I790/60)/60)/24)+DATE(1970,1,1)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0">
        <f>(ROUND(E791/D791,2))</f>
        <v>1.0900000000000001</v>
      </c>
      <c r="P791" s="10">
        <f>ROUND((E791/L791),2)</f>
        <v>132.86000000000001</v>
      </c>
      <c r="Q791" t="str">
        <f>LEFT(N791,SEARCH("/",N791)-1)</f>
        <v>music</v>
      </c>
      <c r="R791" t="str">
        <f>RIGHT(N791, LEN(N791)-SEARCH("/", N791))</f>
        <v>rock</v>
      </c>
      <c r="S791" s="12">
        <f>(((J791/60)/60)/24)+DATE(1970,1,1)</f>
        <v>41277.186111111114</v>
      </c>
      <c r="T791" s="12">
        <f>(((I791/60)/60)/24)+DATE(1970,1,1)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0">
        <f>(ROUND(E792/D792,2))</f>
        <v>1.44</v>
      </c>
      <c r="P792" s="10">
        <f>ROUND((E792/L792),2)</f>
        <v>92.55</v>
      </c>
      <c r="Q792" t="str">
        <f>LEFT(N792,SEARCH("/",N792)-1)</f>
        <v>music</v>
      </c>
      <c r="R792" t="str">
        <f>RIGHT(N792, LEN(N792)-SEARCH("/", N792))</f>
        <v>rock</v>
      </c>
      <c r="S792" s="12">
        <f>(((J792/60)/60)/24)+DATE(1970,1,1)</f>
        <v>41276.047905092593</v>
      </c>
      <c r="T792" s="12">
        <f>(((I792/60)/60)/24)+DATE(1970,1,1)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0">
        <f>(ROUND(E793/D793,2))</f>
        <v>1.04</v>
      </c>
      <c r="P793" s="10">
        <f>ROUND((E793/L793),2)</f>
        <v>60.86</v>
      </c>
      <c r="Q793" t="str">
        <f>LEFT(N793,SEARCH("/",N793)-1)</f>
        <v>music</v>
      </c>
      <c r="R793" t="str">
        <f>RIGHT(N793, LEN(N793)-SEARCH("/", N793))</f>
        <v>rock</v>
      </c>
      <c r="S793" s="12">
        <f>(((J793/60)/60)/24)+DATE(1970,1,1)</f>
        <v>41557.780624999999</v>
      </c>
      <c r="T793" s="12">
        <f>(((I793/60)/60)/24)+DATE(1970,1,1)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0">
        <f>(ROUND(E794/D794,2))</f>
        <v>1</v>
      </c>
      <c r="P794" s="10">
        <f>ROUND((E794/L794),2)</f>
        <v>41.85</v>
      </c>
      <c r="Q794" t="str">
        <f>LEFT(N794,SEARCH("/",N794)-1)</f>
        <v>music</v>
      </c>
      <c r="R794" t="str">
        <f>RIGHT(N794, LEN(N794)-SEARCH("/", N794))</f>
        <v>rock</v>
      </c>
      <c r="S794" s="12">
        <f>(((J794/60)/60)/24)+DATE(1970,1,1)</f>
        <v>41555.873645833337</v>
      </c>
      <c r="T794" s="12">
        <f>(((I794/60)/60)/24)+DATE(1970,1,1)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0">
        <f>(ROUND(E795/D795,2))</f>
        <v>1.03</v>
      </c>
      <c r="P795" s="10">
        <f>ROUND((E795/L795),2)</f>
        <v>88.33</v>
      </c>
      <c r="Q795" t="str">
        <f>LEFT(N795,SEARCH("/",N795)-1)</f>
        <v>music</v>
      </c>
      <c r="R795" t="str">
        <f>RIGHT(N795, LEN(N795)-SEARCH("/", N795))</f>
        <v>rock</v>
      </c>
      <c r="S795" s="12">
        <f>(((J795/60)/60)/24)+DATE(1970,1,1)</f>
        <v>41442.741249999999</v>
      </c>
      <c r="T795" s="12">
        <f>(((I795/60)/60)/24)+DATE(1970,1,1)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0">
        <f>(ROUND(E796/D796,2))</f>
        <v>1.05</v>
      </c>
      <c r="P796" s="10">
        <f>ROUND((E796/L796),2)</f>
        <v>158.96</v>
      </c>
      <c r="Q796" t="str">
        <f>LEFT(N796,SEARCH("/",N796)-1)</f>
        <v>music</v>
      </c>
      <c r="R796" t="str">
        <f>RIGHT(N796, LEN(N796)-SEARCH("/", N796))</f>
        <v>rock</v>
      </c>
      <c r="S796" s="12">
        <f>(((J796/60)/60)/24)+DATE(1970,1,1)</f>
        <v>40736.115011574075</v>
      </c>
      <c r="T796" s="12">
        <f>(((I796/60)/60)/24)+DATE(1970,1,1)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0">
        <f>(ROUND(E797/D797,2))</f>
        <v>1.1200000000000001</v>
      </c>
      <c r="P797" s="10">
        <f>ROUND((E797/L797),2)</f>
        <v>85.05</v>
      </c>
      <c r="Q797" t="str">
        <f>LEFT(N797,SEARCH("/",N797)-1)</f>
        <v>music</v>
      </c>
      <c r="R797" t="str">
        <f>RIGHT(N797, LEN(N797)-SEARCH("/", N797))</f>
        <v>rock</v>
      </c>
      <c r="S797" s="12">
        <f>(((J797/60)/60)/24)+DATE(1970,1,1)</f>
        <v>40963.613032407404</v>
      </c>
      <c r="T797" s="12">
        <f>(((I797/60)/60)/24)+DATE(1970,1,1)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0">
        <f>(ROUND(E798/D798,2))</f>
        <v>1.01</v>
      </c>
      <c r="P798" s="10">
        <f>ROUND((E798/L798),2)</f>
        <v>112.61</v>
      </c>
      <c r="Q798" t="str">
        <f>LEFT(N798,SEARCH("/",N798)-1)</f>
        <v>music</v>
      </c>
      <c r="R798" t="str">
        <f>RIGHT(N798, LEN(N798)-SEARCH("/", N798))</f>
        <v>rock</v>
      </c>
      <c r="S798" s="12">
        <f>(((J798/60)/60)/24)+DATE(1970,1,1)</f>
        <v>41502.882928240739</v>
      </c>
      <c r="T798" s="12">
        <f>(((I798/60)/60)/24)+DATE(1970,1,1)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0">
        <f>(ROUND(E799/D799,2))</f>
        <v>1.08</v>
      </c>
      <c r="P799" s="10">
        <f>ROUND((E799/L799),2)</f>
        <v>45.44</v>
      </c>
      <c r="Q799" t="str">
        <f>LEFT(N799,SEARCH("/",N799)-1)</f>
        <v>music</v>
      </c>
      <c r="R799" t="str">
        <f>RIGHT(N799, LEN(N799)-SEARCH("/", N799))</f>
        <v>rock</v>
      </c>
      <c r="S799" s="12">
        <f>(((J799/60)/60)/24)+DATE(1970,1,1)</f>
        <v>40996.994074074071</v>
      </c>
      <c r="T799" s="12">
        <f>(((I799/60)/60)/24)+DATE(1970,1,1)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0">
        <f>(ROUND(E800/D800,2))</f>
        <v>1.1499999999999999</v>
      </c>
      <c r="P800" s="10">
        <f>ROUND((E800/L800),2)</f>
        <v>46.22</v>
      </c>
      <c r="Q800" t="str">
        <f>LEFT(N800,SEARCH("/",N800)-1)</f>
        <v>music</v>
      </c>
      <c r="R800" t="str">
        <f>RIGHT(N800, LEN(N800)-SEARCH("/", N800))</f>
        <v>rock</v>
      </c>
      <c r="S800" s="12">
        <f>(((J800/60)/60)/24)+DATE(1970,1,1)</f>
        <v>41882.590127314819</v>
      </c>
      <c r="T800" s="12">
        <f>(((I800/60)/60)/24)+DATE(1970,1,1)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0">
        <f>(ROUND(E801/D801,2))</f>
        <v>1</v>
      </c>
      <c r="P801" s="10">
        <f>ROUND((E801/L801),2)</f>
        <v>178.61</v>
      </c>
      <c r="Q801" t="str">
        <f>LEFT(N801,SEARCH("/",N801)-1)</f>
        <v>music</v>
      </c>
      <c r="R801" t="str">
        <f>RIGHT(N801, LEN(N801)-SEARCH("/", N801))</f>
        <v>rock</v>
      </c>
      <c r="S801" s="12">
        <f>(((J801/60)/60)/24)+DATE(1970,1,1)</f>
        <v>40996.667199074072</v>
      </c>
      <c r="T801" s="12">
        <f>(((I801/60)/60)/24)+DATE(1970,1,1)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0">
        <f>(ROUND(E802/D802,2))</f>
        <v>1.52</v>
      </c>
      <c r="P802" s="10">
        <f>ROUND((E802/L802),2)</f>
        <v>40.75</v>
      </c>
      <c r="Q802" t="str">
        <f>LEFT(N802,SEARCH("/",N802)-1)</f>
        <v>music</v>
      </c>
      <c r="R802" t="str">
        <f>RIGHT(N802, LEN(N802)-SEARCH("/", N802))</f>
        <v>rock</v>
      </c>
      <c r="S802" s="12">
        <f>(((J802/60)/60)/24)+DATE(1970,1,1)</f>
        <v>41863.433495370373</v>
      </c>
      <c r="T802" s="12">
        <f>(((I802/60)/60)/24)+DATE(1970,1,1)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0">
        <f>(ROUND(E803/D803,2))</f>
        <v>1.1200000000000001</v>
      </c>
      <c r="P803" s="10">
        <f>ROUND((E803/L803),2)</f>
        <v>43.73</v>
      </c>
      <c r="Q803" t="str">
        <f>LEFT(N803,SEARCH("/",N803)-1)</f>
        <v>music</v>
      </c>
      <c r="R803" t="str">
        <f>RIGHT(N803, LEN(N803)-SEARCH("/", N803))</f>
        <v>rock</v>
      </c>
      <c r="S803" s="12">
        <f>(((J803/60)/60)/24)+DATE(1970,1,1)</f>
        <v>40695.795370370368</v>
      </c>
      <c r="T803" s="12">
        <f>(((I803/60)/60)/24)+DATE(1970,1,1)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0">
        <f>(ROUND(E804/D804,2))</f>
        <v>1.01</v>
      </c>
      <c r="P804" s="10">
        <f>ROUND((E804/L804),2)</f>
        <v>81.069999999999993</v>
      </c>
      <c r="Q804" t="str">
        <f>LEFT(N804,SEARCH("/",N804)-1)</f>
        <v>music</v>
      </c>
      <c r="R804" t="str">
        <f>RIGHT(N804, LEN(N804)-SEARCH("/", N804))</f>
        <v>rock</v>
      </c>
      <c r="S804" s="12">
        <f>(((J804/60)/60)/24)+DATE(1970,1,1)</f>
        <v>41123.022268518522</v>
      </c>
      <c r="T804" s="12">
        <f>(((I804/60)/60)/24)+DATE(1970,1,1)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0">
        <f>(ROUND(E805/D805,2))</f>
        <v>1.23</v>
      </c>
      <c r="P805" s="10">
        <f>ROUND((E805/L805),2)</f>
        <v>74.61</v>
      </c>
      <c r="Q805" t="str">
        <f>LEFT(N805,SEARCH("/",N805)-1)</f>
        <v>music</v>
      </c>
      <c r="R805" t="str">
        <f>RIGHT(N805, LEN(N805)-SEARCH("/", N805))</f>
        <v>rock</v>
      </c>
      <c r="S805" s="12">
        <f>(((J805/60)/60)/24)+DATE(1970,1,1)</f>
        <v>40665.949976851851</v>
      </c>
      <c r="T805" s="12">
        <f>(((I805/60)/60)/24)+DATE(1970,1,1)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0">
        <f>(ROUND(E806/D806,2))</f>
        <v>1</v>
      </c>
      <c r="P806" s="10">
        <f>ROUND((E806/L806),2)</f>
        <v>305.56</v>
      </c>
      <c r="Q806" t="str">
        <f>LEFT(N806,SEARCH("/",N806)-1)</f>
        <v>music</v>
      </c>
      <c r="R806" t="str">
        <f>RIGHT(N806, LEN(N806)-SEARCH("/", N806))</f>
        <v>rock</v>
      </c>
      <c r="S806" s="12">
        <f>(((J806/60)/60)/24)+DATE(1970,1,1)</f>
        <v>40730.105625000004</v>
      </c>
      <c r="T806" s="12">
        <f>(((I806/60)/60)/24)+DATE(1970,1,1)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0">
        <f>(ROUND(E807/D807,2))</f>
        <v>1.05</v>
      </c>
      <c r="P807" s="10">
        <f>ROUND((E807/L807),2)</f>
        <v>58.33</v>
      </c>
      <c r="Q807" t="str">
        <f>LEFT(N807,SEARCH("/",N807)-1)</f>
        <v>music</v>
      </c>
      <c r="R807" t="str">
        <f>RIGHT(N807, LEN(N807)-SEARCH("/", N807))</f>
        <v>rock</v>
      </c>
      <c r="S807" s="12">
        <f>(((J807/60)/60)/24)+DATE(1970,1,1)</f>
        <v>40690.823055555556</v>
      </c>
      <c r="T807" s="12">
        <f>(((I807/60)/60)/24)+DATE(1970,1,1)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0">
        <f>(ROUND(E808/D808,2))</f>
        <v>1.04</v>
      </c>
      <c r="P808" s="10">
        <f>ROUND((E808/L808),2)</f>
        <v>117.68</v>
      </c>
      <c r="Q808" t="str">
        <f>LEFT(N808,SEARCH("/",N808)-1)</f>
        <v>music</v>
      </c>
      <c r="R808" t="str">
        <f>RIGHT(N808, LEN(N808)-SEARCH("/", N808))</f>
        <v>rock</v>
      </c>
      <c r="S808" s="12">
        <f>(((J808/60)/60)/24)+DATE(1970,1,1)</f>
        <v>40763.691423611112</v>
      </c>
      <c r="T808" s="12">
        <f>(((I808/60)/60)/24)+DATE(1970,1,1)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0">
        <f>(ROUND(E809/D809,2))</f>
        <v>1.05</v>
      </c>
      <c r="P809" s="10">
        <f>ROUND((E809/L809),2)</f>
        <v>73.77</v>
      </c>
      <c r="Q809" t="str">
        <f>LEFT(N809,SEARCH("/",N809)-1)</f>
        <v>music</v>
      </c>
      <c r="R809" t="str">
        <f>RIGHT(N809, LEN(N809)-SEARCH("/", N809))</f>
        <v>rock</v>
      </c>
      <c r="S809" s="12">
        <f>(((J809/60)/60)/24)+DATE(1970,1,1)</f>
        <v>42759.628599537042</v>
      </c>
      <c r="T809" s="12">
        <f>(((I809/60)/60)/24)+DATE(1970,1,1)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0">
        <f>(ROUND(E810/D810,2))</f>
        <v>1</v>
      </c>
      <c r="P810" s="10">
        <f>ROUND((E810/L810),2)</f>
        <v>104.65</v>
      </c>
      <c r="Q810" t="str">
        <f>LEFT(N810,SEARCH("/",N810)-1)</f>
        <v>music</v>
      </c>
      <c r="R810" t="str">
        <f>RIGHT(N810, LEN(N810)-SEARCH("/", N810))</f>
        <v>rock</v>
      </c>
      <c r="S810" s="12">
        <f>(((J810/60)/60)/24)+DATE(1970,1,1)</f>
        <v>41962.100532407407</v>
      </c>
      <c r="T810" s="12">
        <f>(((I810/60)/60)/24)+DATE(1970,1,1)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0">
        <f>(ROUND(E811/D811,2))</f>
        <v>1.04</v>
      </c>
      <c r="P811" s="10">
        <f>ROUND((E811/L811),2)</f>
        <v>79.83</v>
      </c>
      <c r="Q811" t="str">
        <f>LEFT(N811,SEARCH("/",N811)-1)</f>
        <v>music</v>
      </c>
      <c r="R811" t="str">
        <f>RIGHT(N811, LEN(N811)-SEARCH("/", N811))</f>
        <v>rock</v>
      </c>
      <c r="S811" s="12">
        <f>(((J811/60)/60)/24)+DATE(1970,1,1)</f>
        <v>41628.833680555559</v>
      </c>
      <c r="T811" s="12">
        <f>(((I811/60)/60)/24)+DATE(1970,1,1)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0">
        <f>(ROUND(E812/D812,2))</f>
        <v>1.05</v>
      </c>
      <c r="P812" s="10">
        <f>ROUND((E812/L812),2)</f>
        <v>58.33</v>
      </c>
      <c r="Q812" t="str">
        <f>LEFT(N812,SEARCH("/",N812)-1)</f>
        <v>music</v>
      </c>
      <c r="R812" t="str">
        <f>RIGHT(N812, LEN(N812)-SEARCH("/", N812))</f>
        <v>rock</v>
      </c>
      <c r="S812" s="12">
        <f>(((J812/60)/60)/24)+DATE(1970,1,1)</f>
        <v>41123.056273148148</v>
      </c>
      <c r="T812" s="12">
        <f>(((I812/60)/60)/24)+DATE(1970,1,1)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0">
        <f>(ROUND(E813/D813,2))</f>
        <v>1.04</v>
      </c>
      <c r="P813" s="10">
        <f>ROUND((E813/L813),2)</f>
        <v>86.67</v>
      </c>
      <c r="Q813" t="str">
        <f>LEFT(N813,SEARCH("/",N813)-1)</f>
        <v>music</v>
      </c>
      <c r="R813" t="str">
        <f>RIGHT(N813, LEN(N813)-SEARCH("/", N813))</f>
        <v>rock</v>
      </c>
      <c r="S813" s="12">
        <f>(((J813/60)/60)/24)+DATE(1970,1,1)</f>
        <v>41443.643541666665</v>
      </c>
      <c r="T813" s="12">
        <f>(((I813/60)/60)/24)+DATE(1970,1,1)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0">
        <f>(ROUND(E814/D814,2))</f>
        <v>1.52</v>
      </c>
      <c r="P814" s="10">
        <f>ROUND((E814/L814),2)</f>
        <v>27.61</v>
      </c>
      <c r="Q814" t="str">
        <f>LEFT(N814,SEARCH("/",N814)-1)</f>
        <v>music</v>
      </c>
      <c r="R814" t="str">
        <f>RIGHT(N814, LEN(N814)-SEARCH("/", N814))</f>
        <v>rock</v>
      </c>
      <c r="S814" s="12">
        <f>(((J814/60)/60)/24)+DATE(1970,1,1)</f>
        <v>41282.017962962964</v>
      </c>
      <c r="T814" s="12">
        <f>(((I814/60)/60)/24)+DATE(1970,1,1)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0">
        <f>(ROUND(E815/D815,2))</f>
        <v>1.6</v>
      </c>
      <c r="P815" s="10">
        <f>ROUND((E815/L815),2)</f>
        <v>25</v>
      </c>
      <c r="Q815" t="str">
        <f>LEFT(N815,SEARCH("/",N815)-1)</f>
        <v>music</v>
      </c>
      <c r="R815" t="str">
        <f>RIGHT(N815, LEN(N815)-SEARCH("/", N815))</f>
        <v>rock</v>
      </c>
      <c r="S815" s="12">
        <f>(((J815/60)/60)/24)+DATE(1970,1,1)</f>
        <v>41080.960243055553</v>
      </c>
      <c r="T815" s="12">
        <f>(((I815/60)/60)/24)+DATE(1970,1,1)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0">
        <f>(ROUND(E816/D816,2))</f>
        <v>1.27</v>
      </c>
      <c r="P816" s="10">
        <f>ROUND((E816/L816),2)</f>
        <v>45.46</v>
      </c>
      <c r="Q816" t="str">
        <f>LEFT(N816,SEARCH("/",N816)-1)</f>
        <v>music</v>
      </c>
      <c r="R816" t="str">
        <f>RIGHT(N816, LEN(N816)-SEARCH("/", N816))</f>
        <v>rock</v>
      </c>
      <c r="S816" s="12">
        <f>(((J816/60)/60)/24)+DATE(1970,1,1)</f>
        <v>40679.743067129632</v>
      </c>
      <c r="T816" s="12">
        <f>(((I816/60)/60)/24)+DATE(1970,1,1)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0">
        <f>(ROUND(E817/D817,2))</f>
        <v>1.07</v>
      </c>
      <c r="P817" s="10">
        <f>ROUND((E817/L817),2)</f>
        <v>99.53</v>
      </c>
      <c r="Q817" t="str">
        <f>LEFT(N817,SEARCH("/",N817)-1)</f>
        <v>music</v>
      </c>
      <c r="R817" t="str">
        <f>RIGHT(N817, LEN(N817)-SEARCH("/", N817))</f>
        <v>rock</v>
      </c>
      <c r="S817" s="12">
        <f>(((J817/60)/60)/24)+DATE(1970,1,1)</f>
        <v>41914.917858796296</v>
      </c>
      <c r="T817" s="12">
        <f>(((I817/60)/60)/24)+DATE(1970,1,1)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0">
        <f>(ROUND(E818/D818,2))</f>
        <v>1.1499999999999999</v>
      </c>
      <c r="P818" s="10">
        <f>ROUND((E818/L818),2)</f>
        <v>39.31</v>
      </c>
      <c r="Q818" t="str">
        <f>LEFT(N818,SEARCH("/",N818)-1)</f>
        <v>music</v>
      </c>
      <c r="R818" t="str">
        <f>RIGHT(N818, LEN(N818)-SEARCH("/", N818))</f>
        <v>rock</v>
      </c>
      <c r="S818" s="12">
        <f>(((J818/60)/60)/24)+DATE(1970,1,1)</f>
        <v>41341.870868055557</v>
      </c>
      <c r="T818" s="12">
        <f>(((I818/60)/60)/24)+DATE(1970,1,1)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0">
        <f>(ROUND(E819/D819,2))</f>
        <v>1.37</v>
      </c>
      <c r="P819" s="10">
        <f>ROUND((E819/L819),2)</f>
        <v>89.42</v>
      </c>
      <c r="Q819" t="str">
        <f>LEFT(N819,SEARCH("/",N819)-1)</f>
        <v>music</v>
      </c>
      <c r="R819" t="str">
        <f>RIGHT(N819, LEN(N819)-SEARCH("/", N819))</f>
        <v>rock</v>
      </c>
      <c r="S819" s="12">
        <f>(((J819/60)/60)/24)+DATE(1970,1,1)</f>
        <v>40925.599664351852</v>
      </c>
      <c r="T819" s="12">
        <f>(((I819/60)/60)/24)+DATE(1970,1,1)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0">
        <f>(ROUND(E820/D820,2))</f>
        <v>1.56</v>
      </c>
      <c r="P820" s="10">
        <f>ROUND((E820/L820),2)</f>
        <v>28.68</v>
      </c>
      <c r="Q820" t="str">
        <f>LEFT(N820,SEARCH("/",N820)-1)</f>
        <v>music</v>
      </c>
      <c r="R820" t="str">
        <f>RIGHT(N820, LEN(N820)-SEARCH("/", N820))</f>
        <v>rock</v>
      </c>
      <c r="S820" s="12">
        <f>(((J820/60)/60)/24)+DATE(1970,1,1)</f>
        <v>41120.882881944446</v>
      </c>
      <c r="T820" s="12">
        <f>(((I820/60)/60)/24)+DATE(1970,1,1)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0">
        <f>(ROUND(E821/D821,2))</f>
        <v>1.0900000000000001</v>
      </c>
      <c r="P821" s="10">
        <f>ROUND((E821/L821),2)</f>
        <v>31.07</v>
      </c>
      <c r="Q821" t="str">
        <f>LEFT(N821,SEARCH("/",N821)-1)</f>
        <v>music</v>
      </c>
      <c r="R821" t="str">
        <f>RIGHT(N821, LEN(N821)-SEARCH("/", N821))</f>
        <v>rock</v>
      </c>
      <c r="S821" s="12">
        <f>(((J821/60)/60)/24)+DATE(1970,1,1)</f>
        <v>41619.998310185183</v>
      </c>
      <c r="T821" s="12">
        <f>(((I821/60)/60)/24)+DATE(1970,1,1)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0">
        <f>(ROUND(E822/D822,2))</f>
        <v>1.34</v>
      </c>
      <c r="P822" s="10">
        <f>ROUND((E822/L822),2)</f>
        <v>70.55</v>
      </c>
      <c r="Q822" t="str">
        <f>LEFT(N822,SEARCH("/",N822)-1)</f>
        <v>music</v>
      </c>
      <c r="R822" t="str">
        <f>RIGHT(N822, LEN(N822)-SEARCH("/", N822))</f>
        <v>rock</v>
      </c>
      <c r="S822" s="12">
        <f>(((J822/60)/60)/24)+DATE(1970,1,1)</f>
        <v>41768.841921296298</v>
      </c>
      <c r="T822" s="12">
        <f>(((I822/60)/60)/24)+DATE(1970,1,1)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0">
        <f>(ROUND(E823/D823,2))</f>
        <v>1</v>
      </c>
      <c r="P823" s="10">
        <f>ROUND((E823/L823),2)</f>
        <v>224.13</v>
      </c>
      <c r="Q823" t="str">
        <f>LEFT(N823,SEARCH("/",N823)-1)</f>
        <v>music</v>
      </c>
      <c r="R823" t="str">
        <f>RIGHT(N823, LEN(N823)-SEARCH("/", N823))</f>
        <v>rock</v>
      </c>
      <c r="S823" s="12">
        <f>(((J823/60)/60)/24)+DATE(1970,1,1)</f>
        <v>42093.922048611115</v>
      </c>
      <c r="T823" s="12">
        <f>(((I823/60)/60)/24)+DATE(1970,1,1)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0">
        <f>(ROUND(E824/D824,2))</f>
        <v>1.19</v>
      </c>
      <c r="P824" s="10">
        <f>ROUND((E824/L824),2)</f>
        <v>51.81</v>
      </c>
      <c r="Q824" t="str">
        <f>LEFT(N824,SEARCH("/",N824)-1)</f>
        <v>music</v>
      </c>
      <c r="R824" t="str">
        <f>RIGHT(N824, LEN(N824)-SEARCH("/", N824))</f>
        <v>rock</v>
      </c>
      <c r="S824" s="12">
        <f>(((J824/60)/60)/24)+DATE(1970,1,1)</f>
        <v>41157.947337962964</v>
      </c>
      <c r="T824" s="12">
        <f>(((I824/60)/60)/24)+DATE(1970,1,1)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0">
        <f>(ROUND(E825/D825,2))</f>
        <v>1.8</v>
      </c>
      <c r="P825" s="10">
        <f>ROUND((E825/L825),2)</f>
        <v>43.52</v>
      </c>
      <c r="Q825" t="str">
        <f>LEFT(N825,SEARCH("/",N825)-1)</f>
        <v>music</v>
      </c>
      <c r="R825" t="str">
        <f>RIGHT(N825, LEN(N825)-SEARCH("/", N825))</f>
        <v>rock</v>
      </c>
      <c r="S825" s="12">
        <f>(((J825/60)/60)/24)+DATE(1970,1,1)</f>
        <v>42055.972824074073</v>
      </c>
      <c r="T825" s="12">
        <f>(((I825/60)/60)/24)+DATE(1970,1,1)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0">
        <f>(ROUND(E826/D826,2))</f>
        <v>1.34</v>
      </c>
      <c r="P826" s="10">
        <f>ROUND((E826/L826),2)</f>
        <v>39.82</v>
      </c>
      <c r="Q826" t="str">
        <f>LEFT(N826,SEARCH("/",N826)-1)</f>
        <v>music</v>
      </c>
      <c r="R826" t="str">
        <f>RIGHT(N826, LEN(N826)-SEARCH("/", N826))</f>
        <v>rock</v>
      </c>
      <c r="S826" s="12">
        <f>(((J826/60)/60)/24)+DATE(1970,1,1)</f>
        <v>40250.242106481484</v>
      </c>
      <c r="T826" s="12">
        <f>(((I826/60)/60)/24)+DATE(1970,1,1)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0">
        <f>(ROUND(E827/D827,2))</f>
        <v>1</v>
      </c>
      <c r="P827" s="10">
        <f>ROUND((E827/L827),2)</f>
        <v>126.81</v>
      </c>
      <c r="Q827" t="str">
        <f>LEFT(N827,SEARCH("/",N827)-1)</f>
        <v>music</v>
      </c>
      <c r="R827" t="str">
        <f>RIGHT(N827, LEN(N827)-SEARCH("/", N827))</f>
        <v>rock</v>
      </c>
      <c r="S827" s="12">
        <f>(((J827/60)/60)/24)+DATE(1970,1,1)</f>
        <v>41186.306527777779</v>
      </c>
      <c r="T827" s="12">
        <f>(((I827/60)/60)/24)+DATE(1970,1,1)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0">
        <f>(ROUND(E828/D828,2))</f>
        <v>1.01</v>
      </c>
      <c r="P828" s="10">
        <f>ROUND((E828/L828),2)</f>
        <v>113.88</v>
      </c>
      <c r="Q828" t="str">
        <f>LEFT(N828,SEARCH("/",N828)-1)</f>
        <v>music</v>
      </c>
      <c r="R828" t="str">
        <f>RIGHT(N828, LEN(N828)-SEARCH("/", N828))</f>
        <v>rock</v>
      </c>
      <c r="S828" s="12">
        <f>(((J828/60)/60)/24)+DATE(1970,1,1)</f>
        <v>40973.038541666669</v>
      </c>
      <c r="T828" s="12">
        <f>(((I828/60)/60)/24)+DATE(1970,1,1)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0">
        <f>(ROUND(E829/D829,2))</f>
        <v>1.03</v>
      </c>
      <c r="P829" s="10">
        <f>ROUND((E829/L829),2)</f>
        <v>28.18</v>
      </c>
      <c r="Q829" t="str">
        <f>LEFT(N829,SEARCH("/",N829)-1)</f>
        <v>music</v>
      </c>
      <c r="R829" t="str">
        <f>RIGHT(N829, LEN(N829)-SEARCH("/", N829))</f>
        <v>rock</v>
      </c>
      <c r="S829" s="12">
        <f>(((J829/60)/60)/24)+DATE(1970,1,1)</f>
        <v>40927.473460648151</v>
      </c>
      <c r="T829" s="12">
        <f>(((I829/60)/60)/24)+DATE(1970,1,1)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0">
        <f>(ROUND(E830/D830,2))</f>
        <v>1.07</v>
      </c>
      <c r="P830" s="10">
        <f>ROUND((E830/L830),2)</f>
        <v>36.61</v>
      </c>
      <c r="Q830" t="str">
        <f>LEFT(N830,SEARCH("/",N830)-1)</f>
        <v>music</v>
      </c>
      <c r="R830" t="str">
        <f>RIGHT(N830, LEN(N830)-SEARCH("/", N830))</f>
        <v>rock</v>
      </c>
      <c r="S830" s="12">
        <f>(((J830/60)/60)/24)+DATE(1970,1,1)</f>
        <v>41073.050717592596</v>
      </c>
      <c r="T830" s="12">
        <f>(((I830/60)/60)/24)+DATE(1970,1,1)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0">
        <f>(ROUND(E831/D831,2))</f>
        <v>1.04</v>
      </c>
      <c r="P831" s="10">
        <f>ROUND((E831/L831),2)</f>
        <v>32.5</v>
      </c>
      <c r="Q831" t="str">
        <f>LEFT(N831,SEARCH("/",N831)-1)</f>
        <v>music</v>
      </c>
      <c r="R831" t="str">
        <f>RIGHT(N831, LEN(N831)-SEARCH("/", N831))</f>
        <v>rock</v>
      </c>
      <c r="S831" s="12">
        <f>(((J831/60)/60)/24)+DATE(1970,1,1)</f>
        <v>42504.801388888889</v>
      </c>
      <c r="T831" s="12">
        <f>(((I831/60)/60)/24)+DATE(1970,1,1)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0">
        <f>(ROUND(E832/D832,2))</f>
        <v>1.08</v>
      </c>
      <c r="P832" s="10">
        <f>ROUND((E832/L832),2)</f>
        <v>60.66</v>
      </c>
      <c r="Q832" t="str">
        <f>LEFT(N832,SEARCH("/",N832)-1)</f>
        <v>music</v>
      </c>
      <c r="R832" t="str">
        <f>RIGHT(N832, LEN(N832)-SEARCH("/", N832))</f>
        <v>rock</v>
      </c>
      <c r="S832" s="12">
        <f>(((J832/60)/60)/24)+DATE(1970,1,1)</f>
        <v>41325.525752314818</v>
      </c>
      <c r="T832" s="12">
        <f>(((I832/60)/60)/24)+DATE(1970,1,1)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0">
        <f>(ROUND(E833/D833,2))</f>
        <v>2.33</v>
      </c>
      <c r="P833" s="10">
        <f>ROUND((E833/L833),2)</f>
        <v>175</v>
      </c>
      <c r="Q833" t="str">
        <f>LEFT(N833,SEARCH("/",N833)-1)</f>
        <v>music</v>
      </c>
      <c r="R833" t="str">
        <f>RIGHT(N833, LEN(N833)-SEARCH("/", N833))</f>
        <v>rock</v>
      </c>
      <c r="S833" s="12">
        <f>(((J833/60)/60)/24)+DATE(1970,1,1)</f>
        <v>40996.646921296298</v>
      </c>
      <c r="T833" s="12">
        <f>(((I833/60)/60)/24)+DATE(1970,1,1)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0">
        <f>(ROUND(E834/D834,2))</f>
        <v>1.01</v>
      </c>
      <c r="P834" s="10">
        <f>ROUND((E834/L834),2)</f>
        <v>97.99</v>
      </c>
      <c r="Q834" t="str">
        <f>LEFT(N834,SEARCH("/",N834)-1)</f>
        <v>music</v>
      </c>
      <c r="R834" t="str">
        <f>RIGHT(N834, LEN(N834)-SEARCH("/", N834))</f>
        <v>rock</v>
      </c>
      <c r="S834" s="12">
        <f>(((J834/60)/60)/24)+DATE(1970,1,1)</f>
        <v>40869.675173611111</v>
      </c>
      <c r="T834" s="12">
        <f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0">
        <f>(ROUND(E835/D835,2))</f>
        <v>1.02</v>
      </c>
      <c r="P835" s="10">
        <f>ROUND((E835/L835),2)</f>
        <v>148.78</v>
      </c>
      <c r="Q835" t="str">
        <f>LEFT(N835,SEARCH("/",N835)-1)</f>
        <v>music</v>
      </c>
      <c r="R835" t="str">
        <f>RIGHT(N835, LEN(N835)-SEARCH("/", N835))</f>
        <v>rock</v>
      </c>
      <c r="S835" s="12">
        <f>(((J835/60)/60)/24)+DATE(1970,1,1)</f>
        <v>41718.878182870372</v>
      </c>
      <c r="T835" s="12">
        <f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0">
        <f>(ROUND(E836/D836,2))</f>
        <v>1.31</v>
      </c>
      <c r="P836" s="10">
        <f>ROUND((E836/L836),2)</f>
        <v>96.08</v>
      </c>
      <c r="Q836" t="str">
        <f>LEFT(N836,SEARCH("/",N836)-1)</f>
        <v>music</v>
      </c>
      <c r="R836" t="str">
        <f>RIGHT(N836, LEN(N836)-SEARCH("/", N836))</f>
        <v>rock</v>
      </c>
      <c r="S836" s="12">
        <f>(((J836/60)/60)/24)+DATE(1970,1,1)</f>
        <v>41422.822824074072</v>
      </c>
      <c r="T836" s="12">
        <f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0">
        <f>(ROUND(E837/D837,2))</f>
        <v>1.17</v>
      </c>
      <c r="P837" s="10">
        <f>ROUND((E837/L837),2)</f>
        <v>58.63</v>
      </c>
      <c r="Q837" t="str">
        <f>LEFT(N837,SEARCH("/",N837)-1)</f>
        <v>music</v>
      </c>
      <c r="R837" t="str">
        <f>RIGHT(N837, LEN(N837)-SEARCH("/", N837))</f>
        <v>rock</v>
      </c>
      <c r="S837" s="12">
        <f>(((J837/60)/60)/24)+DATE(1970,1,1)</f>
        <v>41005.45784722222</v>
      </c>
      <c r="T837" s="12">
        <f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0">
        <f>(ROUND(E838/D838,2))</f>
        <v>1.01</v>
      </c>
      <c r="P838" s="10">
        <f>ROUND((E838/L838),2)</f>
        <v>109.71</v>
      </c>
      <c r="Q838" t="str">
        <f>LEFT(N838,SEARCH("/",N838)-1)</f>
        <v>music</v>
      </c>
      <c r="R838" t="str">
        <f>RIGHT(N838, LEN(N838)-SEARCH("/", N838))</f>
        <v>rock</v>
      </c>
      <c r="S838" s="12">
        <f>(((J838/60)/60)/24)+DATE(1970,1,1)</f>
        <v>41524.056921296295</v>
      </c>
      <c r="T838" s="12">
        <f>(((I838/60)/60)/24)+DATE(1970,1,1)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0">
        <f>(ROUND(E839/D839,2))</f>
        <v>1.22</v>
      </c>
      <c r="P839" s="10">
        <f>ROUND((E839/L839),2)</f>
        <v>49.11</v>
      </c>
      <c r="Q839" t="str">
        <f>LEFT(N839,SEARCH("/",N839)-1)</f>
        <v>music</v>
      </c>
      <c r="R839" t="str">
        <f>RIGHT(N839, LEN(N839)-SEARCH("/", N839))</f>
        <v>rock</v>
      </c>
      <c r="S839" s="12">
        <f>(((J839/60)/60)/24)+DATE(1970,1,1)</f>
        <v>41730.998402777775</v>
      </c>
      <c r="T839" s="12">
        <f>(((I839/60)/60)/24)+DATE(1970,1,1)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0">
        <f>(ROUND(E840/D840,2))</f>
        <v>1.45</v>
      </c>
      <c r="P840" s="10">
        <f>ROUND((E840/L840),2)</f>
        <v>47.67</v>
      </c>
      <c r="Q840" t="str">
        <f>LEFT(N840,SEARCH("/",N840)-1)</f>
        <v>music</v>
      </c>
      <c r="R840" t="str">
        <f>RIGHT(N840, LEN(N840)-SEARCH("/", N840))</f>
        <v>rock</v>
      </c>
      <c r="S840" s="12">
        <f>(((J840/60)/60)/24)+DATE(1970,1,1)</f>
        <v>40895.897974537038</v>
      </c>
      <c r="T840" s="12">
        <f>(((I840/60)/60)/24)+DATE(1970,1,1)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0">
        <f>(ROUND(E841/D841,2))</f>
        <v>1.17</v>
      </c>
      <c r="P841" s="10">
        <f>ROUND((E841/L841),2)</f>
        <v>60.74</v>
      </c>
      <c r="Q841" t="str">
        <f>LEFT(N841,SEARCH("/",N841)-1)</f>
        <v>music</v>
      </c>
      <c r="R841" t="str">
        <f>RIGHT(N841, LEN(N841)-SEARCH("/", N841))</f>
        <v>rock</v>
      </c>
      <c r="S841" s="12">
        <f>(((J841/60)/60)/24)+DATE(1970,1,1)</f>
        <v>41144.763379629629</v>
      </c>
      <c r="T841" s="12">
        <f>(((I841/60)/60)/24)+DATE(1970,1,1)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0">
        <f>(ROUND(E842/D842,2))</f>
        <v>1.2</v>
      </c>
      <c r="P842" s="10">
        <f>ROUND((E842/L842),2)</f>
        <v>63.38</v>
      </c>
      <c r="Q842" t="str">
        <f>LEFT(N842,SEARCH("/",N842)-1)</f>
        <v>music</v>
      </c>
      <c r="R842" t="str">
        <f>RIGHT(N842, LEN(N842)-SEARCH("/", N842))</f>
        <v>metal</v>
      </c>
      <c r="S842" s="12">
        <f>(((J842/60)/60)/24)+DATE(1970,1,1)</f>
        <v>42607.226701388892</v>
      </c>
      <c r="T842" s="12">
        <f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0">
        <f>(ROUND(E843/D843,2))</f>
        <v>1.01</v>
      </c>
      <c r="P843" s="10">
        <f>ROUND((E843/L843),2)</f>
        <v>53.89</v>
      </c>
      <c r="Q843" t="str">
        <f>LEFT(N843,SEARCH("/",N843)-1)</f>
        <v>music</v>
      </c>
      <c r="R843" t="str">
        <f>RIGHT(N843, LEN(N843)-SEARCH("/", N843))</f>
        <v>metal</v>
      </c>
      <c r="S843" s="12">
        <f>(((J843/60)/60)/24)+DATE(1970,1,1)</f>
        <v>41923.838692129626</v>
      </c>
      <c r="T843" s="12">
        <f>(((I843/60)/60)/24)+DATE(1970,1,1)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0">
        <f>(ROUND(E844/D844,2))</f>
        <v>1.04</v>
      </c>
      <c r="P844" s="10">
        <f>ROUND((E844/L844),2)</f>
        <v>66.87</v>
      </c>
      <c r="Q844" t="str">
        <f>LEFT(N844,SEARCH("/",N844)-1)</f>
        <v>music</v>
      </c>
      <c r="R844" t="str">
        <f>RIGHT(N844, LEN(N844)-SEARCH("/", N844))</f>
        <v>metal</v>
      </c>
      <c r="S844" s="12">
        <f>(((J844/60)/60)/24)+DATE(1970,1,1)</f>
        <v>41526.592395833337</v>
      </c>
      <c r="T844" s="12">
        <f>(((I844/60)/60)/24)+DATE(1970,1,1)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0">
        <f>(ROUND(E845/D845,2))</f>
        <v>2.67</v>
      </c>
      <c r="P845" s="10">
        <f>ROUND((E845/L845),2)</f>
        <v>63.1</v>
      </c>
      <c r="Q845" t="str">
        <f>LEFT(N845,SEARCH("/",N845)-1)</f>
        <v>music</v>
      </c>
      <c r="R845" t="str">
        <f>RIGHT(N845, LEN(N845)-SEARCH("/", N845))</f>
        <v>metal</v>
      </c>
      <c r="S845" s="12">
        <f>(((J845/60)/60)/24)+DATE(1970,1,1)</f>
        <v>42695.257870370369</v>
      </c>
      <c r="T845" s="12">
        <f>(((I845/60)/60)/24)+DATE(1970,1,1)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0">
        <f>(ROUND(E846/D846,2))</f>
        <v>1.94</v>
      </c>
      <c r="P846" s="10">
        <f>ROUND((E846/L846),2)</f>
        <v>36.630000000000003</v>
      </c>
      <c r="Q846" t="str">
        <f>LEFT(N846,SEARCH("/",N846)-1)</f>
        <v>music</v>
      </c>
      <c r="R846" t="str">
        <f>RIGHT(N846, LEN(N846)-SEARCH("/", N846))</f>
        <v>metal</v>
      </c>
      <c r="S846" s="12">
        <f>(((J846/60)/60)/24)+DATE(1970,1,1)</f>
        <v>41905.684629629628</v>
      </c>
      <c r="T846" s="12">
        <f>(((I846/60)/60)/24)+DATE(1970,1,1)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0">
        <f>(ROUND(E847/D847,2))</f>
        <v>1.2</v>
      </c>
      <c r="P847" s="10">
        <f>ROUND((E847/L847),2)</f>
        <v>34.01</v>
      </c>
      <c r="Q847" t="str">
        <f>LEFT(N847,SEARCH("/",N847)-1)</f>
        <v>music</v>
      </c>
      <c r="R847" t="str">
        <f>RIGHT(N847, LEN(N847)-SEARCH("/", N847))</f>
        <v>metal</v>
      </c>
      <c r="S847" s="12">
        <f>(((J847/60)/60)/24)+DATE(1970,1,1)</f>
        <v>42578.205972222218</v>
      </c>
      <c r="T847" s="12">
        <f>(((I847/60)/60)/24)+DATE(1970,1,1)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0">
        <f>(ROUND(E848/D848,2))</f>
        <v>1.22</v>
      </c>
      <c r="P848" s="10">
        <f>ROUND((E848/L848),2)</f>
        <v>28.55</v>
      </c>
      <c r="Q848" t="str">
        <f>LEFT(N848,SEARCH("/",N848)-1)</f>
        <v>music</v>
      </c>
      <c r="R848" t="str">
        <f>RIGHT(N848, LEN(N848)-SEARCH("/", N848))</f>
        <v>metal</v>
      </c>
      <c r="S848" s="12">
        <f>(((J848/60)/60)/24)+DATE(1970,1,1)</f>
        <v>41694.391840277778</v>
      </c>
      <c r="T848" s="12">
        <f>(((I848/60)/60)/24)+DATE(1970,1,1)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0">
        <f>(ROUND(E849/D849,2))</f>
        <v>1</v>
      </c>
      <c r="P849" s="10">
        <f>ROUND((E849/L849),2)</f>
        <v>10</v>
      </c>
      <c r="Q849" t="str">
        <f>LEFT(N849,SEARCH("/",N849)-1)</f>
        <v>music</v>
      </c>
      <c r="R849" t="str">
        <f>RIGHT(N849, LEN(N849)-SEARCH("/", N849))</f>
        <v>metal</v>
      </c>
      <c r="S849" s="12">
        <f>(((J849/60)/60)/24)+DATE(1970,1,1)</f>
        <v>42165.79833333334</v>
      </c>
      <c r="T849" s="12">
        <f>(((I849/60)/60)/24)+DATE(1970,1,1)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0">
        <f>(ROUND(E850/D850,2))</f>
        <v>1</v>
      </c>
      <c r="P850" s="10">
        <f>ROUND((E850/L850),2)</f>
        <v>18.75</v>
      </c>
      <c r="Q850" t="str">
        <f>LEFT(N850,SEARCH("/",N850)-1)</f>
        <v>music</v>
      </c>
      <c r="R850" t="str">
        <f>RIGHT(N850, LEN(N850)-SEARCH("/", N850))</f>
        <v>metal</v>
      </c>
      <c r="S850" s="12">
        <f>(((J850/60)/60)/24)+DATE(1970,1,1)</f>
        <v>42078.792048611111</v>
      </c>
      <c r="T850" s="12">
        <f>(((I850/60)/60)/24)+DATE(1970,1,1)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0">
        <f>(ROUND(E851/D851,2))</f>
        <v>1.2</v>
      </c>
      <c r="P851" s="10">
        <f>ROUND((E851/L851),2)</f>
        <v>41.7</v>
      </c>
      <c r="Q851" t="str">
        <f>LEFT(N851,SEARCH("/",N851)-1)</f>
        <v>music</v>
      </c>
      <c r="R851" t="str">
        <f>RIGHT(N851, LEN(N851)-SEARCH("/", N851))</f>
        <v>metal</v>
      </c>
      <c r="S851" s="12">
        <f>(((J851/60)/60)/24)+DATE(1970,1,1)</f>
        <v>42051.148888888885</v>
      </c>
      <c r="T851" s="12">
        <f>(((I851/60)/60)/24)+DATE(1970,1,1)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0">
        <f>(ROUND(E852/D852,2))</f>
        <v>1.55</v>
      </c>
      <c r="P852" s="10">
        <f>ROUND((E852/L852),2)</f>
        <v>46.67</v>
      </c>
      <c r="Q852" t="str">
        <f>LEFT(N852,SEARCH("/",N852)-1)</f>
        <v>music</v>
      </c>
      <c r="R852" t="str">
        <f>RIGHT(N852, LEN(N852)-SEARCH("/", N852))</f>
        <v>metal</v>
      </c>
      <c r="S852" s="12">
        <f>(((J852/60)/60)/24)+DATE(1970,1,1)</f>
        <v>42452.827743055561</v>
      </c>
      <c r="T852" s="12">
        <f>(((I852/60)/60)/24)+DATE(1970,1,1)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0">
        <f>(ROUND(E853/D853,2))</f>
        <v>1.3</v>
      </c>
      <c r="P853" s="10">
        <f>ROUND((E853/L853),2)</f>
        <v>37.270000000000003</v>
      </c>
      <c r="Q853" t="str">
        <f>LEFT(N853,SEARCH("/",N853)-1)</f>
        <v>music</v>
      </c>
      <c r="R853" t="str">
        <f>RIGHT(N853, LEN(N853)-SEARCH("/", N853))</f>
        <v>metal</v>
      </c>
      <c r="S853" s="12">
        <f>(((J853/60)/60)/24)+DATE(1970,1,1)</f>
        <v>42522.880243055552</v>
      </c>
      <c r="T853" s="12">
        <f>(((I853/60)/60)/24)+DATE(1970,1,1)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0">
        <f>(ROUND(E854/D854,2))</f>
        <v>1.05</v>
      </c>
      <c r="P854" s="10">
        <f>ROUND((E854/L854),2)</f>
        <v>59.26</v>
      </c>
      <c r="Q854" t="str">
        <f>LEFT(N854,SEARCH("/",N854)-1)</f>
        <v>music</v>
      </c>
      <c r="R854" t="str">
        <f>RIGHT(N854, LEN(N854)-SEARCH("/", N854))</f>
        <v>metal</v>
      </c>
      <c r="S854" s="12">
        <f>(((J854/60)/60)/24)+DATE(1970,1,1)</f>
        <v>42656.805497685185</v>
      </c>
      <c r="T854" s="12">
        <f>(((I854/60)/60)/24)+DATE(1970,1,1)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0">
        <f>(ROUND(E855/D855,2))</f>
        <v>1</v>
      </c>
      <c r="P855" s="10">
        <f>ROUND((E855/L855),2)</f>
        <v>30</v>
      </c>
      <c r="Q855" t="str">
        <f>LEFT(N855,SEARCH("/",N855)-1)</f>
        <v>music</v>
      </c>
      <c r="R855" t="str">
        <f>RIGHT(N855, LEN(N855)-SEARCH("/", N855))</f>
        <v>metal</v>
      </c>
      <c r="S855" s="12">
        <f>(((J855/60)/60)/24)+DATE(1970,1,1)</f>
        <v>42021.832280092596</v>
      </c>
      <c r="T855" s="12">
        <f>(((I855/60)/60)/24)+DATE(1970,1,1)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0">
        <f>(ROUND(E856/D856,2))</f>
        <v>1.18</v>
      </c>
      <c r="P856" s="10">
        <f>ROUND((E856/L856),2)</f>
        <v>65.86</v>
      </c>
      <c r="Q856" t="str">
        <f>LEFT(N856,SEARCH("/",N856)-1)</f>
        <v>music</v>
      </c>
      <c r="R856" t="str">
        <f>RIGHT(N856, LEN(N856)-SEARCH("/", N856))</f>
        <v>metal</v>
      </c>
      <c r="S856" s="12">
        <f>(((J856/60)/60)/24)+DATE(1970,1,1)</f>
        <v>42702.212337962963</v>
      </c>
      <c r="T856" s="12">
        <f>(((I856/60)/60)/24)+DATE(1970,1,1)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0">
        <f>(ROUND(E857/D857,2))</f>
        <v>1.03</v>
      </c>
      <c r="P857" s="10">
        <f>ROUND((E857/L857),2)</f>
        <v>31.91</v>
      </c>
      <c r="Q857" t="str">
        <f>LEFT(N857,SEARCH("/",N857)-1)</f>
        <v>music</v>
      </c>
      <c r="R857" t="str">
        <f>RIGHT(N857, LEN(N857)-SEARCH("/", N857))</f>
        <v>metal</v>
      </c>
      <c r="S857" s="12">
        <f>(((J857/60)/60)/24)+DATE(1970,1,1)</f>
        <v>42545.125196759262</v>
      </c>
      <c r="T857" s="12">
        <f>(((I857/60)/60)/24)+DATE(1970,1,1)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0">
        <f>(ROUND(E858/D858,2))</f>
        <v>2.1800000000000002</v>
      </c>
      <c r="P858" s="10">
        <f>ROUND((E858/L858),2)</f>
        <v>19.46</v>
      </c>
      <c r="Q858" t="str">
        <f>LEFT(N858,SEARCH("/",N858)-1)</f>
        <v>music</v>
      </c>
      <c r="R858" t="str">
        <f>RIGHT(N858, LEN(N858)-SEARCH("/", N858))</f>
        <v>metal</v>
      </c>
      <c r="S858" s="12">
        <f>(((J858/60)/60)/24)+DATE(1970,1,1)</f>
        <v>42609.311990740738</v>
      </c>
      <c r="T858" s="12">
        <f>(((I858/60)/60)/24)+DATE(1970,1,1)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0">
        <f>(ROUND(E859/D859,2))</f>
        <v>1</v>
      </c>
      <c r="P859" s="10">
        <f>ROUND((E859/L859),2)</f>
        <v>50</v>
      </c>
      <c r="Q859" t="str">
        <f>LEFT(N859,SEARCH("/",N859)-1)</f>
        <v>music</v>
      </c>
      <c r="R859" t="str">
        <f>RIGHT(N859, LEN(N859)-SEARCH("/", N859))</f>
        <v>metal</v>
      </c>
      <c r="S859" s="12">
        <f>(((J859/60)/60)/24)+DATE(1970,1,1)</f>
        <v>42291.581377314811</v>
      </c>
      <c r="T859" s="12">
        <f>(((I859/60)/60)/24)+DATE(1970,1,1)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0">
        <f>(ROUND(E860/D860,2))</f>
        <v>1.44</v>
      </c>
      <c r="P860" s="10">
        <f>ROUND((E860/L860),2)</f>
        <v>22.74</v>
      </c>
      <c r="Q860" t="str">
        <f>LEFT(N860,SEARCH("/",N860)-1)</f>
        <v>music</v>
      </c>
      <c r="R860" t="str">
        <f>RIGHT(N860, LEN(N860)-SEARCH("/", N860))</f>
        <v>metal</v>
      </c>
      <c r="S860" s="12">
        <f>(((J860/60)/60)/24)+DATE(1970,1,1)</f>
        <v>42079.745578703703</v>
      </c>
      <c r="T860" s="12">
        <f>(((I860/60)/60)/24)+DATE(1970,1,1)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0">
        <f>(ROUND(E861/D861,2))</f>
        <v>1.05</v>
      </c>
      <c r="P861" s="10">
        <f>ROUND((E861/L861),2)</f>
        <v>42.72</v>
      </c>
      <c r="Q861" t="str">
        <f>LEFT(N861,SEARCH("/",N861)-1)</f>
        <v>music</v>
      </c>
      <c r="R861" t="str">
        <f>RIGHT(N861, LEN(N861)-SEARCH("/", N861))</f>
        <v>metal</v>
      </c>
      <c r="S861" s="12">
        <f>(((J861/60)/60)/24)+DATE(1970,1,1)</f>
        <v>42128.820231481484</v>
      </c>
      <c r="T861" s="12">
        <f>(((I861/60)/60)/24)+DATE(1970,1,1)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0">
        <f>(ROUND(E862/D862,2))</f>
        <v>0.18</v>
      </c>
      <c r="P862" s="10">
        <f>ROUND((E862/L862),2)</f>
        <v>52.92</v>
      </c>
      <c r="Q862" t="str">
        <f>LEFT(N862,SEARCH("/",N862)-1)</f>
        <v>music</v>
      </c>
      <c r="R862" t="str">
        <f>RIGHT(N862, LEN(N862)-SEARCH("/", N862))</f>
        <v>jazz</v>
      </c>
      <c r="S862" s="12">
        <f>(((J862/60)/60)/24)+DATE(1970,1,1)</f>
        <v>41570.482789351852</v>
      </c>
      <c r="T862" s="12">
        <f>(((I862/60)/60)/24)+DATE(1970,1,1)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0">
        <f>(ROUND(E863/D863,2))</f>
        <v>0.02</v>
      </c>
      <c r="P863" s="10">
        <f>ROUND((E863/L863),2)</f>
        <v>50.5</v>
      </c>
      <c r="Q863" t="str">
        <f>LEFT(N863,SEARCH("/",N863)-1)</f>
        <v>music</v>
      </c>
      <c r="R863" t="str">
        <f>RIGHT(N863, LEN(N863)-SEARCH("/", N863))</f>
        <v>jazz</v>
      </c>
      <c r="S863" s="12">
        <f>(((J863/60)/60)/24)+DATE(1970,1,1)</f>
        <v>42599.965324074074</v>
      </c>
      <c r="T863" s="12">
        <f>(((I863/60)/60)/24)+DATE(1970,1,1)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0">
        <f>(ROUND(E864/D864,2))</f>
        <v>0</v>
      </c>
      <c r="P864" s="10">
        <f>ROUND((E864/L864),2)</f>
        <v>42.5</v>
      </c>
      <c r="Q864" t="str">
        <f>LEFT(N864,SEARCH("/",N864)-1)</f>
        <v>music</v>
      </c>
      <c r="R864" t="str">
        <f>RIGHT(N864, LEN(N864)-SEARCH("/", N864))</f>
        <v>jazz</v>
      </c>
      <c r="S864" s="12">
        <f>(((J864/60)/60)/24)+DATE(1970,1,1)</f>
        <v>41559.5549537037</v>
      </c>
      <c r="T864" s="12">
        <f>(((I864/60)/60)/24)+DATE(1970,1,1)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0">
        <f>(ROUND(E865/D865,2))</f>
        <v>0.05</v>
      </c>
      <c r="P865" s="10">
        <f>ROUND((E865/L865),2)</f>
        <v>18</v>
      </c>
      <c r="Q865" t="str">
        <f>LEFT(N865,SEARCH("/",N865)-1)</f>
        <v>music</v>
      </c>
      <c r="R865" t="str">
        <f>RIGHT(N865, LEN(N865)-SEARCH("/", N865))</f>
        <v>jazz</v>
      </c>
      <c r="S865" s="12">
        <f>(((J865/60)/60)/24)+DATE(1970,1,1)</f>
        <v>40921.117662037039</v>
      </c>
      <c r="T865" s="12">
        <f>(((I865/60)/60)/24)+DATE(1970,1,1)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0">
        <f>(ROUND(E866/D866,2))</f>
        <v>0.42</v>
      </c>
      <c r="P866" s="10">
        <f>ROUND((E866/L866),2)</f>
        <v>34.18</v>
      </c>
      <c r="Q866" t="str">
        <f>LEFT(N866,SEARCH("/",N866)-1)</f>
        <v>music</v>
      </c>
      <c r="R866" t="str">
        <f>RIGHT(N866, LEN(N866)-SEARCH("/", N866))</f>
        <v>jazz</v>
      </c>
      <c r="S866" s="12">
        <f>(((J866/60)/60)/24)+DATE(1970,1,1)</f>
        <v>41541.106921296298</v>
      </c>
      <c r="T866" s="12">
        <f>(((I866/60)/60)/24)+DATE(1970,1,1)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0">
        <f>(ROUND(E867/D867,2))</f>
        <v>0.02</v>
      </c>
      <c r="P867" s="10">
        <f>ROUND((E867/L867),2)</f>
        <v>22.5</v>
      </c>
      <c r="Q867" t="str">
        <f>LEFT(N867,SEARCH("/",N867)-1)</f>
        <v>music</v>
      </c>
      <c r="R867" t="str">
        <f>RIGHT(N867, LEN(N867)-SEARCH("/", N867))</f>
        <v>jazz</v>
      </c>
      <c r="S867" s="12">
        <f>(((J867/60)/60)/24)+DATE(1970,1,1)</f>
        <v>41230.77311342593</v>
      </c>
      <c r="T867" s="12">
        <f>(((I867/60)/60)/24)+DATE(1970,1,1)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0">
        <f>(ROUND(E868/D868,2))</f>
        <v>0.18</v>
      </c>
      <c r="P868" s="10">
        <f>ROUND((E868/L868),2)</f>
        <v>58.18</v>
      </c>
      <c r="Q868" t="str">
        <f>LEFT(N868,SEARCH("/",N868)-1)</f>
        <v>music</v>
      </c>
      <c r="R868" t="str">
        <f>RIGHT(N868, LEN(N868)-SEARCH("/", N868))</f>
        <v>jazz</v>
      </c>
      <c r="S868" s="12">
        <f>(((J868/60)/60)/24)+DATE(1970,1,1)</f>
        <v>42025.637939814813</v>
      </c>
      <c r="T868" s="12">
        <f>(((I868/60)/60)/24)+DATE(1970,1,1)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0">
        <f>(ROUND(E869/D869,2))</f>
        <v>0.24</v>
      </c>
      <c r="P869" s="10">
        <f>ROUND((E869/L869),2)</f>
        <v>109.18</v>
      </c>
      <c r="Q869" t="str">
        <f>LEFT(N869,SEARCH("/",N869)-1)</f>
        <v>music</v>
      </c>
      <c r="R869" t="str">
        <f>RIGHT(N869, LEN(N869)-SEARCH("/", N869))</f>
        <v>jazz</v>
      </c>
      <c r="S869" s="12">
        <f>(((J869/60)/60)/24)+DATE(1970,1,1)</f>
        <v>40088.105393518519</v>
      </c>
      <c r="T869" s="12">
        <f>(((I869/60)/60)/24)+DATE(1970,1,1)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0">
        <f>(ROUND(E870/D870,2))</f>
        <v>0</v>
      </c>
      <c r="P870" s="10">
        <f>ROUND((E870/L870),2)</f>
        <v>50</v>
      </c>
      <c r="Q870" t="str">
        <f>LEFT(N870,SEARCH("/",N870)-1)</f>
        <v>music</v>
      </c>
      <c r="R870" t="str">
        <f>RIGHT(N870, LEN(N870)-SEARCH("/", N870))</f>
        <v>jazz</v>
      </c>
      <c r="S870" s="12">
        <f>(((J870/60)/60)/24)+DATE(1970,1,1)</f>
        <v>41616.027754629627</v>
      </c>
      <c r="T870" s="12">
        <f>(((I870/60)/60)/24)+DATE(1970,1,1)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0">
        <f>(ROUND(E871/D871,2))</f>
        <v>0.12</v>
      </c>
      <c r="P871" s="10">
        <f>ROUND((E871/L871),2)</f>
        <v>346.67</v>
      </c>
      <c r="Q871" t="str">
        <f>LEFT(N871,SEARCH("/",N871)-1)</f>
        <v>music</v>
      </c>
      <c r="R871" t="str">
        <f>RIGHT(N871, LEN(N871)-SEARCH("/", N871))</f>
        <v>jazz</v>
      </c>
      <c r="S871" s="12">
        <f>(((J871/60)/60)/24)+DATE(1970,1,1)</f>
        <v>41342.845567129632</v>
      </c>
      <c r="T871" s="12">
        <f>(((I871/60)/60)/24)+DATE(1970,1,1)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0">
        <f>(ROUND(E872/D872,2))</f>
        <v>0</v>
      </c>
      <c r="P872" s="10">
        <f>ROUND((E872/L872),2)</f>
        <v>12.4</v>
      </c>
      <c r="Q872" t="str">
        <f>LEFT(N872,SEARCH("/",N872)-1)</f>
        <v>music</v>
      </c>
      <c r="R872" t="str">
        <f>RIGHT(N872, LEN(N872)-SEARCH("/", N872))</f>
        <v>jazz</v>
      </c>
      <c r="S872" s="12">
        <f>(((J872/60)/60)/24)+DATE(1970,1,1)</f>
        <v>41488.022256944445</v>
      </c>
      <c r="T872" s="12">
        <f>(((I872/60)/60)/24)+DATE(1970,1,1)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0">
        <f>(ROUND(E873/D873,2))</f>
        <v>0.05</v>
      </c>
      <c r="P873" s="10">
        <f>ROUND((E873/L873),2)</f>
        <v>27.08</v>
      </c>
      <c r="Q873" t="str">
        <f>LEFT(N873,SEARCH("/",N873)-1)</f>
        <v>music</v>
      </c>
      <c r="R873" t="str">
        <f>RIGHT(N873, LEN(N873)-SEARCH("/", N873))</f>
        <v>jazz</v>
      </c>
      <c r="S873" s="12">
        <f>(((J873/60)/60)/24)+DATE(1970,1,1)</f>
        <v>41577.561284722222</v>
      </c>
      <c r="T873" s="12">
        <f>(((I873/60)/60)/24)+DATE(1970,1,1)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0">
        <f>(ROUND(E874/D874,2))</f>
        <v>0.01</v>
      </c>
      <c r="P874" s="10">
        <f>ROUND((E874/L874),2)</f>
        <v>32.5</v>
      </c>
      <c r="Q874" t="str">
        <f>LEFT(N874,SEARCH("/",N874)-1)</f>
        <v>music</v>
      </c>
      <c r="R874" t="str">
        <f>RIGHT(N874, LEN(N874)-SEARCH("/", N874))</f>
        <v>jazz</v>
      </c>
      <c r="S874" s="12">
        <f>(((J874/60)/60)/24)+DATE(1970,1,1)</f>
        <v>40567.825543981482</v>
      </c>
      <c r="T874" s="12">
        <f>(((I874/60)/60)/24)+DATE(1970,1,1)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0">
        <f>(ROUND(E875/D875,2))</f>
        <v>0.01</v>
      </c>
      <c r="P875" s="10">
        <f>ROUND((E875/L875),2)</f>
        <v>9</v>
      </c>
      <c r="Q875" t="str">
        <f>LEFT(N875,SEARCH("/",N875)-1)</f>
        <v>music</v>
      </c>
      <c r="R875" t="str">
        <f>RIGHT(N875, LEN(N875)-SEARCH("/", N875))</f>
        <v>jazz</v>
      </c>
      <c r="S875" s="12">
        <f>(((J875/60)/60)/24)+DATE(1970,1,1)</f>
        <v>41184.167129629634</v>
      </c>
      <c r="T875" s="12">
        <f>(((I875/60)/60)/24)+DATE(1970,1,1)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0">
        <f>(ROUND(E876/D876,2))</f>
        <v>0.24</v>
      </c>
      <c r="P876" s="10">
        <f>ROUND((E876/L876),2)</f>
        <v>34.76</v>
      </c>
      <c r="Q876" t="str">
        <f>LEFT(N876,SEARCH("/",N876)-1)</f>
        <v>music</v>
      </c>
      <c r="R876" t="str">
        <f>RIGHT(N876, LEN(N876)-SEARCH("/", N876))</f>
        <v>jazz</v>
      </c>
      <c r="S876" s="12">
        <f>(((J876/60)/60)/24)+DATE(1970,1,1)</f>
        <v>41368.583726851852</v>
      </c>
      <c r="T876" s="12">
        <f>(((I876/60)/60)/24)+DATE(1970,1,1)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0">
        <f>(ROUND(E877/D877,2))</f>
        <v>0</v>
      </c>
      <c r="P877" s="10" t="e">
        <f>ROUND((E877/L877),2)</f>
        <v>#DIV/0!</v>
      </c>
      <c r="Q877" t="str">
        <f>LEFT(N877,SEARCH("/",N877)-1)</f>
        <v>music</v>
      </c>
      <c r="R877" t="str">
        <f>RIGHT(N877, LEN(N877)-SEARCH("/", N877))</f>
        <v>jazz</v>
      </c>
      <c r="S877" s="12">
        <f>(((J877/60)/60)/24)+DATE(1970,1,1)</f>
        <v>42248.723738425921</v>
      </c>
      <c r="T877" s="12">
        <f>(((I877/60)/60)/24)+DATE(1970,1,1)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0">
        <f>(ROUND(E878/D878,2))</f>
        <v>0.41</v>
      </c>
      <c r="P878" s="10">
        <f>ROUND((E878/L878),2)</f>
        <v>28.58</v>
      </c>
      <c r="Q878" t="str">
        <f>LEFT(N878,SEARCH("/",N878)-1)</f>
        <v>music</v>
      </c>
      <c r="R878" t="str">
        <f>RIGHT(N878, LEN(N878)-SEARCH("/", N878))</f>
        <v>jazz</v>
      </c>
      <c r="S878" s="12">
        <f>(((J878/60)/60)/24)+DATE(1970,1,1)</f>
        <v>41276.496840277774</v>
      </c>
      <c r="T878" s="12">
        <f>(((I878/60)/60)/24)+DATE(1970,1,1)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0">
        <f>(ROUND(E879/D879,2))</f>
        <v>0.68</v>
      </c>
      <c r="P879" s="10">
        <f>ROUND((E879/L879),2)</f>
        <v>46.59</v>
      </c>
      <c r="Q879" t="str">
        <f>LEFT(N879,SEARCH("/",N879)-1)</f>
        <v>music</v>
      </c>
      <c r="R879" t="str">
        <f>RIGHT(N879, LEN(N879)-SEARCH("/", N879))</f>
        <v>jazz</v>
      </c>
      <c r="S879" s="12">
        <f>(((J879/60)/60)/24)+DATE(1970,1,1)</f>
        <v>41597.788888888892</v>
      </c>
      <c r="T879" s="12">
        <f>(((I879/60)/60)/24)+DATE(1970,1,1)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0">
        <f>(ROUND(E880/D880,2))</f>
        <v>0.01</v>
      </c>
      <c r="P880" s="10">
        <f>ROUND((E880/L880),2)</f>
        <v>32.5</v>
      </c>
      <c r="Q880" t="str">
        <f>LEFT(N880,SEARCH("/",N880)-1)</f>
        <v>music</v>
      </c>
      <c r="R880" t="str">
        <f>RIGHT(N880, LEN(N880)-SEARCH("/", N880))</f>
        <v>jazz</v>
      </c>
      <c r="S880" s="12">
        <f>(((J880/60)/60)/24)+DATE(1970,1,1)</f>
        <v>40505.232916666668</v>
      </c>
      <c r="T880" s="12">
        <f>(((I880/60)/60)/24)+DATE(1970,1,1)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0">
        <f>(ROUND(E881/D881,2))</f>
        <v>0.31</v>
      </c>
      <c r="P881" s="10">
        <f>ROUND((E881/L881),2)</f>
        <v>21.47</v>
      </c>
      <c r="Q881" t="str">
        <f>LEFT(N881,SEARCH("/",N881)-1)</f>
        <v>music</v>
      </c>
      <c r="R881" t="str">
        <f>RIGHT(N881, LEN(N881)-SEARCH("/", N881))</f>
        <v>jazz</v>
      </c>
      <c r="S881" s="12">
        <f>(((J881/60)/60)/24)+DATE(1970,1,1)</f>
        <v>41037.829918981479</v>
      </c>
      <c r="T881" s="12">
        <f>(((I881/60)/60)/24)+DATE(1970,1,1)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0">
        <f>(ROUND(E882/D882,2))</f>
        <v>0.03</v>
      </c>
      <c r="P882" s="10">
        <f>ROUND((E882/L882),2)</f>
        <v>14.13</v>
      </c>
      <c r="Q882" t="str">
        <f>LEFT(N882,SEARCH("/",N882)-1)</f>
        <v>music</v>
      </c>
      <c r="R882" t="str">
        <f>RIGHT(N882, LEN(N882)-SEARCH("/", N882))</f>
        <v>indie rock</v>
      </c>
      <c r="S882" s="12">
        <f>(((J882/60)/60)/24)+DATE(1970,1,1)</f>
        <v>41179.32104166667</v>
      </c>
      <c r="T882" s="12">
        <f>(((I882/60)/60)/24)+DATE(1970,1,1)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0">
        <f>(ROUND(E883/D883,2))</f>
        <v>0.01</v>
      </c>
      <c r="P883" s="10">
        <f>ROUND((E883/L883),2)</f>
        <v>30</v>
      </c>
      <c r="Q883" t="str">
        <f>LEFT(N883,SEARCH("/",N883)-1)</f>
        <v>music</v>
      </c>
      <c r="R883" t="str">
        <f>RIGHT(N883, LEN(N883)-SEARCH("/", N883))</f>
        <v>indie rock</v>
      </c>
      <c r="S883" s="12">
        <f>(((J883/60)/60)/24)+DATE(1970,1,1)</f>
        <v>40877.25099537037</v>
      </c>
      <c r="T883" s="12">
        <f>(((I883/60)/60)/24)+DATE(1970,1,1)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0">
        <f>(ROUND(E884/D884,2))</f>
        <v>0.2</v>
      </c>
      <c r="P884" s="10">
        <f>ROUND((E884/L884),2)</f>
        <v>21.57</v>
      </c>
      <c r="Q884" t="str">
        <f>LEFT(N884,SEARCH("/",N884)-1)</f>
        <v>music</v>
      </c>
      <c r="R884" t="str">
        <f>RIGHT(N884, LEN(N884)-SEARCH("/", N884))</f>
        <v>indie rock</v>
      </c>
      <c r="S884" s="12">
        <f>(((J884/60)/60)/24)+DATE(1970,1,1)</f>
        <v>40759.860532407409</v>
      </c>
      <c r="T884" s="12">
        <f>(((I884/60)/60)/24)+DATE(1970,1,1)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0">
        <f>(ROUND(E885/D885,2))</f>
        <v>0.4</v>
      </c>
      <c r="P885" s="10">
        <f>ROUND((E885/L885),2)</f>
        <v>83.38</v>
      </c>
      <c r="Q885" t="str">
        <f>LEFT(N885,SEARCH("/",N885)-1)</f>
        <v>music</v>
      </c>
      <c r="R885" t="str">
        <f>RIGHT(N885, LEN(N885)-SEARCH("/", N885))</f>
        <v>indie rock</v>
      </c>
      <c r="S885" s="12">
        <f>(((J885/60)/60)/24)+DATE(1970,1,1)</f>
        <v>42371.935590277775</v>
      </c>
      <c r="T885" s="12">
        <f>(((I885/60)/60)/24)+DATE(1970,1,1)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0">
        <f>(ROUND(E886/D886,2))</f>
        <v>0.01</v>
      </c>
      <c r="P886" s="10">
        <f>ROUND((E886/L886),2)</f>
        <v>10</v>
      </c>
      <c r="Q886" t="str">
        <f>LEFT(N886,SEARCH("/",N886)-1)</f>
        <v>music</v>
      </c>
      <c r="R886" t="str">
        <f>RIGHT(N886, LEN(N886)-SEARCH("/", N886))</f>
        <v>indie rock</v>
      </c>
      <c r="S886" s="12">
        <f>(((J886/60)/60)/24)+DATE(1970,1,1)</f>
        <v>40981.802615740737</v>
      </c>
      <c r="T886" s="12">
        <f>(((I886/60)/60)/24)+DATE(1970,1,1)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0">
        <f>(ROUND(E887/D887,2))</f>
        <v>0.75</v>
      </c>
      <c r="P887" s="10">
        <f>ROUND((E887/L887),2)</f>
        <v>35.71</v>
      </c>
      <c r="Q887" t="str">
        <f>LEFT(N887,SEARCH("/",N887)-1)</f>
        <v>music</v>
      </c>
      <c r="R887" t="str">
        <f>RIGHT(N887, LEN(N887)-SEARCH("/", N887))</f>
        <v>indie rock</v>
      </c>
      <c r="S887" s="12">
        <f>(((J887/60)/60)/24)+DATE(1970,1,1)</f>
        <v>42713.941099537042</v>
      </c>
      <c r="T887" s="12">
        <f>(((I887/60)/60)/24)+DATE(1970,1,1)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0">
        <f>(ROUND(E888/D888,2))</f>
        <v>0.41</v>
      </c>
      <c r="P888" s="10">
        <f>ROUND((E888/L888),2)</f>
        <v>29.29</v>
      </c>
      <c r="Q888" t="str">
        <f>LEFT(N888,SEARCH("/",N888)-1)</f>
        <v>music</v>
      </c>
      <c r="R888" t="str">
        <f>RIGHT(N888, LEN(N888)-SEARCH("/", N888))</f>
        <v>indie rock</v>
      </c>
      <c r="S888" s="12">
        <f>(((J888/60)/60)/24)+DATE(1970,1,1)</f>
        <v>42603.870520833334</v>
      </c>
      <c r="T888" s="12">
        <f>(((I888/60)/60)/24)+DATE(1970,1,1)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0">
        <f>(ROUND(E889/D889,2))</f>
        <v>0</v>
      </c>
      <c r="P889" s="10" t="e">
        <f>ROUND((E889/L889),2)</f>
        <v>#DIV/0!</v>
      </c>
      <c r="Q889" t="str">
        <f>LEFT(N889,SEARCH("/",N889)-1)</f>
        <v>music</v>
      </c>
      <c r="R889" t="str">
        <f>RIGHT(N889, LEN(N889)-SEARCH("/", N889))</f>
        <v>indie rock</v>
      </c>
      <c r="S889" s="12">
        <f>(((J889/60)/60)/24)+DATE(1970,1,1)</f>
        <v>41026.958969907406</v>
      </c>
      <c r="T889" s="12">
        <f>(((I889/60)/60)/24)+DATE(1970,1,1)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0">
        <f>(ROUND(E890/D890,2))</f>
        <v>7.0000000000000007E-2</v>
      </c>
      <c r="P890" s="10">
        <f>ROUND((E890/L890),2)</f>
        <v>18</v>
      </c>
      <c r="Q890" t="str">
        <f>LEFT(N890,SEARCH("/",N890)-1)</f>
        <v>music</v>
      </c>
      <c r="R890" t="str">
        <f>RIGHT(N890, LEN(N890)-SEARCH("/", N890))</f>
        <v>indie rock</v>
      </c>
      <c r="S890" s="12">
        <f>(((J890/60)/60)/24)+DATE(1970,1,1)</f>
        <v>40751.753298611111</v>
      </c>
      <c r="T890" s="12">
        <f>(((I890/60)/60)/24)+DATE(1970,1,1)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0">
        <f>(ROUND(E891/D891,2))</f>
        <v>0.09</v>
      </c>
      <c r="P891" s="10">
        <f>ROUND((E891/L891),2)</f>
        <v>73.760000000000005</v>
      </c>
      <c r="Q891" t="str">
        <f>LEFT(N891,SEARCH("/",N891)-1)</f>
        <v>music</v>
      </c>
      <c r="R891" t="str">
        <f>RIGHT(N891, LEN(N891)-SEARCH("/", N891))</f>
        <v>indie rock</v>
      </c>
      <c r="S891" s="12">
        <f>(((J891/60)/60)/24)+DATE(1970,1,1)</f>
        <v>41887.784062500003</v>
      </c>
      <c r="T891" s="12">
        <f>(((I891/60)/60)/24)+DATE(1970,1,1)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0">
        <f>(ROUND(E892/D892,2))</f>
        <v>0.04</v>
      </c>
      <c r="P892" s="10">
        <f>ROUND((E892/L892),2)</f>
        <v>31.25</v>
      </c>
      <c r="Q892" t="str">
        <f>LEFT(N892,SEARCH("/",N892)-1)</f>
        <v>music</v>
      </c>
      <c r="R892" t="str">
        <f>RIGHT(N892, LEN(N892)-SEARCH("/", N892))</f>
        <v>indie rock</v>
      </c>
      <c r="S892" s="12">
        <f>(((J892/60)/60)/24)+DATE(1970,1,1)</f>
        <v>41569.698831018519</v>
      </c>
      <c r="T892" s="12">
        <f>(((I892/60)/60)/24)+DATE(1970,1,1)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0">
        <f>(ROUND(E893/D893,2))</f>
        <v>0.03</v>
      </c>
      <c r="P893" s="10">
        <f>ROUND((E893/L893),2)</f>
        <v>28.89</v>
      </c>
      <c r="Q893" t="str">
        <f>LEFT(N893,SEARCH("/",N893)-1)</f>
        <v>music</v>
      </c>
      <c r="R893" t="str">
        <f>RIGHT(N893, LEN(N893)-SEARCH("/", N893))</f>
        <v>indie rock</v>
      </c>
      <c r="S893" s="12">
        <f>(((J893/60)/60)/24)+DATE(1970,1,1)</f>
        <v>41842.031597222223</v>
      </c>
      <c r="T893" s="12">
        <f>(((I893/60)/60)/24)+DATE(1970,1,1)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0">
        <f>(ROUND(E894/D894,2))</f>
        <v>0.41</v>
      </c>
      <c r="P894" s="10">
        <f>ROUND((E894/L894),2)</f>
        <v>143.82</v>
      </c>
      <c r="Q894" t="str">
        <f>LEFT(N894,SEARCH("/",N894)-1)</f>
        <v>music</v>
      </c>
      <c r="R894" t="str">
        <f>RIGHT(N894, LEN(N894)-SEARCH("/", N894))</f>
        <v>indie rock</v>
      </c>
      <c r="S894" s="12">
        <f>(((J894/60)/60)/24)+DATE(1970,1,1)</f>
        <v>40304.20003472222</v>
      </c>
      <c r="T894" s="12">
        <f>(((I894/60)/60)/24)+DATE(1970,1,1)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0">
        <f>(ROUND(E895/D895,2))</f>
        <v>0.1</v>
      </c>
      <c r="P895" s="10">
        <f>ROUND((E895/L895),2)</f>
        <v>40</v>
      </c>
      <c r="Q895" t="str">
        <f>LEFT(N895,SEARCH("/",N895)-1)</f>
        <v>music</v>
      </c>
      <c r="R895" t="str">
        <f>RIGHT(N895, LEN(N895)-SEARCH("/", N895))</f>
        <v>indie rock</v>
      </c>
      <c r="S895" s="12">
        <f>(((J895/60)/60)/24)+DATE(1970,1,1)</f>
        <v>42065.897719907407</v>
      </c>
      <c r="T895" s="12">
        <f>(((I895/60)/60)/24)+DATE(1970,1,1)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0">
        <f>(ROUND(E896/D896,2))</f>
        <v>0.39</v>
      </c>
      <c r="P896" s="10">
        <f>ROUND((E896/L896),2)</f>
        <v>147.81</v>
      </c>
      <c r="Q896" t="str">
        <f>LEFT(N896,SEARCH("/",N896)-1)</f>
        <v>music</v>
      </c>
      <c r="R896" t="str">
        <f>RIGHT(N896, LEN(N896)-SEARCH("/", N896))</f>
        <v>indie rock</v>
      </c>
      <c r="S896" s="12">
        <f>(((J896/60)/60)/24)+DATE(1970,1,1)</f>
        <v>42496.981597222228</v>
      </c>
      <c r="T896" s="12">
        <f>(((I896/60)/60)/24)+DATE(1970,1,1)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0">
        <f>(ROUND(E897/D897,2))</f>
        <v>0.02</v>
      </c>
      <c r="P897" s="10">
        <f>ROUND((E897/L897),2)</f>
        <v>27.86</v>
      </c>
      <c r="Q897" t="str">
        <f>LEFT(N897,SEARCH("/",N897)-1)</f>
        <v>music</v>
      </c>
      <c r="R897" t="str">
        <f>RIGHT(N897, LEN(N897)-SEARCH("/", N897))</f>
        <v>indie rock</v>
      </c>
      <c r="S897" s="12">
        <f>(((J897/60)/60)/24)+DATE(1970,1,1)</f>
        <v>40431.127650462964</v>
      </c>
      <c r="T897" s="12">
        <f>(((I897/60)/60)/24)+DATE(1970,1,1)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0">
        <f>(ROUND(E898/D898,2))</f>
        <v>0.4</v>
      </c>
      <c r="P898" s="10">
        <f>ROUND((E898/L898),2)</f>
        <v>44.44</v>
      </c>
      <c r="Q898" t="str">
        <f>LEFT(N898,SEARCH("/",N898)-1)</f>
        <v>music</v>
      </c>
      <c r="R898" t="str">
        <f>RIGHT(N898, LEN(N898)-SEARCH("/", N898))</f>
        <v>indie rock</v>
      </c>
      <c r="S898" s="12">
        <f>(((J898/60)/60)/24)+DATE(1970,1,1)</f>
        <v>42218.872986111113</v>
      </c>
      <c r="T898" s="12">
        <f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0">
        <f>(ROUND(E899/D899,2))</f>
        <v>0</v>
      </c>
      <c r="P899" s="10" t="e">
        <f>ROUND((E899/L899),2)</f>
        <v>#DIV/0!</v>
      </c>
      <c r="Q899" t="str">
        <f>LEFT(N899,SEARCH("/",N899)-1)</f>
        <v>music</v>
      </c>
      <c r="R899" t="str">
        <f>RIGHT(N899, LEN(N899)-SEARCH("/", N899))</f>
        <v>indie rock</v>
      </c>
      <c r="S899" s="12">
        <f>(((J899/60)/60)/24)+DATE(1970,1,1)</f>
        <v>41211.688750000001</v>
      </c>
      <c r="T899" s="12">
        <f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0">
        <f>(ROUND(E900/D900,2))</f>
        <v>0.03</v>
      </c>
      <c r="P900" s="10">
        <f>ROUND((E900/L900),2)</f>
        <v>35</v>
      </c>
      <c r="Q900" t="str">
        <f>LEFT(N900,SEARCH("/",N900)-1)</f>
        <v>music</v>
      </c>
      <c r="R900" t="str">
        <f>RIGHT(N900, LEN(N900)-SEARCH("/", N900))</f>
        <v>indie rock</v>
      </c>
      <c r="S900" s="12">
        <f>(((J900/60)/60)/24)+DATE(1970,1,1)</f>
        <v>40878.758217592593</v>
      </c>
      <c r="T900" s="12">
        <f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0">
        <f>(ROUND(E901/D901,2))</f>
        <v>0.37</v>
      </c>
      <c r="P901" s="10">
        <f>ROUND((E901/L901),2)</f>
        <v>35</v>
      </c>
      <c r="Q901" t="str">
        <f>LEFT(N901,SEARCH("/",N901)-1)</f>
        <v>music</v>
      </c>
      <c r="R901" t="str">
        <f>RIGHT(N901, LEN(N901)-SEARCH("/", N901))</f>
        <v>indie rock</v>
      </c>
      <c r="S901" s="12">
        <f>(((J901/60)/60)/24)+DATE(1970,1,1)</f>
        <v>40646.099097222221</v>
      </c>
      <c r="T901" s="12">
        <f>(((I901/60)/60)/24)+DATE(1970,1,1)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0">
        <f>(ROUND(E902/D902,2))</f>
        <v>0</v>
      </c>
      <c r="P902" s="10">
        <f>ROUND((E902/L902),2)</f>
        <v>10.5</v>
      </c>
      <c r="Q902" t="str">
        <f>LEFT(N902,SEARCH("/",N902)-1)</f>
        <v>music</v>
      </c>
      <c r="R902" t="str">
        <f>RIGHT(N902, LEN(N902)-SEARCH("/", N902))</f>
        <v>jazz</v>
      </c>
      <c r="S902" s="12">
        <f>(((J902/60)/60)/24)+DATE(1970,1,1)</f>
        <v>42429.84956018519</v>
      </c>
      <c r="T902" s="12">
        <f>(((I902/60)/60)/24)+DATE(1970,1,1)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0">
        <f>(ROUND(E903/D903,2))</f>
        <v>0</v>
      </c>
      <c r="P903" s="10" t="e">
        <f>ROUND((E903/L903),2)</f>
        <v>#DIV/0!</v>
      </c>
      <c r="Q903" t="str">
        <f>LEFT(N903,SEARCH("/",N903)-1)</f>
        <v>music</v>
      </c>
      <c r="R903" t="str">
        <f>RIGHT(N903, LEN(N903)-SEARCH("/", N903))</f>
        <v>jazz</v>
      </c>
      <c r="S903" s="12">
        <f>(((J903/60)/60)/24)+DATE(1970,1,1)</f>
        <v>40291.81150462963</v>
      </c>
      <c r="T903" s="12">
        <f>(((I903/60)/60)/24)+DATE(1970,1,1)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0">
        <f>(ROUND(E904/D904,2))</f>
        <v>0</v>
      </c>
      <c r="P904" s="10">
        <f>ROUND((E904/L904),2)</f>
        <v>30</v>
      </c>
      <c r="Q904" t="str">
        <f>LEFT(N904,SEARCH("/",N904)-1)</f>
        <v>music</v>
      </c>
      <c r="R904" t="str">
        <f>RIGHT(N904, LEN(N904)-SEARCH("/", N904))</f>
        <v>jazz</v>
      </c>
      <c r="S904" s="12">
        <f>(((J904/60)/60)/24)+DATE(1970,1,1)</f>
        <v>41829.965532407405</v>
      </c>
      <c r="T904" s="12">
        <f>(((I904/60)/60)/24)+DATE(1970,1,1)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0">
        <f>(ROUND(E905/D905,2))</f>
        <v>0.03</v>
      </c>
      <c r="P905" s="10">
        <f>ROUND((E905/L905),2)</f>
        <v>40</v>
      </c>
      <c r="Q905" t="str">
        <f>LEFT(N905,SEARCH("/",N905)-1)</f>
        <v>music</v>
      </c>
      <c r="R905" t="str">
        <f>RIGHT(N905, LEN(N905)-SEARCH("/", N905))</f>
        <v>jazz</v>
      </c>
      <c r="S905" s="12">
        <f>(((J905/60)/60)/24)+DATE(1970,1,1)</f>
        <v>41149.796064814815</v>
      </c>
      <c r="T905" s="12">
        <f>(((I905/60)/60)/24)+DATE(1970,1,1)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0">
        <f>(ROUND(E906/D906,2))</f>
        <v>0</v>
      </c>
      <c r="P906" s="10">
        <f>ROUND((E906/L906),2)</f>
        <v>50.33</v>
      </c>
      <c r="Q906" t="str">
        <f>LEFT(N906,SEARCH("/",N906)-1)</f>
        <v>music</v>
      </c>
      <c r="R906" t="str">
        <f>RIGHT(N906, LEN(N906)-SEARCH("/", N906))</f>
        <v>jazz</v>
      </c>
      <c r="S906" s="12">
        <f>(((J906/60)/60)/24)+DATE(1970,1,1)</f>
        <v>42342.080289351856</v>
      </c>
      <c r="T906" s="12">
        <f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0">
        <f>(ROUND(E907/D907,2))</f>
        <v>0.03</v>
      </c>
      <c r="P907" s="10">
        <f>ROUND((E907/L907),2)</f>
        <v>32.67</v>
      </c>
      <c r="Q907" t="str">
        <f>LEFT(N907,SEARCH("/",N907)-1)</f>
        <v>music</v>
      </c>
      <c r="R907" t="str">
        <f>RIGHT(N907, LEN(N907)-SEARCH("/", N907))</f>
        <v>jazz</v>
      </c>
      <c r="S907" s="12">
        <f>(((J907/60)/60)/24)+DATE(1970,1,1)</f>
        <v>40507.239884259259</v>
      </c>
      <c r="T907" s="12">
        <f>(((I907/60)/60)/24)+DATE(1970,1,1)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0">
        <f>(ROUND(E908/D908,2))</f>
        <v>0</v>
      </c>
      <c r="P908" s="10" t="e">
        <f>ROUND((E908/L908),2)</f>
        <v>#DIV/0!</v>
      </c>
      <c r="Q908" t="str">
        <f>LEFT(N908,SEARCH("/",N908)-1)</f>
        <v>music</v>
      </c>
      <c r="R908" t="str">
        <f>RIGHT(N908, LEN(N908)-SEARCH("/", N908))</f>
        <v>jazz</v>
      </c>
      <c r="S908" s="12">
        <f>(((J908/60)/60)/24)+DATE(1970,1,1)</f>
        <v>41681.189699074072</v>
      </c>
      <c r="T908" s="12">
        <f>(((I908/60)/60)/24)+DATE(1970,1,1)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0">
        <f>(ROUND(E909/D909,2))</f>
        <v>0</v>
      </c>
      <c r="P909" s="10" t="e">
        <f>ROUND((E909/L909),2)</f>
        <v>#DIV/0!</v>
      </c>
      <c r="Q909" t="str">
        <f>LEFT(N909,SEARCH("/",N909)-1)</f>
        <v>music</v>
      </c>
      <c r="R909" t="str">
        <f>RIGHT(N909, LEN(N909)-SEARCH("/", N909))</f>
        <v>jazz</v>
      </c>
      <c r="S909" s="12">
        <f>(((J909/60)/60)/24)+DATE(1970,1,1)</f>
        <v>40767.192395833335</v>
      </c>
      <c r="T909" s="12">
        <f>(((I909/60)/60)/24)+DATE(1970,1,1)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0">
        <f>(ROUND(E910/D910,2))</f>
        <v>0</v>
      </c>
      <c r="P910" s="10" t="e">
        <f>ROUND((E910/L910),2)</f>
        <v>#DIV/0!</v>
      </c>
      <c r="Q910" t="str">
        <f>LEFT(N910,SEARCH("/",N910)-1)</f>
        <v>music</v>
      </c>
      <c r="R910" t="str">
        <f>RIGHT(N910, LEN(N910)-SEARCH("/", N910))</f>
        <v>jazz</v>
      </c>
      <c r="S910" s="12">
        <f>(((J910/60)/60)/24)+DATE(1970,1,1)</f>
        <v>40340.801562499997</v>
      </c>
      <c r="T910" s="12">
        <f>(((I910/60)/60)/24)+DATE(1970,1,1)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0">
        <f>(ROUND(E911/D911,2))</f>
        <v>0.03</v>
      </c>
      <c r="P911" s="10">
        <f>ROUND((E911/L911),2)</f>
        <v>65</v>
      </c>
      <c r="Q911" t="str">
        <f>LEFT(N911,SEARCH("/",N911)-1)</f>
        <v>music</v>
      </c>
      <c r="R911" t="str">
        <f>RIGHT(N911, LEN(N911)-SEARCH("/", N911))</f>
        <v>jazz</v>
      </c>
      <c r="S911" s="12">
        <f>(((J911/60)/60)/24)+DATE(1970,1,1)</f>
        <v>41081.69027777778</v>
      </c>
      <c r="T911" s="12">
        <f>(((I911/60)/60)/24)+DATE(1970,1,1)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0">
        <f>(ROUND(E912/D912,2))</f>
        <v>0.22</v>
      </c>
      <c r="P912" s="10">
        <f>ROUND((E912/L912),2)</f>
        <v>24.6</v>
      </c>
      <c r="Q912" t="str">
        <f>LEFT(N912,SEARCH("/",N912)-1)</f>
        <v>music</v>
      </c>
      <c r="R912" t="str">
        <f>RIGHT(N912, LEN(N912)-SEARCH("/", N912))</f>
        <v>jazz</v>
      </c>
      <c r="S912" s="12">
        <f>(((J912/60)/60)/24)+DATE(1970,1,1)</f>
        <v>42737.545358796298</v>
      </c>
      <c r="T912" s="12">
        <f>(((I912/60)/60)/24)+DATE(1970,1,1)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0">
        <f>(ROUND(E913/D913,2))</f>
        <v>0</v>
      </c>
      <c r="P913" s="10" t="e">
        <f>ROUND((E913/L913),2)</f>
        <v>#DIV/0!</v>
      </c>
      <c r="Q913" t="str">
        <f>LEFT(N913,SEARCH("/",N913)-1)</f>
        <v>music</v>
      </c>
      <c r="R913" t="str">
        <f>RIGHT(N913, LEN(N913)-SEARCH("/", N913))</f>
        <v>jazz</v>
      </c>
      <c r="S913" s="12">
        <f>(((J913/60)/60)/24)+DATE(1970,1,1)</f>
        <v>41642.005150462966</v>
      </c>
      <c r="T913" s="12">
        <f>(((I913/60)/60)/24)+DATE(1970,1,1)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0">
        <f>(ROUND(E914/D914,2))</f>
        <v>0.01</v>
      </c>
      <c r="P914" s="10">
        <f>ROUND((E914/L914),2)</f>
        <v>15</v>
      </c>
      <c r="Q914" t="str">
        <f>LEFT(N914,SEARCH("/",N914)-1)</f>
        <v>music</v>
      </c>
      <c r="R914" t="str">
        <f>RIGHT(N914, LEN(N914)-SEARCH("/", N914))</f>
        <v>jazz</v>
      </c>
      <c r="S914" s="12">
        <f>(((J914/60)/60)/24)+DATE(1970,1,1)</f>
        <v>41194.109340277777</v>
      </c>
      <c r="T914" s="12">
        <f>(((I914/60)/60)/24)+DATE(1970,1,1)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0">
        <f>(ROUND(E915/D915,2))</f>
        <v>7.0000000000000007E-2</v>
      </c>
      <c r="P915" s="10">
        <f>ROUND((E915/L915),2)</f>
        <v>82.58</v>
      </c>
      <c r="Q915" t="str">
        <f>LEFT(N915,SEARCH("/",N915)-1)</f>
        <v>music</v>
      </c>
      <c r="R915" t="str">
        <f>RIGHT(N915, LEN(N915)-SEARCH("/", N915))</f>
        <v>jazz</v>
      </c>
      <c r="S915" s="12">
        <f>(((J915/60)/60)/24)+DATE(1970,1,1)</f>
        <v>41004.139108796298</v>
      </c>
      <c r="T915" s="12">
        <f>(((I915/60)/60)/24)+DATE(1970,1,1)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0">
        <f>(ROUND(E916/D916,2))</f>
        <v>0</v>
      </c>
      <c r="P916" s="10" t="e">
        <f>ROUND((E916/L916),2)</f>
        <v>#DIV/0!</v>
      </c>
      <c r="Q916" t="str">
        <f>LEFT(N916,SEARCH("/",N916)-1)</f>
        <v>music</v>
      </c>
      <c r="R916" t="str">
        <f>RIGHT(N916, LEN(N916)-SEARCH("/", N916))</f>
        <v>jazz</v>
      </c>
      <c r="S916" s="12">
        <f>(((J916/60)/60)/24)+DATE(1970,1,1)</f>
        <v>41116.763275462967</v>
      </c>
      <c r="T916" s="12">
        <f>(((I916/60)/60)/24)+DATE(1970,1,1)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0">
        <f>(ROUND(E917/D917,2))</f>
        <v>0.06</v>
      </c>
      <c r="P917" s="10">
        <f>ROUND((E917/L917),2)</f>
        <v>41.67</v>
      </c>
      <c r="Q917" t="str">
        <f>LEFT(N917,SEARCH("/",N917)-1)</f>
        <v>music</v>
      </c>
      <c r="R917" t="str">
        <f>RIGHT(N917, LEN(N917)-SEARCH("/", N917))</f>
        <v>jazz</v>
      </c>
      <c r="S917" s="12">
        <f>(((J917/60)/60)/24)+DATE(1970,1,1)</f>
        <v>40937.679560185185</v>
      </c>
      <c r="T917" s="12">
        <f>(((I917/60)/60)/24)+DATE(1970,1,1)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0">
        <f>(ROUND(E918/D918,2))</f>
        <v>0</v>
      </c>
      <c r="P918" s="10" t="e">
        <f>ROUND((E918/L918),2)</f>
        <v>#DIV/0!</v>
      </c>
      <c r="Q918" t="str">
        <f>LEFT(N918,SEARCH("/",N918)-1)</f>
        <v>music</v>
      </c>
      <c r="R918" t="str">
        <f>RIGHT(N918, LEN(N918)-SEARCH("/", N918))</f>
        <v>jazz</v>
      </c>
      <c r="S918" s="12">
        <f>(((J918/60)/60)/24)+DATE(1970,1,1)</f>
        <v>40434.853402777779</v>
      </c>
      <c r="T918" s="12">
        <f>(((I918/60)/60)/24)+DATE(1970,1,1)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0">
        <f>(ROUND(E919/D919,2))</f>
        <v>0.01</v>
      </c>
      <c r="P919" s="10">
        <f>ROUND((E919/L919),2)</f>
        <v>30</v>
      </c>
      <c r="Q919" t="str">
        <f>LEFT(N919,SEARCH("/",N919)-1)</f>
        <v>music</v>
      </c>
      <c r="R919" t="str">
        <f>RIGHT(N919, LEN(N919)-SEARCH("/", N919))</f>
        <v>jazz</v>
      </c>
      <c r="S919" s="12">
        <f>(((J919/60)/60)/24)+DATE(1970,1,1)</f>
        <v>41802.94363425926</v>
      </c>
      <c r="T919" s="12">
        <f>(((I919/60)/60)/24)+DATE(1970,1,1)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0">
        <f>(ROUND(E920/D920,2))</f>
        <v>0.05</v>
      </c>
      <c r="P920" s="10">
        <f>ROUND((E920/L920),2)</f>
        <v>19.600000000000001</v>
      </c>
      <c r="Q920" t="str">
        <f>LEFT(N920,SEARCH("/",N920)-1)</f>
        <v>music</v>
      </c>
      <c r="R920" t="str">
        <f>RIGHT(N920, LEN(N920)-SEARCH("/", N920))</f>
        <v>jazz</v>
      </c>
      <c r="S920" s="12">
        <f>(((J920/60)/60)/24)+DATE(1970,1,1)</f>
        <v>41944.916215277779</v>
      </c>
      <c r="T920" s="12">
        <f>(((I920/60)/60)/24)+DATE(1970,1,1)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0">
        <f>(ROUND(E921/D921,2))</f>
        <v>0.01</v>
      </c>
      <c r="P921" s="10">
        <f>ROUND((E921/L921),2)</f>
        <v>100</v>
      </c>
      <c r="Q921" t="str">
        <f>LEFT(N921,SEARCH("/",N921)-1)</f>
        <v>music</v>
      </c>
      <c r="R921" t="str">
        <f>RIGHT(N921, LEN(N921)-SEARCH("/", N921))</f>
        <v>jazz</v>
      </c>
      <c r="S921" s="12">
        <f>(((J921/60)/60)/24)+DATE(1970,1,1)</f>
        <v>41227.641724537039</v>
      </c>
      <c r="T921" s="12">
        <f>(((I921/60)/60)/24)+DATE(1970,1,1)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0">
        <f>(ROUND(E922/D922,2))</f>
        <v>0</v>
      </c>
      <c r="P922" s="10" t="e">
        <f>ROUND((E922/L922),2)</f>
        <v>#DIV/0!</v>
      </c>
      <c r="Q922" t="str">
        <f>LEFT(N922,SEARCH("/",N922)-1)</f>
        <v>music</v>
      </c>
      <c r="R922" t="str">
        <f>RIGHT(N922, LEN(N922)-SEARCH("/", N922))</f>
        <v>jazz</v>
      </c>
      <c r="S922" s="12">
        <f>(((J922/60)/60)/24)+DATE(1970,1,1)</f>
        <v>41562.67155092593</v>
      </c>
      <c r="T922" s="12">
        <f>(((I922/60)/60)/24)+DATE(1970,1,1)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0">
        <f>(ROUND(E923/D923,2))</f>
        <v>0.31</v>
      </c>
      <c r="P923" s="10">
        <f>ROUND((E923/L923),2)</f>
        <v>231.75</v>
      </c>
      <c r="Q923" t="str">
        <f>LEFT(N923,SEARCH("/",N923)-1)</f>
        <v>music</v>
      </c>
      <c r="R923" t="str">
        <f>RIGHT(N923, LEN(N923)-SEARCH("/", N923))</f>
        <v>jazz</v>
      </c>
      <c r="S923" s="12">
        <f>(((J923/60)/60)/24)+DATE(1970,1,1)</f>
        <v>40847.171018518515</v>
      </c>
      <c r="T923" s="12">
        <f>(((I923/60)/60)/24)+DATE(1970,1,1)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0">
        <f>(ROUND(E924/D924,2))</f>
        <v>0.21</v>
      </c>
      <c r="P924" s="10">
        <f>ROUND((E924/L924),2)</f>
        <v>189.33</v>
      </c>
      <c r="Q924" t="str">
        <f>LEFT(N924,SEARCH("/",N924)-1)</f>
        <v>music</v>
      </c>
      <c r="R924" t="str">
        <f>RIGHT(N924, LEN(N924)-SEARCH("/", N924))</f>
        <v>jazz</v>
      </c>
      <c r="S924" s="12">
        <f>(((J924/60)/60)/24)+DATE(1970,1,1)</f>
        <v>41878.530011574076</v>
      </c>
      <c r="T924" s="12">
        <f>(((I924/60)/60)/24)+DATE(1970,1,1)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0">
        <f>(ROUND(E925/D925,2))</f>
        <v>0.02</v>
      </c>
      <c r="P925" s="10">
        <f>ROUND((E925/L925),2)</f>
        <v>55</v>
      </c>
      <c r="Q925" t="str">
        <f>LEFT(N925,SEARCH("/",N925)-1)</f>
        <v>music</v>
      </c>
      <c r="R925" t="str">
        <f>RIGHT(N925, LEN(N925)-SEARCH("/", N925))</f>
        <v>jazz</v>
      </c>
      <c r="S925" s="12">
        <f>(((J925/60)/60)/24)+DATE(1970,1,1)</f>
        <v>41934.959756944445</v>
      </c>
      <c r="T925" s="12">
        <f>(((I925/60)/60)/24)+DATE(1970,1,1)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0">
        <f>(ROUND(E926/D926,2))</f>
        <v>0.11</v>
      </c>
      <c r="P926" s="10">
        <f>ROUND((E926/L926),2)</f>
        <v>21.8</v>
      </c>
      <c r="Q926" t="str">
        <f>LEFT(N926,SEARCH("/",N926)-1)</f>
        <v>music</v>
      </c>
      <c r="R926" t="str">
        <f>RIGHT(N926, LEN(N926)-SEARCH("/", N926))</f>
        <v>jazz</v>
      </c>
      <c r="S926" s="12">
        <f>(((J926/60)/60)/24)+DATE(1970,1,1)</f>
        <v>41288.942928240744</v>
      </c>
      <c r="T926" s="12">
        <f>(((I926/60)/60)/24)+DATE(1970,1,1)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0">
        <f>(ROUND(E927/D927,2))</f>
        <v>0.03</v>
      </c>
      <c r="P927" s="10">
        <f>ROUND((E927/L927),2)</f>
        <v>32</v>
      </c>
      <c r="Q927" t="str">
        <f>LEFT(N927,SEARCH("/",N927)-1)</f>
        <v>music</v>
      </c>
      <c r="R927" t="str">
        <f>RIGHT(N927, LEN(N927)-SEARCH("/", N927))</f>
        <v>jazz</v>
      </c>
      <c r="S927" s="12">
        <f>(((J927/60)/60)/24)+DATE(1970,1,1)</f>
        <v>41575.880914351852</v>
      </c>
      <c r="T927" s="12">
        <f>(((I927/60)/60)/24)+DATE(1970,1,1)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0">
        <f>(ROUND(E928/D928,2))</f>
        <v>0</v>
      </c>
      <c r="P928" s="10" t="e">
        <f>ROUND((E928/L928),2)</f>
        <v>#DIV/0!</v>
      </c>
      <c r="Q928" t="str">
        <f>LEFT(N928,SEARCH("/",N928)-1)</f>
        <v>music</v>
      </c>
      <c r="R928" t="str">
        <f>RIGHT(N928, LEN(N928)-SEARCH("/", N928))</f>
        <v>jazz</v>
      </c>
      <c r="S928" s="12">
        <f>(((J928/60)/60)/24)+DATE(1970,1,1)</f>
        <v>40338.02002314815</v>
      </c>
      <c r="T928" s="12">
        <f>(((I928/60)/60)/24)+DATE(1970,1,1)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0">
        <f>(ROUND(E929/D929,2))</f>
        <v>0</v>
      </c>
      <c r="P929" s="10" t="e">
        <f>ROUND((E929/L929),2)</f>
        <v>#DIV/0!</v>
      </c>
      <c r="Q929" t="str">
        <f>LEFT(N929,SEARCH("/",N929)-1)</f>
        <v>music</v>
      </c>
      <c r="R929" t="str">
        <f>RIGHT(N929, LEN(N929)-SEARCH("/", N929))</f>
        <v>jazz</v>
      </c>
      <c r="S929" s="12">
        <f>(((J929/60)/60)/24)+DATE(1970,1,1)</f>
        <v>41013.822858796295</v>
      </c>
      <c r="T929" s="12">
        <f>(((I929/60)/60)/24)+DATE(1970,1,1)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0">
        <f>(ROUND(E930/D930,2))</f>
        <v>0.11</v>
      </c>
      <c r="P930" s="10">
        <f>ROUND((E930/L930),2)</f>
        <v>56.25</v>
      </c>
      <c r="Q930" t="str">
        <f>LEFT(N930,SEARCH("/",N930)-1)</f>
        <v>music</v>
      </c>
      <c r="R930" t="str">
        <f>RIGHT(N930, LEN(N930)-SEARCH("/", N930))</f>
        <v>jazz</v>
      </c>
      <c r="S930" s="12">
        <f>(((J930/60)/60)/24)+DATE(1970,1,1)</f>
        <v>41180.86241898148</v>
      </c>
      <c r="T930" s="12">
        <f>(((I930/60)/60)/24)+DATE(1970,1,1)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0">
        <f>(ROUND(E931/D931,2))</f>
        <v>0</v>
      </c>
      <c r="P931" s="10" t="e">
        <f>ROUND((E931/L931),2)</f>
        <v>#DIV/0!</v>
      </c>
      <c r="Q931" t="str">
        <f>LEFT(N931,SEARCH("/",N931)-1)</f>
        <v>music</v>
      </c>
      <c r="R931" t="str">
        <f>RIGHT(N931, LEN(N931)-SEARCH("/", N931))</f>
        <v>jazz</v>
      </c>
      <c r="S931" s="12">
        <f>(((J931/60)/60)/24)+DATE(1970,1,1)</f>
        <v>40978.238067129627</v>
      </c>
      <c r="T931" s="12">
        <f>(((I931/60)/60)/24)+DATE(1970,1,1)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0">
        <f>(ROUND(E932/D932,2))</f>
        <v>0.38</v>
      </c>
      <c r="P932" s="10">
        <f>ROUND((E932/L932),2)</f>
        <v>69</v>
      </c>
      <c r="Q932" t="str">
        <f>LEFT(N932,SEARCH("/",N932)-1)</f>
        <v>music</v>
      </c>
      <c r="R932" t="str">
        <f>RIGHT(N932, LEN(N932)-SEARCH("/", N932))</f>
        <v>jazz</v>
      </c>
      <c r="S932" s="12">
        <f>(((J932/60)/60)/24)+DATE(1970,1,1)</f>
        <v>40312.915578703702</v>
      </c>
      <c r="T932" s="12">
        <f>(((I932/60)/60)/24)+DATE(1970,1,1)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0">
        <f>(ROUND(E933/D933,2))</f>
        <v>7.0000000000000007E-2</v>
      </c>
      <c r="P933" s="10">
        <f>ROUND((E933/L933),2)</f>
        <v>18.71</v>
      </c>
      <c r="Q933" t="str">
        <f>LEFT(N933,SEARCH("/",N933)-1)</f>
        <v>music</v>
      </c>
      <c r="R933" t="str">
        <f>RIGHT(N933, LEN(N933)-SEARCH("/", N933))</f>
        <v>jazz</v>
      </c>
      <c r="S933" s="12">
        <f>(((J933/60)/60)/24)+DATE(1970,1,1)</f>
        <v>41680.359976851854</v>
      </c>
      <c r="T933" s="12">
        <f>(((I933/60)/60)/24)+DATE(1970,1,1)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0">
        <f>(ROUND(E934/D934,2))</f>
        <v>0.15</v>
      </c>
      <c r="P934" s="10">
        <f>ROUND((E934/L934),2)</f>
        <v>46.03</v>
      </c>
      <c r="Q934" t="str">
        <f>LEFT(N934,SEARCH("/",N934)-1)</f>
        <v>music</v>
      </c>
      <c r="R934" t="str">
        <f>RIGHT(N934, LEN(N934)-SEARCH("/", N934))</f>
        <v>jazz</v>
      </c>
      <c r="S934" s="12">
        <f>(((J934/60)/60)/24)+DATE(1970,1,1)</f>
        <v>41310.969270833331</v>
      </c>
      <c r="T934" s="12">
        <f>(((I934/60)/60)/24)+DATE(1970,1,1)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0">
        <f>(ROUND(E935/D935,2))</f>
        <v>0.06</v>
      </c>
      <c r="P935" s="10">
        <f>ROUND((E935/L935),2)</f>
        <v>60</v>
      </c>
      <c r="Q935" t="str">
        <f>LEFT(N935,SEARCH("/",N935)-1)</f>
        <v>music</v>
      </c>
      <c r="R935" t="str">
        <f>RIGHT(N935, LEN(N935)-SEARCH("/", N935))</f>
        <v>jazz</v>
      </c>
      <c r="S935" s="12">
        <f>(((J935/60)/60)/24)+DATE(1970,1,1)</f>
        <v>41711.169085648151</v>
      </c>
      <c r="T935" s="12">
        <f>(((I935/60)/60)/24)+DATE(1970,1,1)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0">
        <f>(ROUND(E936/D936,2))</f>
        <v>0.3</v>
      </c>
      <c r="P936" s="10">
        <f>ROUND((E936/L936),2)</f>
        <v>50.67</v>
      </c>
      <c r="Q936" t="str">
        <f>LEFT(N936,SEARCH("/",N936)-1)</f>
        <v>music</v>
      </c>
      <c r="R936" t="str">
        <f>RIGHT(N936, LEN(N936)-SEARCH("/", N936))</f>
        <v>jazz</v>
      </c>
      <c r="S936" s="12">
        <f>(((J936/60)/60)/24)+DATE(1970,1,1)</f>
        <v>41733.737083333333</v>
      </c>
      <c r="T936" s="12">
        <f>(((I936/60)/60)/24)+DATE(1970,1,1)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0">
        <f>(ROUND(E937/D937,2))</f>
        <v>0.01</v>
      </c>
      <c r="P937" s="10">
        <f>ROUND((E937/L937),2)</f>
        <v>25</v>
      </c>
      <c r="Q937" t="str">
        <f>LEFT(N937,SEARCH("/",N937)-1)</f>
        <v>music</v>
      </c>
      <c r="R937" t="str">
        <f>RIGHT(N937, LEN(N937)-SEARCH("/", N937))</f>
        <v>jazz</v>
      </c>
      <c r="S937" s="12">
        <f>(((J937/60)/60)/24)+DATE(1970,1,1)</f>
        <v>42368.333668981482</v>
      </c>
      <c r="T937" s="12">
        <f>(((I937/60)/60)/24)+DATE(1970,1,1)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0">
        <f>(ROUND(E938/D938,2))</f>
        <v>0</v>
      </c>
      <c r="P938" s="10" t="e">
        <f>ROUND((E938/L938),2)</f>
        <v>#DIV/0!</v>
      </c>
      <c r="Q938" t="str">
        <f>LEFT(N938,SEARCH("/",N938)-1)</f>
        <v>music</v>
      </c>
      <c r="R938" t="str">
        <f>RIGHT(N938, LEN(N938)-SEARCH("/", N938))</f>
        <v>jazz</v>
      </c>
      <c r="S938" s="12">
        <f>(((J938/60)/60)/24)+DATE(1970,1,1)</f>
        <v>40883.024178240739</v>
      </c>
      <c r="T938" s="12">
        <f>(((I938/60)/60)/24)+DATE(1970,1,1)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0">
        <f>(ROUND(E939/D939,2))</f>
        <v>0.01</v>
      </c>
      <c r="P939" s="10">
        <f>ROUND((E939/L939),2)</f>
        <v>20</v>
      </c>
      <c r="Q939" t="str">
        <f>LEFT(N939,SEARCH("/",N939)-1)</f>
        <v>music</v>
      </c>
      <c r="R939" t="str">
        <f>RIGHT(N939, LEN(N939)-SEARCH("/", N939))</f>
        <v>jazz</v>
      </c>
      <c r="S939" s="12">
        <f>(((J939/60)/60)/24)+DATE(1970,1,1)</f>
        <v>41551.798113425924</v>
      </c>
      <c r="T939" s="12">
        <f>(((I939/60)/60)/24)+DATE(1970,1,1)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0">
        <f>(ROUND(E940/D940,2))</f>
        <v>0</v>
      </c>
      <c r="P940" s="10">
        <f>ROUND((E940/L940),2)</f>
        <v>25</v>
      </c>
      <c r="Q940" t="str">
        <f>LEFT(N940,SEARCH("/",N940)-1)</f>
        <v>music</v>
      </c>
      <c r="R940" t="str">
        <f>RIGHT(N940, LEN(N940)-SEARCH("/", N940))</f>
        <v>jazz</v>
      </c>
      <c r="S940" s="12">
        <f>(((J940/60)/60)/24)+DATE(1970,1,1)</f>
        <v>41124.479722222226</v>
      </c>
      <c r="T940" s="12">
        <f>(((I940/60)/60)/24)+DATE(1970,1,1)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0">
        <f>(ROUND(E941/D941,2))</f>
        <v>0.01</v>
      </c>
      <c r="P941" s="10">
        <f>ROUND((E941/L941),2)</f>
        <v>20</v>
      </c>
      <c r="Q941" t="str">
        <f>LEFT(N941,SEARCH("/",N941)-1)</f>
        <v>music</v>
      </c>
      <c r="R941" t="str">
        <f>RIGHT(N941, LEN(N941)-SEARCH("/", N941))</f>
        <v>jazz</v>
      </c>
      <c r="S941" s="12">
        <f>(((J941/60)/60)/24)+DATE(1970,1,1)</f>
        <v>41416.763171296298</v>
      </c>
      <c r="T941" s="12">
        <f>(((I941/60)/60)/24)+DATE(1970,1,1)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0">
        <f>(ROUND(E942/D942,2))</f>
        <v>0.17</v>
      </c>
      <c r="P942" s="10">
        <f>ROUND((E942/L942),2)</f>
        <v>110.29</v>
      </c>
      <c r="Q942" t="str">
        <f>LEFT(N942,SEARCH("/",N942)-1)</f>
        <v>technology</v>
      </c>
      <c r="R942" t="str">
        <f>RIGHT(N942, LEN(N942)-SEARCH("/", N942))</f>
        <v>wearables</v>
      </c>
      <c r="S942" s="12">
        <f>(((J942/60)/60)/24)+DATE(1970,1,1)</f>
        <v>42182.008402777778</v>
      </c>
      <c r="T942" s="12">
        <f>(((I942/60)/60)/24)+DATE(1970,1,1)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0">
        <f>(ROUND(E943/D943,2))</f>
        <v>0.02</v>
      </c>
      <c r="P943" s="10">
        <f>ROUND((E943/L943),2)</f>
        <v>37.450000000000003</v>
      </c>
      <c r="Q943" t="str">
        <f>LEFT(N943,SEARCH("/",N943)-1)</f>
        <v>technology</v>
      </c>
      <c r="R943" t="str">
        <f>RIGHT(N943, LEN(N943)-SEARCH("/", N943))</f>
        <v>wearables</v>
      </c>
      <c r="S943" s="12">
        <f>(((J943/60)/60)/24)+DATE(1970,1,1)</f>
        <v>42746.096585648149</v>
      </c>
      <c r="T943" s="12">
        <f>(((I943/60)/60)/24)+DATE(1970,1,1)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0">
        <f>(ROUND(E944/D944,2))</f>
        <v>0.09</v>
      </c>
      <c r="P944" s="10">
        <f>ROUND((E944/L944),2)</f>
        <v>41.75</v>
      </c>
      <c r="Q944" t="str">
        <f>LEFT(N944,SEARCH("/",N944)-1)</f>
        <v>technology</v>
      </c>
      <c r="R944" t="str">
        <f>RIGHT(N944, LEN(N944)-SEARCH("/", N944))</f>
        <v>wearables</v>
      </c>
      <c r="S944" s="12">
        <f>(((J944/60)/60)/24)+DATE(1970,1,1)</f>
        <v>42382.843287037031</v>
      </c>
      <c r="T944" s="12">
        <f>(((I944/60)/60)/24)+DATE(1970,1,1)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0">
        <f>(ROUND(E945/D945,2))</f>
        <v>0.1</v>
      </c>
      <c r="P945" s="10">
        <f>ROUND((E945/L945),2)</f>
        <v>24.08</v>
      </c>
      <c r="Q945" t="str">
        <f>LEFT(N945,SEARCH("/",N945)-1)</f>
        <v>technology</v>
      </c>
      <c r="R945" t="str">
        <f>RIGHT(N945, LEN(N945)-SEARCH("/", N945))</f>
        <v>wearables</v>
      </c>
      <c r="S945" s="12">
        <f>(((J945/60)/60)/24)+DATE(1970,1,1)</f>
        <v>42673.66788194445</v>
      </c>
      <c r="T945" s="12">
        <f>(((I945/60)/60)/24)+DATE(1970,1,1)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0">
        <f>(ROUND(E946/D946,2))</f>
        <v>0.13</v>
      </c>
      <c r="P946" s="10">
        <f>ROUND((E946/L946),2)</f>
        <v>69.41</v>
      </c>
      <c r="Q946" t="str">
        <f>LEFT(N946,SEARCH("/",N946)-1)</f>
        <v>technology</v>
      </c>
      <c r="R946" t="str">
        <f>RIGHT(N946, LEN(N946)-SEARCH("/", N946))</f>
        <v>wearables</v>
      </c>
      <c r="S946" s="12">
        <f>(((J946/60)/60)/24)+DATE(1970,1,1)</f>
        <v>42444.583912037036</v>
      </c>
      <c r="T946" s="12">
        <f>(((I946/60)/60)/24)+DATE(1970,1,1)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0">
        <f>(ROUND(E947/D947,2))</f>
        <v>0.02</v>
      </c>
      <c r="P947" s="10">
        <f>ROUND((E947/L947),2)</f>
        <v>155.25</v>
      </c>
      <c r="Q947" t="str">
        <f>LEFT(N947,SEARCH("/",N947)-1)</f>
        <v>technology</v>
      </c>
      <c r="R947" t="str">
        <f>RIGHT(N947, LEN(N947)-SEARCH("/", N947))</f>
        <v>wearables</v>
      </c>
      <c r="S947" s="12">
        <f>(((J947/60)/60)/24)+DATE(1970,1,1)</f>
        <v>42732.872986111113</v>
      </c>
      <c r="T947" s="12">
        <f>(((I947/60)/60)/24)+DATE(1970,1,1)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0">
        <f>(ROUND(E948/D948,2))</f>
        <v>0.02</v>
      </c>
      <c r="P948" s="10">
        <f>ROUND((E948/L948),2)</f>
        <v>57.2</v>
      </c>
      <c r="Q948" t="str">
        <f>LEFT(N948,SEARCH("/",N948)-1)</f>
        <v>technology</v>
      </c>
      <c r="R948" t="str">
        <f>RIGHT(N948, LEN(N948)-SEARCH("/", N948))</f>
        <v>wearables</v>
      </c>
      <c r="S948" s="12">
        <f>(((J948/60)/60)/24)+DATE(1970,1,1)</f>
        <v>42592.750555555554</v>
      </c>
      <c r="T948" s="12">
        <f>(((I948/60)/60)/24)+DATE(1970,1,1)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0">
        <f>(ROUND(E949/D949,2))</f>
        <v>0</v>
      </c>
      <c r="P949" s="10" t="e">
        <f>ROUND((E949/L949),2)</f>
        <v>#DIV/0!</v>
      </c>
      <c r="Q949" t="str">
        <f>LEFT(N949,SEARCH("/",N949)-1)</f>
        <v>technology</v>
      </c>
      <c r="R949" t="str">
        <f>RIGHT(N949, LEN(N949)-SEARCH("/", N949))</f>
        <v>wearables</v>
      </c>
      <c r="S949" s="12">
        <f>(((J949/60)/60)/24)+DATE(1970,1,1)</f>
        <v>42491.781319444446</v>
      </c>
      <c r="T949" s="12">
        <f>(((I949/60)/60)/24)+DATE(1970,1,1)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0">
        <f>(ROUND(E950/D950,2))</f>
        <v>0.12</v>
      </c>
      <c r="P950" s="10">
        <f>ROUND((E950/L950),2)</f>
        <v>60</v>
      </c>
      <c r="Q950" t="str">
        <f>LEFT(N950,SEARCH("/",N950)-1)</f>
        <v>technology</v>
      </c>
      <c r="R950" t="str">
        <f>RIGHT(N950, LEN(N950)-SEARCH("/", N950))</f>
        <v>wearables</v>
      </c>
      <c r="S950" s="12">
        <f>(((J950/60)/60)/24)+DATE(1970,1,1)</f>
        <v>42411.828287037039</v>
      </c>
      <c r="T950" s="12">
        <f>(((I950/60)/60)/24)+DATE(1970,1,1)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0">
        <f>(ROUND(E951/D951,2))</f>
        <v>0.01</v>
      </c>
      <c r="P951" s="10">
        <f>ROUND((E951/L951),2)</f>
        <v>39</v>
      </c>
      <c r="Q951" t="str">
        <f>LEFT(N951,SEARCH("/",N951)-1)</f>
        <v>technology</v>
      </c>
      <c r="R951" t="str">
        <f>RIGHT(N951, LEN(N951)-SEARCH("/", N951))</f>
        <v>wearables</v>
      </c>
      <c r="S951" s="12">
        <f>(((J951/60)/60)/24)+DATE(1970,1,1)</f>
        <v>42361.043703703705</v>
      </c>
      <c r="T951" s="12">
        <f>(((I951/60)/60)/24)+DATE(1970,1,1)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0">
        <f>(ROUND(E952/D952,2))</f>
        <v>0.28000000000000003</v>
      </c>
      <c r="P952" s="10">
        <f>ROUND((E952/L952),2)</f>
        <v>58.42</v>
      </c>
      <c r="Q952" t="str">
        <f>LEFT(N952,SEARCH("/",N952)-1)</f>
        <v>technology</v>
      </c>
      <c r="R952" t="str">
        <f>RIGHT(N952, LEN(N952)-SEARCH("/", N952))</f>
        <v>wearables</v>
      </c>
      <c r="S952" s="12">
        <f>(((J952/60)/60)/24)+DATE(1970,1,1)</f>
        <v>42356.750706018516</v>
      </c>
      <c r="T952" s="12">
        <f>(((I952/60)/60)/24)+DATE(1970,1,1)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0">
        <f>(ROUND(E953/D953,2))</f>
        <v>0.38</v>
      </c>
      <c r="P953" s="10">
        <f>ROUND((E953/L953),2)</f>
        <v>158.63999999999999</v>
      </c>
      <c r="Q953" t="str">
        <f>LEFT(N953,SEARCH("/",N953)-1)</f>
        <v>technology</v>
      </c>
      <c r="R953" t="str">
        <f>RIGHT(N953, LEN(N953)-SEARCH("/", N953))</f>
        <v>wearables</v>
      </c>
      <c r="S953" s="12">
        <f>(((J953/60)/60)/24)+DATE(1970,1,1)</f>
        <v>42480.653611111105</v>
      </c>
      <c r="T953" s="12">
        <f>(((I953/60)/60)/24)+DATE(1970,1,1)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0">
        <f>(ROUND(E954/D954,2))</f>
        <v>0.4</v>
      </c>
      <c r="P954" s="10">
        <f>ROUND((E954/L954),2)</f>
        <v>99.86</v>
      </c>
      <c r="Q954" t="str">
        <f>LEFT(N954,SEARCH("/",N954)-1)</f>
        <v>technology</v>
      </c>
      <c r="R954" t="str">
        <f>RIGHT(N954, LEN(N954)-SEARCH("/", N954))</f>
        <v>wearables</v>
      </c>
      <c r="S954" s="12">
        <f>(((J954/60)/60)/24)+DATE(1970,1,1)</f>
        <v>42662.613564814819</v>
      </c>
      <c r="T954" s="12">
        <f>(((I954/60)/60)/24)+DATE(1970,1,1)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0">
        <f>(ROUND(E955/D955,2))</f>
        <v>0.01</v>
      </c>
      <c r="P955" s="10">
        <f>ROUND((E955/L955),2)</f>
        <v>25.2</v>
      </c>
      <c r="Q955" t="str">
        <f>LEFT(N955,SEARCH("/",N955)-1)</f>
        <v>technology</v>
      </c>
      <c r="R955" t="str">
        <f>RIGHT(N955, LEN(N955)-SEARCH("/", N955))</f>
        <v>wearables</v>
      </c>
      <c r="S955" s="12">
        <f>(((J955/60)/60)/24)+DATE(1970,1,1)</f>
        <v>41999.164340277777</v>
      </c>
      <c r="T955" s="12">
        <f>(((I955/60)/60)/24)+DATE(1970,1,1)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0">
        <f>(ROUND(E956/D956,2))</f>
        <v>0.43</v>
      </c>
      <c r="P956" s="10">
        <f>ROUND((E956/L956),2)</f>
        <v>89.19</v>
      </c>
      <c r="Q956" t="str">
        <f>LEFT(N956,SEARCH("/",N956)-1)</f>
        <v>technology</v>
      </c>
      <c r="R956" t="str">
        <f>RIGHT(N956, LEN(N956)-SEARCH("/", N956))</f>
        <v>wearables</v>
      </c>
      <c r="S956" s="12">
        <f>(((J956/60)/60)/24)+DATE(1970,1,1)</f>
        <v>42194.833784722221</v>
      </c>
      <c r="T956" s="12">
        <f>(((I956/60)/60)/24)+DATE(1970,1,1)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0">
        <f>(ROUND(E957/D957,2))</f>
        <v>0.06</v>
      </c>
      <c r="P957" s="10">
        <f>ROUND((E957/L957),2)</f>
        <v>182.62</v>
      </c>
      <c r="Q957" t="str">
        <f>LEFT(N957,SEARCH("/",N957)-1)</f>
        <v>technology</v>
      </c>
      <c r="R957" t="str">
        <f>RIGHT(N957, LEN(N957)-SEARCH("/", N957))</f>
        <v>wearables</v>
      </c>
      <c r="S957" s="12">
        <f>(((J957/60)/60)/24)+DATE(1970,1,1)</f>
        <v>42586.295138888891</v>
      </c>
      <c r="T957" s="12">
        <f>(((I957/60)/60)/24)+DATE(1970,1,1)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0">
        <f>(ROUND(E958/D958,2))</f>
        <v>0.02</v>
      </c>
      <c r="P958" s="10">
        <f>ROUND((E958/L958),2)</f>
        <v>50.65</v>
      </c>
      <c r="Q958" t="str">
        <f>LEFT(N958,SEARCH("/",N958)-1)</f>
        <v>technology</v>
      </c>
      <c r="R958" t="str">
        <f>RIGHT(N958, LEN(N958)-SEARCH("/", N958))</f>
        <v>wearables</v>
      </c>
      <c r="S958" s="12">
        <f>(((J958/60)/60)/24)+DATE(1970,1,1)</f>
        <v>42060.913877314815</v>
      </c>
      <c r="T958" s="12">
        <f>(((I958/60)/60)/24)+DATE(1970,1,1)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0">
        <f>(ROUND(E959/D959,2))</f>
        <v>0.02</v>
      </c>
      <c r="P959" s="10">
        <f>ROUND((E959/L959),2)</f>
        <v>33.29</v>
      </c>
      <c r="Q959" t="str">
        <f>LEFT(N959,SEARCH("/",N959)-1)</f>
        <v>technology</v>
      </c>
      <c r="R959" t="str">
        <f>RIGHT(N959, LEN(N959)-SEARCH("/", N959))</f>
        <v>wearables</v>
      </c>
      <c r="S959" s="12">
        <f>(((J959/60)/60)/24)+DATE(1970,1,1)</f>
        <v>42660.552465277782</v>
      </c>
      <c r="T959" s="12">
        <f>(((I959/60)/60)/24)+DATE(1970,1,1)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0">
        <f>(ROUND(E960/D960,2))</f>
        <v>0.11</v>
      </c>
      <c r="P960" s="10">
        <f>ROUND((E960/L960),2)</f>
        <v>51.82</v>
      </c>
      <c r="Q960" t="str">
        <f>LEFT(N960,SEARCH("/",N960)-1)</f>
        <v>technology</v>
      </c>
      <c r="R960" t="str">
        <f>RIGHT(N960, LEN(N960)-SEARCH("/", N960))</f>
        <v>wearables</v>
      </c>
      <c r="S960" s="12">
        <f>(((J960/60)/60)/24)+DATE(1970,1,1)</f>
        <v>42082.802812499998</v>
      </c>
      <c r="T960" s="12">
        <f>(((I960/60)/60)/24)+DATE(1970,1,1)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0">
        <f>(ROUND(E961/D961,2))</f>
        <v>0.39</v>
      </c>
      <c r="P961" s="10">
        <f>ROUND((E961/L961),2)</f>
        <v>113.63</v>
      </c>
      <c r="Q961" t="str">
        <f>LEFT(N961,SEARCH("/",N961)-1)</f>
        <v>technology</v>
      </c>
      <c r="R961" t="str">
        <f>RIGHT(N961, LEN(N961)-SEARCH("/", N961))</f>
        <v>wearables</v>
      </c>
      <c r="S961" s="12">
        <f>(((J961/60)/60)/24)+DATE(1970,1,1)</f>
        <v>41993.174363425926</v>
      </c>
      <c r="T961" s="12">
        <f>(((I961/60)/60)/24)+DATE(1970,1,1)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0">
        <f>(ROUND(E962/D962,2))</f>
        <v>0.46</v>
      </c>
      <c r="P962" s="10">
        <f>ROUND((E962/L962),2)</f>
        <v>136.46</v>
      </c>
      <c r="Q962" t="str">
        <f>LEFT(N962,SEARCH("/",N962)-1)</f>
        <v>technology</v>
      </c>
      <c r="R962" t="str">
        <f>RIGHT(N962, LEN(N962)-SEARCH("/", N962))</f>
        <v>wearables</v>
      </c>
      <c r="S962" s="12">
        <f>(((J962/60)/60)/24)+DATE(1970,1,1)</f>
        <v>42766.626793981486</v>
      </c>
      <c r="T962" s="12">
        <f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0">
        <f>(ROUND(E963/D963,2))</f>
        <v>0.42</v>
      </c>
      <c r="P963" s="10">
        <f>ROUND((E963/L963),2)</f>
        <v>364.35</v>
      </c>
      <c r="Q963" t="str">
        <f>LEFT(N963,SEARCH("/",N963)-1)</f>
        <v>technology</v>
      </c>
      <c r="R963" t="str">
        <f>RIGHT(N963, LEN(N963)-SEARCH("/", N963))</f>
        <v>wearables</v>
      </c>
      <c r="S963" s="12">
        <f>(((J963/60)/60)/24)+DATE(1970,1,1)</f>
        <v>42740.693692129629</v>
      </c>
      <c r="T963" s="12">
        <f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0">
        <f>(ROUND(E964/D964,2))</f>
        <v>0.28000000000000003</v>
      </c>
      <c r="P964" s="10">
        <f>ROUND((E964/L964),2)</f>
        <v>19.239999999999998</v>
      </c>
      <c r="Q964" t="str">
        <f>LEFT(N964,SEARCH("/",N964)-1)</f>
        <v>technology</v>
      </c>
      <c r="R964" t="str">
        <f>RIGHT(N964, LEN(N964)-SEARCH("/", N964))</f>
        <v>wearables</v>
      </c>
      <c r="S964" s="12">
        <f>(((J964/60)/60)/24)+DATE(1970,1,1)</f>
        <v>42373.712418981479</v>
      </c>
      <c r="T964" s="12">
        <f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0">
        <f>(ROUND(E965/D965,2))</f>
        <v>0.01</v>
      </c>
      <c r="P965" s="10">
        <f>ROUND((E965/L965),2)</f>
        <v>41.89</v>
      </c>
      <c r="Q965" t="str">
        <f>LEFT(N965,SEARCH("/",N965)-1)</f>
        <v>technology</v>
      </c>
      <c r="R965" t="str">
        <f>RIGHT(N965, LEN(N965)-SEARCH("/", N965))</f>
        <v>wearables</v>
      </c>
      <c r="S965" s="12">
        <f>(((J965/60)/60)/24)+DATE(1970,1,1)</f>
        <v>42625.635636574079</v>
      </c>
      <c r="T965" s="12">
        <f>(((I965/60)/60)/24)+DATE(1970,1,1)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0">
        <f>(ROUND(E966/D966,2))</f>
        <v>0.01</v>
      </c>
      <c r="P966" s="10">
        <f>ROUND((E966/L966),2)</f>
        <v>30.31</v>
      </c>
      <c r="Q966" t="str">
        <f>LEFT(N966,SEARCH("/",N966)-1)</f>
        <v>technology</v>
      </c>
      <c r="R966" t="str">
        <f>RIGHT(N966, LEN(N966)-SEARCH("/", N966))</f>
        <v>wearables</v>
      </c>
      <c r="S966" s="12">
        <f>(((J966/60)/60)/24)+DATE(1970,1,1)</f>
        <v>42208.628692129627</v>
      </c>
      <c r="T966" s="12">
        <f>(((I966/60)/60)/24)+DATE(1970,1,1)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0">
        <f>(ROUND(E967/D967,2))</f>
        <v>0.01</v>
      </c>
      <c r="P967" s="10">
        <f>ROUND((E967/L967),2)</f>
        <v>49.67</v>
      </c>
      <c r="Q967" t="str">
        <f>LEFT(N967,SEARCH("/",N967)-1)</f>
        <v>technology</v>
      </c>
      <c r="R967" t="str">
        <f>RIGHT(N967, LEN(N967)-SEARCH("/", N967))</f>
        <v>wearables</v>
      </c>
      <c r="S967" s="12">
        <f>(((J967/60)/60)/24)+DATE(1970,1,1)</f>
        <v>42637.016736111109</v>
      </c>
      <c r="T967" s="12">
        <f>(((I967/60)/60)/24)+DATE(1970,1,1)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0">
        <f>(ROUND(E968/D968,2))</f>
        <v>0.15</v>
      </c>
      <c r="P968" s="10">
        <f>ROUND((E968/L968),2)</f>
        <v>59.2</v>
      </c>
      <c r="Q968" t="str">
        <f>LEFT(N968,SEARCH("/",N968)-1)</f>
        <v>technology</v>
      </c>
      <c r="R968" t="str">
        <f>RIGHT(N968, LEN(N968)-SEARCH("/", N968))</f>
        <v>wearables</v>
      </c>
      <c r="S968" s="12">
        <f>(((J968/60)/60)/24)+DATE(1970,1,1)</f>
        <v>42619.635787037041</v>
      </c>
      <c r="T968" s="12">
        <f>(((I968/60)/60)/24)+DATE(1970,1,1)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0">
        <f>(ROUND(E969/D969,2))</f>
        <v>0.18</v>
      </c>
      <c r="P969" s="10">
        <f>ROUND((E969/L969),2)</f>
        <v>43.98</v>
      </c>
      <c r="Q969" t="str">
        <f>LEFT(N969,SEARCH("/",N969)-1)</f>
        <v>technology</v>
      </c>
      <c r="R969" t="str">
        <f>RIGHT(N969, LEN(N969)-SEARCH("/", N969))</f>
        <v>wearables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0">
        <f>(ROUND(E970/D970,2))</f>
        <v>0.01</v>
      </c>
      <c r="P970" s="10">
        <f>ROUND((E970/L970),2)</f>
        <v>26.5</v>
      </c>
      <c r="Q970" t="str">
        <f>LEFT(N970,SEARCH("/",N970)-1)</f>
        <v>technology</v>
      </c>
      <c r="R970" t="str">
        <f>RIGHT(N970, LEN(N970)-SEARCH("/", N970))</f>
        <v>wearables</v>
      </c>
      <c r="S970" s="12">
        <f>(((J970/60)/60)/24)+DATE(1970,1,1)</f>
        <v>41836.847615740742</v>
      </c>
      <c r="T970" s="12">
        <f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0">
        <f>(ROUND(E971/D971,2))</f>
        <v>0.47</v>
      </c>
      <c r="P971" s="10">
        <f>ROUND((E971/L971),2)</f>
        <v>1272.73</v>
      </c>
      <c r="Q971" t="str">
        <f>LEFT(N971,SEARCH("/",N971)-1)</f>
        <v>technology</v>
      </c>
      <c r="R971" t="str">
        <f>RIGHT(N971, LEN(N971)-SEARCH("/", N971))</f>
        <v>wearables</v>
      </c>
      <c r="S971" s="12">
        <f>(((J971/60)/60)/24)+DATE(1970,1,1)</f>
        <v>42742.30332175926</v>
      </c>
      <c r="T971" s="12">
        <f>(((I971/60)/60)/24)+DATE(1970,1,1)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0">
        <f>(ROUND(E972/D972,2))</f>
        <v>0.46</v>
      </c>
      <c r="P972" s="10">
        <f>ROUND((E972/L972),2)</f>
        <v>164</v>
      </c>
      <c r="Q972" t="str">
        <f>LEFT(N972,SEARCH("/",N972)-1)</f>
        <v>technology</v>
      </c>
      <c r="R972" t="str">
        <f>RIGHT(N972, LEN(N972)-SEARCH("/", N972))</f>
        <v>wearables</v>
      </c>
      <c r="S972" s="12">
        <f>(((J972/60)/60)/24)+DATE(1970,1,1)</f>
        <v>42721.220520833333</v>
      </c>
      <c r="T972" s="12">
        <f>(((I972/60)/60)/24)+DATE(1970,1,1)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0">
        <f>(ROUND(E973/D973,2))</f>
        <v>0</v>
      </c>
      <c r="P973" s="10">
        <f>ROUND((E973/L973),2)</f>
        <v>45.2</v>
      </c>
      <c r="Q973" t="str">
        <f>LEFT(N973,SEARCH("/",N973)-1)</f>
        <v>technology</v>
      </c>
      <c r="R973" t="str">
        <f>RIGHT(N973, LEN(N973)-SEARCH("/", N973))</f>
        <v>wearables</v>
      </c>
      <c r="S973" s="12">
        <f>(((J973/60)/60)/24)+DATE(1970,1,1)</f>
        <v>42111.709027777775</v>
      </c>
      <c r="T973" s="12">
        <f>(((I973/60)/60)/24)+DATE(1970,1,1)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0">
        <f>(ROUND(E974/D974,2))</f>
        <v>0.35</v>
      </c>
      <c r="P974" s="10">
        <f>ROUND((E974/L974),2)</f>
        <v>153.88999999999999</v>
      </c>
      <c r="Q974" t="str">
        <f>LEFT(N974,SEARCH("/",N974)-1)</f>
        <v>technology</v>
      </c>
      <c r="R974" t="str">
        <f>RIGHT(N974, LEN(N974)-SEARCH("/", N974))</f>
        <v>wearables</v>
      </c>
      <c r="S974" s="12">
        <f>(((J974/60)/60)/24)+DATE(1970,1,1)</f>
        <v>41856.865717592591</v>
      </c>
      <c r="T974" s="12">
        <f>(((I974/60)/60)/24)+DATE(1970,1,1)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0">
        <f>(ROUND(E975/D975,2))</f>
        <v>0.02</v>
      </c>
      <c r="P975" s="10">
        <f>ROUND((E975/L975),2)</f>
        <v>51.38</v>
      </c>
      <c r="Q975" t="str">
        <f>LEFT(N975,SEARCH("/",N975)-1)</f>
        <v>technology</v>
      </c>
      <c r="R975" t="str">
        <f>RIGHT(N975, LEN(N975)-SEARCH("/", N975))</f>
        <v>wearables</v>
      </c>
      <c r="S975" s="12">
        <f>(((J975/60)/60)/24)+DATE(1970,1,1)</f>
        <v>42257.014965277776</v>
      </c>
      <c r="T975" s="12">
        <f>(((I975/60)/60)/24)+DATE(1970,1,1)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0">
        <f>(ROUND(E976/D976,2))</f>
        <v>0.01</v>
      </c>
      <c r="P976" s="10">
        <f>ROUND((E976/L976),2)</f>
        <v>93.33</v>
      </c>
      <c r="Q976" t="str">
        <f>LEFT(N976,SEARCH("/",N976)-1)</f>
        <v>technology</v>
      </c>
      <c r="R976" t="str">
        <f>RIGHT(N976, LEN(N976)-SEARCH("/", N976))</f>
        <v>wearables</v>
      </c>
      <c r="S976" s="12">
        <f>(((J976/60)/60)/24)+DATE(1970,1,1)</f>
        <v>42424.749490740738</v>
      </c>
      <c r="T976" s="12">
        <f>(((I976/60)/60)/24)+DATE(1970,1,1)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0">
        <f>(ROUND(E977/D977,2))</f>
        <v>0.03</v>
      </c>
      <c r="P977" s="10">
        <f>ROUND((E977/L977),2)</f>
        <v>108.63</v>
      </c>
      <c r="Q977" t="str">
        <f>LEFT(N977,SEARCH("/",N977)-1)</f>
        <v>technology</v>
      </c>
      <c r="R977" t="str">
        <f>RIGHT(N977, LEN(N977)-SEARCH("/", N977))</f>
        <v>wearables</v>
      </c>
      <c r="S977" s="12">
        <f>(((J977/60)/60)/24)+DATE(1970,1,1)</f>
        <v>42489.696585648147</v>
      </c>
      <c r="T977" s="12">
        <f>(((I977/60)/60)/24)+DATE(1970,1,1)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0">
        <f>(ROUND(E978/D978,2))</f>
        <v>0.02</v>
      </c>
      <c r="P978" s="10">
        <f>ROUND((E978/L978),2)</f>
        <v>160.5</v>
      </c>
      <c r="Q978" t="str">
        <f>LEFT(N978,SEARCH("/",N978)-1)</f>
        <v>technology</v>
      </c>
      <c r="R978" t="str">
        <f>RIGHT(N978, LEN(N978)-SEARCH("/", N978))</f>
        <v>wearables</v>
      </c>
      <c r="S978" s="12">
        <f>(((J978/60)/60)/24)+DATE(1970,1,1)</f>
        <v>42185.058993055558</v>
      </c>
      <c r="T978" s="12">
        <f>(((I978/60)/60)/24)+DATE(1970,1,1)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0">
        <f>(ROUND(E979/D979,2))</f>
        <v>0.34</v>
      </c>
      <c r="P979" s="10">
        <f>ROUND((E979/L979),2)</f>
        <v>75.75</v>
      </c>
      <c r="Q979" t="str">
        <f>LEFT(N979,SEARCH("/",N979)-1)</f>
        <v>technology</v>
      </c>
      <c r="R979" t="str">
        <f>RIGHT(N979, LEN(N979)-SEARCH("/", N979))</f>
        <v>wearables</v>
      </c>
      <c r="S979" s="12">
        <f>(((J979/60)/60)/24)+DATE(1970,1,1)</f>
        <v>42391.942094907412</v>
      </c>
      <c r="T979" s="12">
        <f>(((I979/60)/60)/24)+DATE(1970,1,1)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0">
        <f>(ROUND(E980/D980,2))</f>
        <v>0.56000000000000005</v>
      </c>
      <c r="P980" s="10">
        <f>ROUND((E980/L980),2)</f>
        <v>790.84</v>
      </c>
      <c r="Q980" t="str">
        <f>LEFT(N980,SEARCH("/",N980)-1)</f>
        <v>technology</v>
      </c>
      <c r="R980" t="str">
        <f>RIGHT(N980, LEN(N980)-SEARCH("/", N980))</f>
        <v>wearables</v>
      </c>
      <c r="S980" s="12">
        <f>(((J980/60)/60)/24)+DATE(1970,1,1)</f>
        <v>42395.309039351851</v>
      </c>
      <c r="T980" s="12">
        <f>(((I980/60)/60)/24)+DATE(1970,1,1)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0">
        <f>(ROUND(E981/D981,2))</f>
        <v>0.83</v>
      </c>
      <c r="P981" s="10">
        <f>ROUND((E981/L981),2)</f>
        <v>301.94</v>
      </c>
      <c r="Q981" t="str">
        <f>LEFT(N981,SEARCH("/",N981)-1)</f>
        <v>technology</v>
      </c>
      <c r="R981" t="str">
        <f>RIGHT(N981, LEN(N981)-SEARCH("/", N981))</f>
        <v>wearables</v>
      </c>
      <c r="S981" s="12">
        <f>(((J981/60)/60)/24)+DATE(1970,1,1)</f>
        <v>42506.416990740734</v>
      </c>
      <c r="T981" s="12">
        <f>(((I981/60)/60)/24)+DATE(1970,1,1)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0">
        <f>(ROUND(E982/D982,2))</f>
        <v>0.15</v>
      </c>
      <c r="P982" s="10">
        <f>ROUND((E982/L982),2)</f>
        <v>47.94</v>
      </c>
      <c r="Q982" t="str">
        <f>LEFT(N982,SEARCH("/",N982)-1)</f>
        <v>technology</v>
      </c>
      <c r="R982" t="str">
        <f>RIGHT(N982, LEN(N982)-SEARCH("/", N982))</f>
        <v>wearables</v>
      </c>
      <c r="S982" s="12">
        <f>(((J982/60)/60)/24)+DATE(1970,1,1)</f>
        <v>41928.904189814813</v>
      </c>
      <c r="T982" s="12">
        <f>(((I982/60)/60)/24)+DATE(1970,1,1)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0">
        <f>(ROUND(E983/D983,2))</f>
        <v>0</v>
      </c>
      <c r="P983" s="10">
        <f>ROUND((E983/L983),2)</f>
        <v>2.75</v>
      </c>
      <c r="Q983" t="str">
        <f>LEFT(N983,SEARCH("/",N983)-1)</f>
        <v>technology</v>
      </c>
      <c r="R983" t="str">
        <f>RIGHT(N983, LEN(N983)-SEARCH("/", N983))</f>
        <v>wearables</v>
      </c>
      <c r="S983" s="12">
        <f>(((J983/60)/60)/24)+DATE(1970,1,1)</f>
        <v>41830.947013888886</v>
      </c>
      <c r="T983" s="12">
        <f>(((I983/60)/60)/24)+DATE(1970,1,1)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0">
        <f>(ROUND(E984/D984,2))</f>
        <v>0</v>
      </c>
      <c r="P984" s="10">
        <f>ROUND((E984/L984),2)</f>
        <v>1</v>
      </c>
      <c r="Q984" t="str">
        <f>LEFT(N984,SEARCH("/",N984)-1)</f>
        <v>technology</v>
      </c>
      <c r="R984" t="str">
        <f>RIGHT(N984, LEN(N984)-SEARCH("/", N984))</f>
        <v>wearables</v>
      </c>
      <c r="S984" s="12">
        <f>(((J984/60)/60)/24)+DATE(1970,1,1)</f>
        <v>42615.753310185188</v>
      </c>
      <c r="T984" s="12">
        <f>(((I984/60)/60)/24)+DATE(1970,1,1)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0">
        <f>(ROUND(E985/D985,2))</f>
        <v>0.3</v>
      </c>
      <c r="P985" s="10">
        <f>ROUND((E985/L985),2)</f>
        <v>171.79</v>
      </c>
      <c r="Q985" t="str">
        <f>LEFT(N985,SEARCH("/",N985)-1)</f>
        <v>technology</v>
      </c>
      <c r="R985" t="str">
        <f>RIGHT(N985, LEN(N985)-SEARCH("/", N985))</f>
        <v>wearables</v>
      </c>
      <c r="S985" s="12">
        <f>(((J985/60)/60)/24)+DATE(1970,1,1)</f>
        <v>42574.667650462965</v>
      </c>
      <c r="T985" s="12">
        <f>(((I985/60)/60)/24)+DATE(1970,1,1)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0">
        <f>(ROUND(E986/D986,2))</f>
        <v>0.01</v>
      </c>
      <c r="P986" s="10">
        <f>ROUND((E986/L986),2)</f>
        <v>35.33</v>
      </c>
      <c r="Q986" t="str">
        <f>LEFT(N986,SEARCH("/",N986)-1)</f>
        <v>technology</v>
      </c>
      <c r="R986" t="str">
        <f>RIGHT(N986, LEN(N986)-SEARCH("/", N986))</f>
        <v>wearables</v>
      </c>
      <c r="S986" s="12">
        <f>(((J986/60)/60)/24)+DATE(1970,1,1)</f>
        <v>42061.11583333333</v>
      </c>
      <c r="T986" s="12">
        <f>(((I986/60)/60)/24)+DATE(1970,1,1)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0">
        <f>(ROUND(E987/D987,2))</f>
        <v>0.06</v>
      </c>
      <c r="P987" s="10">
        <f>ROUND((E987/L987),2)</f>
        <v>82.09</v>
      </c>
      <c r="Q987" t="str">
        <f>LEFT(N987,SEARCH("/",N987)-1)</f>
        <v>technology</v>
      </c>
      <c r="R987" t="str">
        <f>RIGHT(N987, LEN(N987)-SEARCH("/", N987))</f>
        <v>wearables</v>
      </c>
      <c r="S987" s="12">
        <f>(((J987/60)/60)/24)+DATE(1970,1,1)</f>
        <v>42339.967708333337</v>
      </c>
      <c r="T987" s="12">
        <f>(((I987/60)/60)/24)+DATE(1970,1,1)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0">
        <f>(ROUND(E988/D988,2))</f>
        <v>0.13</v>
      </c>
      <c r="P988" s="10">
        <f>ROUND((E988/L988),2)</f>
        <v>110.87</v>
      </c>
      <c r="Q988" t="str">
        <f>LEFT(N988,SEARCH("/",N988)-1)</f>
        <v>technology</v>
      </c>
      <c r="R988" t="str">
        <f>RIGHT(N988, LEN(N988)-SEARCH("/", N988))</f>
        <v>wearables</v>
      </c>
      <c r="S988" s="12">
        <f>(((J988/60)/60)/24)+DATE(1970,1,1)</f>
        <v>42324.767361111109</v>
      </c>
      <c r="T988" s="12">
        <f>(((I988/60)/60)/24)+DATE(1970,1,1)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0">
        <f>(ROUND(E989/D989,2))</f>
        <v>0.13</v>
      </c>
      <c r="P989" s="10">
        <f>ROUND((E989/L989),2)</f>
        <v>161.22</v>
      </c>
      <c r="Q989" t="str">
        <f>LEFT(N989,SEARCH("/",N989)-1)</f>
        <v>technology</v>
      </c>
      <c r="R989" t="str">
        <f>RIGHT(N989, LEN(N989)-SEARCH("/", N989))</f>
        <v>wearables</v>
      </c>
      <c r="S989" s="12">
        <f>(((J989/60)/60)/24)+DATE(1970,1,1)</f>
        <v>41773.294560185182</v>
      </c>
      <c r="T989" s="12">
        <f>(((I989/60)/60)/24)+DATE(1970,1,1)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0">
        <f>(ROUND(E990/D990,2))</f>
        <v>0</v>
      </c>
      <c r="P990" s="10" t="e">
        <f>ROUND((E990/L990),2)</f>
        <v>#DIV/0!</v>
      </c>
      <c r="Q990" t="str">
        <f>LEFT(N990,SEARCH("/",N990)-1)</f>
        <v>technology</v>
      </c>
      <c r="R990" t="str">
        <f>RIGHT(N990, LEN(N990)-SEARCH("/", N990))</f>
        <v>wearables</v>
      </c>
      <c r="S990" s="12">
        <f>(((J990/60)/60)/24)+DATE(1970,1,1)</f>
        <v>42614.356770833328</v>
      </c>
      <c r="T990" s="12">
        <f>(((I990/60)/60)/24)+DATE(1970,1,1)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0">
        <f>(ROUND(E991/D991,2))</f>
        <v>0.17</v>
      </c>
      <c r="P991" s="10">
        <f>ROUND((E991/L991),2)</f>
        <v>52.41</v>
      </c>
      <c r="Q991" t="str">
        <f>LEFT(N991,SEARCH("/",N991)-1)</f>
        <v>technology</v>
      </c>
      <c r="R991" t="str">
        <f>RIGHT(N991, LEN(N991)-SEARCH("/", N991))</f>
        <v>wearables</v>
      </c>
      <c r="S991" s="12">
        <f>(((J991/60)/60)/24)+DATE(1970,1,1)</f>
        <v>42611.933969907404</v>
      </c>
      <c r="T991" s="12">
        <f>(((I991/60)/60)/24)+DATE(1970,1,1)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0">
        <f>(ROUND(E992/D992,2))</f>
        <v>0</v>
      </c>
      <c r="P992" s="10">
        <f>ROUND((E992/L992),2)</f>
        <v>13</v>
      </c>
      <c r="Q992" t="str">
        <f>LEFT(N992,SEARCH("/",N992)-1)</f>
        <v>technology</v>
      </c>
      <c r="R992" t="str">
        <f>RIGHT(N992, LEN(N992)-SEARCH("/", N992))</f>
        <v>wearables</v>
      </c>
      <c r="S992" s="12">
        <f>(((J992/60)/60)/24)+DATE(1970,1,1)</f>
        <v>41855.784305555557</v>
      </c>
      <c r="T992" s="12">
        <f>(((I992/60)/60)/24)+DATE(1970,1,1)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0">
        <f>(ROUND(E993/D993,2))</f>
        <v>0.04</v>
      </c>
      <c r="P993" s="10">
        <f>ROUND((E993/L993),2)</f>
        <v>30.29</v>
      </c>
      <c r="Q993" t="str">
        <f>LEFT(N993,SEARCH("/",N993)-1)</f>
        <v>technology</v>
      </c>
      <c r="R993" t="str">
        <f>RIGHT(N993, LEN(N993)-SEARCH("/", N993))</f>
        <v>wearables</v>
      </c>
      <c r="S993" s="12">
        <f>(((J993/60)/60)/24)+DATE(1970,1,1)</f>
        <v>42538.75680555556</v>
      </c>
      <c r="T993" s="12">
        <f>(((I993/60)/60)/24)+DATE(1970,1,1)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0">
        <f>(ROUND(E994/D994,2))</f>
        <v>0</v>
      </c>
      <c r="P994" s="10">
        <f>ROUND((E994/L994),2)</f>
        <v>116.75</v>
      </c>
      <c r="Q994" t="str">
        <f>LEFT(N994,SEARCH("/",N994)-1)</f>
        <v>technology</v>
      </c>
      <c r="R994" t="str">
        <f>RIGHT(N994, LEN(N994)-SEARCH("/", N994))</f>
        <v>wearables</v>
      </c>
      <c r="S994" s="12">
        <f>(((J994/60)/60)/24)+DATE(1970,1,1)</f>
        <v>42437.924988425926</v>
      </c>
      <c r="T994" s="12">
        <f>(((I994/60)/60)/24)+DATE(1970,1,1)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0">
        <f>(ROUND(E995/D995,2))</f>
        <v>0.25</v>
      </c>
      <c r="P995" s="10">
        <f>ROUND((E995/L995),2)</f>
        <v>89.6</v>
      </c>
      <c r="Q995" t="str">
        <f>LEFT(N995,SEARCH("/",N995)-1)</f>
        <v>technology</v>
      </c>
      <c r="R995" t="str">
        <f>RIGHT(N995, LEN(N995)-SEARCH("/", N995))</f>
        <v>wearables</v>
      </c>
      <c r="S995" s="12">
        <f>(((J995/60)/60)/24)+DATE(1970,1,1)</f>
        <v>42652.964907407411</v>
      </c>
      <c r="T995" s="12">
        <f>(((I995/60)/60)/24)+DATE(1970,1,1)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0">
        <f>(ROUND(E996/D996,2))</f>
        <v>0.02</v>
      </c>
      <c r="P996" s="10">
        <f>ROUND((E996/L996),2)</f>
        <v>424.45</v>
      </c>
      <c r="Q996" t="str">
        <f>LEFT(N996,SEARCH("/",N996)-1)</f>
        <v>technology</v>
      </c>
      <c r="R996" t="str">
        <f>RIGHT(N996, LEN(N996)-SEARCH("/", N996))</f>
        <v>wearables</v>
      </c>
      <c r="S996" s="12">
        <f>(((J996/60)/60)/24)+DATE(1970,1,1)</f>
        <v>41921.263078703705</v>
      </c>
      <c r="T996" s="12">
        <f>(((I996/60)/60)/24)+DATE(1970,1,1)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0">
        <f>(ROUND(E997/D997,2))</f>
        <v>7.0000000000000007E-2</v>
      </c>
      <c r="P997" s="10">
        <f>ROUND((E997/L997),2)</f>
        <v>80.67</v>
      </c>
      <c r="Q997" t="str">
        <f>LEFT(N997,SEARCH("/",N997)-1)</f>
        <v>technology</v>
      </c>
      <c r="R997" t="str">
        <f>RIGHT(N997, LEN(N997)-SEARCH("/", N997))</f>
        <v>wearables</v>
      </c>
      <c r="S997" s="12">
        <f>(((J997/60)/60)/24)+DATE(1970,1,1)</f>
        <v>41947.940740740742</v>
      </c>
      <c r="T997" s="12">
        <f>(((I997/60)/60)/24)+DATE(1970,1,1)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0">
        <f>(ROUND(E998/D998,2))</f>
        <v>0.02</v>
      </c>
      <c r="P998" s="10">
        <f>ROUND((E998/L998),2)</f>
        <v>13</v>
      </c>
      <c r="Q998" t="str">
        <f>LEFT(N998,SEARCH("/",N998)-1)</f>
        <v>technology</v>
      </c>
      <c r="R998" t="str">
        <f>RIGHT(N998, LEN(N998)-SEARCH("/", N998))</f>
        <v>wearables</v>
      </c>
      <c r="S998" s="12">
        <f>(((J998/60)/60)/24)+DATE(1970,1,1)</f>
        <v>41817.866435185184</v>
      </c>
      <c r="T998" s="12">
        <f>(((I998/60)/60)/24)+DATE(1970,1,1)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0">
        <f>(ROUND(E999/D999,2))</f>
        <v>0.01</v>
      </c>
      <c r="P999" s="10">
        <f>ROUND((E999/L999),2)</f>
        <v>8.1300000000000008</v>
      </c>
      <c r="Q999" t="str">
        <f>LEFT(N999,SEARCH("/",N999)-1)</f>
        <v>technology</v>
      </c>
      <c r="R999" t="str">
        <f>RIGHT(N999, LEN(N999)-SEARCH("/", N999))</f>
        <v>wearables</v>
      </c>
      <c r="S999" s="12">
        <f>(((J999/60)/60)/24)+DATE(1970,1,1)</f>
        <v>41941.10297453704</v>
      </c>
      <c r="T999" s="12">
        <f>(((I999/60)/60)/24)+DATE(1970,1,1)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0">
        <f>(ROUND(E1000/D1000,2))</f>
        <v>0.59</v>
      </c>
      <c r="P1000" s="10">
        <f>ROUND((E1000/L1000),2)</f>
        <v>153.43</v>
      </c>
      <c r="Q1000" t="str">
        <f>LEFT(N1000,SEARCH("/",N1000)-1)</f>
        <v>technology</v>
      </c>
      <c r="R1000" t="str">
        <f>RIGHT(N1000, LEN(N1000)-SEARCH("/", N1000))</f>
        <v>wearables</v>
      </c>
      <c r="S1000" s="12">
        <f>(((J1000/60)/60)/24)+DATE(1970,1,1)</f>
        <v>42282.168993055559</v>
      </c>
      <c r="T1000" s="12">
        <f>(((I1000/60)/60)/24)+DATE(1970,1,1)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0">
        <f>(ROUND(E1001/D1001,2))</f>
        <v>0.08</v>
      </c>
      <c r="P1001" s="10">
        <f>ROUND((E1001/L1001),2)</f>
        <v>292.08</v>
      </c>
      <c r="Q1001" t="str">
        <f>LEFT(N1001,SEARCH("/",N1001)-1)</f>
        <v>technology</v>
      </c>
      <c r="R1001" t="str">
        <f>RIGHT(N1001, LEN(N1001)-SEARCH("/", N1001))</f>
        <v>wearables</v>
      </c>
      <c r="S1001" s="12">
        <f>(((J1001/60)/60)/24)+DATE(1970,1,1)</f>
        <v>41926.29965277778</v>
      </c>
      <c r="T1001" s="12">
        <f>(((I1001/60)/60)/24)+DATE(1970,1,1)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0">
        <f>(ROUND(E1002/D1002,2))</f>
        <v>0.02</v>
      </c>
      <c r="P1002" s="10">
        <f>ROUND((E1002/L1002),2)</f>
        <v>3304</v>
      </c>
      <c r="Q1002" t="str">
        <f>LEFT(N1002,SEARCH("/",N1002)-1)</f>
        <v>technology</v>
      </c>
      <c r="R1002" t="str">
        <f>RIGHT(N1002, LEN(N1002)-SEARCH("/", N1002))</f>
        <v>wearables</v>
      </c>
      <c r="S1002" s="12">
        <f>(((J1002/60)/60)/24)+DATE(1970,1,1)</f>
        <v>42749.059722222228</v>
      </c>
      <c r="T1002" s="12">
        <f>(((I1002/60)/60)/24)+DATE(1970,1,1)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0">
        <f>(ROUND(E1003/D1003,2))</f>
        <v>1.04</v>
      </c>
      <c r="P1003" s="10">
        <f>ROUND((E1003/L1003),2)</f>
        <v>1300</v>
      </c>
      <c r="Q1003" t="str">
        <f>LEFT(N1003,SEARCH("/",N1003)-1)</f>
        <v>technology</v>
      </c>
      <c r="R1003" t="str">
        <f>RIGHT(N1003, LEN(N1003)-SEARCH("/", N1003))</f>
        <v>wearables</v>
      </c>
      <c r="S1003" s="12">
        <f>(((J1003/60)/60)/24)+DATE(1970,1,1)</f>
        <v>42720.720057870371</v>
      </c>
      <c r="T1003" s="12">
        <f>(((I1003/60)/60)/24)+DATE(1970,1,1)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0">
        <f>(ROUND(E1004/D1004,2))</f>
        <v>0.3</v>
      </c>
      <c r="P1004" s="10">
        <f>ROUND((E1004/L1004),2)</f>
        <v>134.55000000000001</v>
      </c>
      <c r="Q1004" t="str">
        <f>LEFT(N1004,SEARCH("/",N1004)-1)</f>
        <v>technology</v>
      </c>
      <c r="R1004" t="str">
        <f>RIGHT(N1004, LEN(N1004)-SEARCH("/", N1004))</f>
        <v>wearables</v>
      </c>
      <c r="S1004" s="12">
        <f>(((J1004/60)/60)/24)+DATE(1970,1,1)</f>
        <v>42325.684189814812</v>
      </c>
      <c r="T1004" s="12">
        <f>(((I1004/60)/60)/24)+DATE(1970,1,1)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0">
        <f>(ROUND(E1005/D1005,2))</f>
        <v>0.16</v>
      </c>
      <c r="P1005" s="10">
        <f>ROUND((E1005/L1005),2)</f>
        <v>214.07</v>
      </c>
      <c r="Q1005" t="str">
        <f>LEFT(N1005,SEARCH("/",N1005)-1)</f>
        <v>technology</v>
      </c>
      <c r="R1005" t="str">
        <f>RIGHT(N1005, LEN(N1005)-SEARCH("/", N1005))</f>
        <v>wearables</v>
      </c>
      <c r="S1005" s="12">
        <f>(((J1005/60)/60)/24)+DATE(1970,1,1)</f>
        <v>42780.709039351852</v>
      </c>
      <c r="T1005" s="12">
        <f>(((I1005/60)/60)/24)+DATE(1970,1,1)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0">
        <f>(ROUND(E1006/D1006,2))</f>
        <v>0.82</v>
      </c>
      <c r="P1006" s="10">
        <f>ROUND((E1006/L1006),2)</f>
        <v>216.34</v>
      </c>
      <c r="Q1006" t="str">
        <f>LEFT(N1006,SEARCH("/",N1006)-1)</f>
        <v>technology</v>
      </c>
      <c r="R1006" t="str">
        <f>RIGHT(N1006, LEN(N1006)-SEARCH("/", N1006))</f>
        <v>wearables</v>
      </c>
      <c r="S1006" s="12">
        <f>(((J1006/60)/60)/24)+DATE(1970,1,1)</f>
        <v>42388.708645833336</v>
      </c>
      <c r="T1006" s="12">
        <f>(((I1006/60)/60)/24)+DATE(1970,1,1)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0">
        <f>(ROUND(E1007/D1007,2))</f>
        <v>0.75</v>
      </c>
      <c r="P1007" s="10">
        <f>ROUND((E1007/L1007),2)</f>
        <v>932.31</v>
      </c>
      <c r="Q1007" t="str">
        <f>LEFT(N1007,SEARCH("/",N1007)-1)</f>
        <v>technology</v>
      </c>
      <c r="R1007" t="str">
        <f>RIGHT(N1007, LEN(N1007)-SEARCH("/", N1007))</f>
        <v>wearables</v>
      </c>
      <c r="S1007" s="12">
        <f>(((J1007/60)/60)/24)+DATE(1970,1,1)</f>
        <v>42276.624803240738</v>
      </c>
      <c r="T1007" s="12">
        <f>(((I1007/60)/60)/24)+DATE(1970,1,1)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0">
        <f>(ROUND(E1008/D1008,2))</f>
        <v>0.06</v>
      </c>
      <c r="P1008" s="10">
        <f>ROUND((E1008/L1008),2)</f>
        <v>29.25</v>
      </c>
      <c r="Q1008" t="str">
        <f>LEFT(N1008,SEARCH("/",N1008)-1)</f>
        <v>technology</v>
      </c>
      <c r="R1008" t="str">
        <f>RIGHT(N1008, LEN(N1008)-SEARCH("/", N1008))</f>
        <v>wearables</v>
      </c>
      <c r="S1008" s="12">
        <f>(((J1008/60)/60)/24)+DATE(1970,1,1)</f>
        <v>41977.040185185186</v>
      </c>
      <c r="T1008" s="12">
        <f>(((I1008/60)/60)/24)+DATE(1970,1,1)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0">
        <f>(ROUND(E1009/D1009,2))</f>
        <v>0.44</v>
      </c>
      <c r="P1009" s="10">
        <f>ROUND((E1009/L1009),2)</f>
        <v>174.95</v>
      </c>
      <c r="Q1009" t="str">
        <f>LEFT(N1009,SEARCH("/",N1009)-1)</f>
        <v>technology</v>
      </c>
      <c r="R1009" t="str">
        <f>RIGHT(N1009, LEN(N1009)-SEARCH("/", N1009))</f>
        <v>wearables</v>
      </c>
      <c r="S1009" s="12">
        <f>(((J1009/60)/60)/24)+DATE(1970,1,1)</f>
        <v>42676.583599537036</v>
      </c>
      <c r="T1009" s="12">
        <f>(((I1009/60)/60)/24)+DATE(1970,1,1)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0">
        <f>(ROUND(E1010/D1010,2))</f>
        <v>0</v>
      </c>
      <c r="P1010" s="10">
        <f>ROUND((E1010/L1010),2)</f>
        <v>250</v>
      </c>
      <c r="Q1010" t="str">
        <f>LEFT(N1010,SEARCH("/",N1010)-1)</f>
        <v>technology</v>
      </c>
      <c r="R1010" t="str">
        <f>RIGHT(N1010, LEN(N1010)-SEARCH("/", N1010))</f>
        <v>wearables</v>
      </c>
      <c r="S1010" s="12">
        <f>(((J1010/60)/60)/24)+DATE(1970,1,1)</f>
        <v>42702.809201388889</v>
      </c>
      <c r="T1010" s="12">
        <f>(((I1010/60)/60)/24)+DATE(1970,1,1)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0">
        <f>(ROUND(E1011/D1011,2))</f>
        <v>0.13</v>
      </c>
      <c r="P1011" s="10">
        <f>ROUND((E1011/L1011),2)</f>
        <v>65</v>
      </c>
      <c r="Q1011" t="str">
        <f>LEFT(N1011,SEARCH("/",N1011)-1)</f>
        <v>technology</v>
      </c>
      <c r="R1011" t="str">
        <f>RIGHT(N1011, LEN(N1011)-SEARCH("/", N1011))</f>
        <v>wearables</v>
      </c>
      <c r="S1011" s="12">
        <f>(((J1011/60)/60)/24)+DATE(1970,1,1)</f>
        <v>42510.604699074072</v>
      </c>
      <c r="T1011" s="12">
        <f>(((I1011/60)/60)/24)+DATE(1970,1,1)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0">
        <f>(ROUND(E1012/D1012,2))</f>
        <v>0</v>
      </c>
      <c r="P1012" s="10">
        <f>ROUND((E1012/L1012),2)</f>
        <v>55</v>
      </c>
      <c r="Q1012" t="str">
        <f>LEFT(N1012,SEARCH("/",N1012)-1)</f>
        <v>technology</v>
      </c>
      <c r="R1012" t="str">
        <f>RIGHT(N1012, LEN(N1012)-SEARCH("/", N1012))</f>
        <v>wearables</v>
      </c>
      <c r="S1012" s="12">
        <f>(((J1012/60)/60)/24)+DATE(1970,1,1)</f>
        <v>42561.829421296294</v>
      </c>
      <c r="T1012" s="12">
        <f>(((I1012/60)/60)/24)+DATE(1970,1,1)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0">
        <f>(ROUND(E1013/D1013,2))</f>
        <v>0</v>
      </c>
      <c r="P1013" s="10">
        <f>ROUND((E1013/L1013),2)</f>
        <v>75</v>
      </c>
      <c r="Q1013" t="str">
        <f>LEFT(N1013,SEARCH("/",N1013)-1)</f>
        <v>technology</v>
      </c>
      <c r="R1013" t="str">
        <f>RIGHT(N1013, LEN(N1013)-SEARCH("/", N1013))</f>
        <v>wearables</v>
      </c>
      <c r="S1013" s="12">
        <f>(((J1013/60)/60)/24)+DATE(1970,1,1)</f>
        <v>41946.898090277777</v>
      </c>
      <c r="T1013" s="12">
        <f>(((I1013/60)/60)/24)+DATE(1970,1,1)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0">
        <f>(ROUND(E1014/D1014,2))</f>
        <v>215.35</v>
      </c>
      <c r="P1014" s="10">
        <f>ROUND((E1014/L1014),2)</f>
        <v>1389.36</v>
      </c>
      <c r="Q1014" t="str">
        <f>LEFT(N1014,SEARCH("/",N1014)-1)</f>
        <v>technology</v>
      </c>
      <c r="R1014" t="str">
        <f>RIGHT(N1014, LEN(N1014)-SEARCH("/", N1014))</f>
        <v>wearables</v>
      </c>
      <c r="S1014" s="12">
        <f>(((J1014/60)/60)/24)+DATE(1970,1,1)</f>
        <v>42714.440416666665</v>
      </c>
      <c r="T1014" s="12">
        <f>(((I1014/60)/60)/24)+DATE(1970,1,1)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0">
        <f>(ROUND(E1015/D1015,2))</f>
        <v>0.35</v>
      </c>
      <c r="P1015" s="10">
        <f>ROUND((E1015/L1015),2)</f>
        <v>95.91</v>
      </c>
      <c r="Q1015" t="str">
        <f>LEFT(N1015,SEARCH("/",N1015)-1)</f>
        <v>technology</v>
      </c>
      <c r="R1015" t="str">
        <f>RIGHT(N1015, LEN(N1015)-SEARCH("/", N1015))</f>
        <v>wearables</v>
      </c>
      <c r="S1015" s="12">
        <f>(((J1015/60)/60)/24)+DATE(1970,1,1)</f>
        <v>42339.833981481483</v>
      </c>
      <c r="T1015" s="12">
        <f>(((I1015/60)/60)/24)+DATE(1970,1,1)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0">
        <f>(ROUND(E1016/D1016,2))</f>
        <v>0.31</v>
      </c>
      <c r="P1016" s="10">
        <f>ROUND((E1016/L1016),2)</f>
        <v>191.25</v>
      </c>
      <c r="Q1016" t="str">
        <f>LEFT(N1016,SEARCH("/",N1016)-1)</f>
        <v>technology</v>
      </c>
      <c r="R1016" t="str">
        <f>RIGHT(N1016, LEN(N1016)-SEARCH("/", N1016))</f>
        <v>wearables</v>
      </c>
      <c r="S1016" s="12">
        <f>(((J1016/60)/60)/24)+DATE(1970,1,1)</f>
        <v>41955.002488425926</v>
      </c>
      <c r="T1016" s="12">
        <f>(((I1016/60)/60)/24)+DATE(1970,1,1)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0">
        <f>(ROUND(E1017/D1017,2))</f>
        <v>0.03</v>
      </c>
      <c r="P1017" s="10">
        <f>ROUND((E1017/L1017),2)</f>
        <v>40</v>
      </c>
      <c r="Q1017" t="str">
        <f>LEFT(N1017,SEARCH("/",N1017)-1)</f>
        <v>technology</v>
      </c>
      <c r="R1017" t="str">
        <f>RIGHT(N1017, LEN(N1017)-SEARCH("/", N1017))</f>
        <v>wearables</v>
      </c>
      <c r="S1017" s="12">
        <f>(((J1017/60)/60)/24)+DATE(1970,1,1)</f>
        <v>42303.878414351857</v>
      </c>
      <c r="T1017" s="12">
        <f>(((I1017/60)/60)/24)+DATE(1970,1,1)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0">
        <f>(ROUND(E1018/D1018,2))</f>
        <v>0.03</v>
      </c>
      <c r="P1018" s="10">
        <f>ROUND((E1018/L1018),2)</f>
        <v>74.790000000000006</v>
      </c>
      <c r="Q1018" t="str">
        <f>LEFT(N1018,SEARCH("/",N1018)-1)</f>
        <v>technology</v>
      </c>
      <c r="R1018" t="str">
        <f>RIGHT(N1018, LEN(N1018)-SEARCH("/", N1018))</f>
        <v>wearables</v>
      </c>
      <c r="S1018" s="12">
        <f>(((J1018/60)/60)/24)+DATE(1970,1,1)</f>
        <v>42422.107129629629</v>
      </c>
      <c r="T1018" s="12">
        <f>(((I1018/60)/60)/24)+DATE(1970,1,1)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0">
        <f>(ROUND(E1019/D1019,2))</f>
        <v>0.23</v>
      </c>
      <c r="P1019" s="10">
        <f>ROUND((E1019/L1019),2)</f>
        <v>161.12</v>
      </c>
      <c r="Q1019" t="str">
        <f>LEFT(N1019,SEARCH("/",N1019)-1)</f>
        <v>technology</v>
      </c>
      <c r="R1019" t="str">
        <f>RIGHT(N1019, LEN(N1019)-SEARCH("/", N1019))</f>
        <v>wearables</v>
      </c>
      <c r="S1019" s="12">
        <f>(((J1019/60)/60)/24)+DATE(1970,1,1)</f>
        <v>42289.675173611111</v>
      </c>
      <c r="T1019" s="12">
        <f>(((I1019/60)/60)/24)+DATE(1970,1,1)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0">
        <f>(ROUND(E1020/D1020,2))</f>
        <v>0.03</v>
      </c>
      <c r="P1020" s="10">
        <f>ROUND((E1020/L1020),2)</f>
        <v>88.71</v>
      </c>
      <c r="Q1020" t="str">
        <f>LEFT(N1020,SEARCH("/",N1020)-1)</f>
        <v>technology</v>
      </c>
      <c r="R1020" t="str">
        <f>RIGHT(N1020, LEN(N1020)-SEARCH("/", N1020))</f>
        <v>wearables</v>
      </c>
      <c r="S1020" s="12">
        <f>(((J1020/60)/60)/24)+DATE(1970,1,1)</f>
        <v>42535.492280092592</v>
      </c>
      <c r="T1020" s="12">
        <f>(((I1020/60)/60)/24)+DATE(1970,1,1)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0">
        <f>(ROUND(E1021/D1021,2))</f>
        <v>0.47</v>
      </c>
      <c r="P1021" s="10">
        <f>ROUND((E1021/L1021),2)</f>
        <v>53.25</v>
      </c>
      <c r="Q1021" t="str">
        <f>LEFT(N1021,SEARCH("/",N1021)-1)</f>
        <v>technology</v>
      </c>
      <c r="R1021" t="str">
        <f>RIGHT(N1021, LEN(N1021)-SEARCH("/", N1021))</f>
        <v>wearables</v>
      </c>
      <c r="S1021" s="12">
        <f>(((J1021/60)/60)/24)+DATE(1970,1,1)</f>
        <v>42009.973946759259</v>
      </c>
      <c r="T1021" s="12">
        <f>(((I1021/60)/60)/24)+DATE(1970,1,1)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0">
        <f>(ROUND(E1022/D1022,2))</f>
        <v>2.06</v>
      </c>
      <c r="P1022" s="10">
        <f>ROUND((E1022/L1022),2)</f>
        <v>106.2</v>
      </c>
      <c r="Q1022" t="str">
        <f>LEFT(N1022,SEARCH("/",N1022)-1)</f>
        <v>music</v>
      </c>
      <c r="R1022" t="str">
        <f>RIGHT(N1022, LEN(N1022)-SEARCH("/", N1022))</f>
        <v>electronic music</v>
      </c>
      <c r="S1022" s="12">
        <f>(((J1022/60)/60)/24)+DATE(1970,1,1)</f>
        <v>42127.069548611107</v>
      </c>
      <c r="T1022" s="12">
        <f>(((I1022/60)/60)/24)+DATE(1970,1,1)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0">
        <f>(ROUND(E1023/D1023,2))</f>
        <v>3.52</v>
      </c>
      <c r="P1023" s="10">
        <f>ROUND((E1023/L1023),2)</f>
        <v>22.08</v>
      </c>
      <c r="Q1023" t="str">
        <f>LEFT(N1023,SEARCH("/",N1023)-1)</f>
        <v>music</v>
      </c>
      <c r="R1023" t="str">
        <f>RIGHT(N1023, LEN(N1023)-SEARCH("/", N1023))</f>
        <v>electronic music</v>
      </c>
      <c r="S1023" s="12">
        <f>(((J1023/60)/60)/24)+DATE(1970,1,1)</f>
        <v>42271.251979166671</v>
      </c>
      <c r="T1023" s="12">
        <f>(((I1023/60)/60)/24)+DATE(1970,1,1)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0">
        <f>(ROUND(E1024/D1024,2))</f>
        <v>1.1499999999999999</v>
      </c>
      <c r="P1024" s="10">
        <f>ROUND((E1024/L1024),2)</f>
        <v>31.05</v>
      </c>
      <c r="Q1024" t="str">
        <f>LEFT(N1024,SEARCH("/",N1024)-1)</f>
        <v>music</v>
      </c>
      <c r="R1024" t="str">
        <f>RIGHT(N1024, LEN(N1024)-SEARCH("/", N1024))</f>
        <v>electronic music</v>
      </c>
      <c r="S1024" s="12">
        <f>(((J1024/60)/60)/24)+DATE(1970,1,1)</f>
        <v>42111.646724537044</v>
      </c>
      <c r="T1024" s="12">
        <f>(((I1024/60)/60)/24)+DATE(1970,1,1)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0">
        <f>(ROUND(E1025/D1025,2))</f>
        <v>2.37</v>
      </c>
      <c r="P1025" s="10">
        <f>ROUND((E1025/L1025),2)</f>
        <v>36.21</v>
      </c>
      <c r="Q1025" t="str">
        <f>LEFT(N1025,SEARCH("/",N1025)-1)</f>
        <v>music</v>
      </c>
      <c r="R1025" t="str">
        <f>RIGHT(N1025, LEN(N1025)-SEARCH("/", N1025))</f>
        <v>electronic music</v>
      </c>
      <c r="S1025" s="12">
        <f>(((J1025/60)/60)/24)+DATE(1970,1,1)</f>
        <v>42145.919687500005</v>
      </c>
      <c r="T1025" s="12">
        <f>(((I1025/60)/60)/24)+DATE(1970,1,1)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0">
        <f>(ROUND(E1026/D1026,2))</f>
        <v>1.19</v>
      </c>
      <c r="P1026" s="10">
        <f>ROUND((E1026/L1026),2)</f>
        <v>388.98</v>
      </c>
      <c r="Q1026" t="str">
        <f>LEFT(N1026,SEARCH("/",N1026)-1)</f>
        <v>music</v>
      </c>
      <c r="R1026" t="str">
        <f>RIGHT(N1026, LEN(N1026)-SEARCH("/", N1026))</f>
        <v>electronic music</v>
      </c>
      <c r="S1026" s="12">
        <f>(((J1026/60)/60)/24)+DATE(1970,1,1)</f>
        <v>42370.580590277779</v>
      </c>
      <c r="T1026" s="12">
        <f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0">
        <f>(ROUND(E1027/D1027,2))</f>
        <v>1.1000000000000001</v>
      </c>
      <c r="P1027" s="10">
        <f>ROUND((E1027/L1027),2)</f>
        <v>71.849999999999994</v>
      </c>
      <c r="Q1027" t="str">
        <f>LEFT(N1027,SEARCH("/",N1027)-1)</f>
        <v>music</v>
      </c>
      <c r="R1027" t="str">
        <f>RIGHT(N1027, LEN(N1027)-SEARCH("/", N1027))</f>
        <v>electronic music</v>
      </c>
      <c r="S1027" s="12">
        <f>(((J1027/60)/60)/24)+DATE(1970,1,1)</f>
        <v>42049.833761574075</v>
      </c>
      <c r="T1027" s="12">
        <f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0">
        <f>(ROUND(E1028/D1028,2))</f>
        <v>1</v>
      </c>
      <c r="P1028" s="10">
        <f>ROUND((E1028/L1028),2)</f>
        <v>57.38</v>
      </c>
      <c r="Q1028" t="str">
        <f>LEFT(N1028,SEARCH("/",N1028)-1)</f>
        <v>music</v>
      </c>
      <c r="R1028" t="str">
        <f>RIGHT(N1028, LEN(N1028)-SEARCH("/", N1028))</f>
        <v>electronic music</v>
      </c>
      <c r="S1028" s="12">
        <f>(((J1028/60)/60)/24)+DATE(1970,1,1)</f>
        <v>42426.407592592594</v>
      </c>
      <c r="T1028" s="12">
        <f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0">
        <f>(ROUND(E1029/D1029,2))</f>
        <v>1.03</v>
      </c>
      <c r="P1029" s="10">
        <f>ROUND((E1029/L1029),2)</f>
        <v>69.67</v>
      </c>
      <c r="Q1029" t="str">
        <f>LEFT(N1029,SEARCH("/",N1029)-1)</f>
        <v>music</v>
      </c>
      <c r="R1029" t="str">
        <f>RIGHT(N1029, LEN(N1029)-SEARCH("/", N1029))</f>
        <v>electronic music</v>
      </c>
      <c r="S1029" s="12">
        <f>(((J1029/60)/60)/24)+DATE(1970,1,1)</f>
        <v>41905.034108796295</v>
      </c>
      <c r="T1029" s="12">
        <f>(((I1029/60)/60)/24)+DATE(1970,1,1)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0">
        <f>(ROUND(E1030/D1030,2))</f>
        <v>1.17</v>
      </c>
      <c r="P1030" s="10">
        <f>ROUND((E1030/L1030),2)</f>
        <v>45.99</v>
      </c>
      <c r="Q1030" t="str">
        <f>LEFT(N1030,SEARCH("/",N1030)-1)</f>
        <v>music</v>
      </c>
      <c r="R1030" t="str">
        <f>RIGHT(N1030, LEN(N1030)-SEARCH("/", N1030))</f>
        <v>electronic music</v>
      </c>
      <c r="S1030" s="12">
        <f>(((J1030/60)/60)/24)+DATE(1970,1,1)</f>
        <v>42755.627372685187</v>
      </c>
      <c r="T1030" s="12">
        <f>(((I1030/60)/60)/24)+DATE(1970,1,1)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0">
        <f>(ROUND(E1031/D1031,2))</f>
        <v>1.1200000000000001</v>
      </c>
      <c r="P1031" s="10">
        <f>ROUND((E1031/L1031),2)</f>
        <v>79.260000000000005</v>
      </c>
      <c r="Q1031" t="str">
        <f>LEFT(N1031,SEARCH("/",N1031)-1)</f>
        <v>music</v>
      </c>
      <c r="R1031" t="str">
        <f>RIGHT(N1031, LEN(N1031)-SEARCH("/", N1031))</f>
        <v>electronic music</v>
      </c>
      <c r="S1031" s="12">
        <f>(((J1031/60)/60)/24)+DATE(1970,1,1)</f>
        <v>42044.711886574078</v>
      </c>
      <c r="T1031" s="12">
        <f>(((I1031/60)/60)/24)+DATE(1970,1,1)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0">
        <f>(ROUND(E1032/D1032,2))</f>
        <v>3.42</v>
      </c>
      <c r="P1032" s="10">
        <f>ROUND((E1032/L1032),2)</f>
        <v>43.03</v>
      </c>
      <c r="Q1032" t="str">
        <f>LEFT(N1032,SEARCH("/",N1032)-1)</f>
        <v>music</v>
      </c>
      <c r="R1032" t="str">
        <f>RIGHT(N1032, LEN(N1032)-SEARCH("/", N1032))</f>
        <v>electronic music</v>
      </c>
      <c r="S1032" s="12">
        <f>(((J1032/60)/60)/24)+DATE(1970,1,1)</f>
        <v>42611.483206018514</v>
      </c>
      <c r="T1032" s="12">
        <f>(((I1032/60)/60)/24)+DATE(1970,1,1)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0">
        <f>(ROUND(E1033/D1033,2))</f>
        <v>1.07</v>
      </c>
      <c r="P1033" s="10">
        <f>ROUND((E1033/L1033),2)</f>
        <v>108.48</v>
      </c>
      <c r="Q1033" t="str">
        <f>LEFT(N1033,SEARCH("/",N1033)-1)</f>
        <v>music</v>
      </c>
      <c r="R1033" t="str">
        <f>RIGHT(N1033, LEN(N1033)-SEARCH("/", N1033))</f>
        <v>electronic music</v>
      </c>
      <c r="S1033" s="12">
        <f>(((J1033/60)/60)/24)+DATE(1970,1,1)</f>
        <v>42324.764004629629</v>
      </c>
      <c r="T1033" s="12">
        <f>(((I1033/60)/60)/24)+DATE(1970,1,1)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0">
        <f>(ROUND(E1034/D1034,2))</f>
        <v>1.08</v>
      </c>
      <c r="P1034" s="10">
        <f>ROUND((E1034/L1034),2)</f>
        <v>61.03</v>
      </c>
      <c r="Q1034" t="str">
        <f>LEFT(N1034,SEARCH("/",N1034)-1)</f>
        <v>music</v>
      </c>
      <c r="R1034" t="str">
        <f>RIGHT(N1034, LEN(N1034)-SEARCH("/", N1034))</f>
        <v>electronic music</v>
      </c>
      <c r="S1034" s="12">
        <f>(((J1034/60)/60)/24)+DATE(1970,1,1)</f>
        <v>42514.666956018518</v>
      </c>
      <c r="T1034" s="12">
        <f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0">
        <f>(ROUND(E1035/D1035,2))</f>
        <v>1.03</v>
      </c>
      <c r="P1035" s="10">
        <f>ROUND((E1035/L1035),2)</f>
        <v>50.59</v>
      </c>
      <c r="Q1035" t="str">
        <f>LEFT(N1035,SEARCH("/",N1035)-1)</f>
        <v>music</v>
      </c>
      <c r="R1035" t="str">
        <f>RIGHT(N1035, LEN(N1035)-SEARCH("/", N1035))</f>
        <v>electronic music</v>
      </c>
      <c r="S1035" s="12">
        <f>(((J1035/60)/60)/24)+DATE(1970,1,1)</f>
        <v>42688.732407407413</v>
      </c>
      <c r="T1035" s="12">
        <f>(((I1035/60)/60)/24)+DATE(1970,1,1)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0">
        <f>(ROUND(E1036/D1036,2))</f>
        <v>1.3</v>
      </c>
      <c r="P1036" s="10">
        <f>ROUND((E1036/L1036),2)</f>
        <v>39.159999999999997</v>
      </c>
      <c r="Q1036" t="str">
        <f>LEFT(N1036,SEARCH("/",N1036)-1)</f>
        <v>music</v>
      </c>
      <c r="R1036" t="str">
        <f>RIGHT(N1036, LEN(N1036)-SEARCH("/", N1036))</f>
        <v>electronic music</v>
      </c>
      <c r="S1036" s="12">
        <f>(((J1036/60)/60)/24)+DATE(1970,1,1)</f>
        <v>42555.166712962964</v>
      </c>
      <c r="T1036" s="12">
        <f>(((I1036/60)/60)/24)+DATE(1970,1,1)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0">
        <f>(ROUND(E1037/D1037,2))</f>
        <v>1.08</v>
      </c>
      <c r="P1037" s="10">
        <f>ROUND((E1037/L1037),2)</f>
        <v>65.16</v>
      </c>
      <c r="Q1037" t="str">
        <f>LEFT(N1037,SEARCH("/",N1037)-1)</f>
        <v>music</v>
      </c>
      <c r="R1037" t="str">
        <f>RIGHT(N1037, LEN(N1037)-SEARCH("/", N1037))</f>
        <v>electronic music</v>
      </c>
      <c r="S1037" s="12">
        <f>(((J1037/60)/60)/24)+DATE(1970,1,1)</f>
        <v>42016.641435185185</v>
      </c>
      <c r="T1037" s="12">
        <f>(((I1037/60)/60)/24)+DATE(1970,1,1)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0">
        <f>(ROUND(E1038/D1038,2))</f>
        <v>1.1200000000000001</v>
      </c>
      <c r="P1038" s="10">
        <f>ROUND((E1038/L1038),2)</f>
        <v>23.96</v>
      </c>
      <c r="Q1038" t="str">
        <f>LEFT(N1038,SEARCH("/",N1038)-1)</f>
        <v>music</v>
      </c>
      <c r="R1038" t="str">
        <f>RIGHT(N1038, LEN(N1038)-SEARCH("/", N1038))</f>
        <v>electronic music</v>
      </c>
      <c r="S1038" s="12">
        <f>(((J1038/60)/60)/24)+DATE(1970,1,1)</f>
        <v>41249.448958333334</v>
      </c>
      <c r="T1038" s="12">
        <f>(((I1038/60)/60)/24)+DATE(1970,1,1)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0">
        <f>(ROUND(E1039/D1039,2))</f>
        <v>1.02</v>
      </c>
      <c r="P1039" s="10">
        <f>ROUND((E1039/L1039),2)</f>
        <v>48.62</v>
      </c>
      <c r="Q1039" t="str">
        <f>LEFT(N1039,SEARCH("/",N1039)-1)</f>
        <v>music</v>
      </c>
      <c r="R1039" t="str">
        <f>RIGHT(N1039, LEN(N1039)-SEARCH("/", N1039))</f>
        <v>electronic music</v>
      </c>
      <c r="S1039" s="12">
        <f>(((J1039/60)/60)/24)+DATE(1970,1,1)</f>
        <v>42119.822476851856</v>
      </c>
      <c r="T1039" s="12">
        <f>(((I1039/60)/60)/24)+DATE(1970,1,1)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0">
        <f>(ROUND(E1040/D1040,2))</f>
        <v>1.45</v>
      </c>
      <c r="P1040" s="10">
        <f>ROUND((E1040/L1040),2)</f>
        <v>35.74</v>
      </c>
      <c r="Q1040" t="str">
        <f>LEFT(N1040,SEARCH("/",N1040)-1)</f>
        <v>music</v>
      </c>
      <c r="R1040" t="str">
        <f>RIGHT(N1040, LEN(N1040)-SEARCH("/", N1040))</f>
        <v>electronic music</v>
      </c>
      <c r="S1040" s="12">
        <f>(((J1040/60)/60)/24)+DATE(1970,1,1)</f>
        <v>42418.231747685189</v>
      </c>
      <c r="T1040" s="12">
        <f>(((I1040/60)/60)/24)+DATE(1970,1,1)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0">
        <f>(ROUND(E1041/D1041,2))</f>
        <v>1.28</v>
      </c>
      <c r="P1041" s="10">
        <f>ROUND((E1041/L1041),2)</f>
        <v>21.37</v>
      </c>
      <c r="Q1041" t="str">
        <f>LEFT(N1041,SEARCH("/",N1041)-1)</f>
        <v>music</v>
      </c>
      <c r="R1041" t="str">
        <f>RIGHT(N1041, LEN(N1041)-SEARCH("/", N1041))</f>
        <v>electronic music</v>
      </c>
      <c r="S1041" s="12">
        <f>(((J1041/60)/60)/24)+DATE(1970,1,1)</f>
        <v>42692.109328703707</v>
      </c>
      <c r="T1041" s="12">
        <f>(((I1041/60)/60)/24)+DATE(1970,1,1)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0">
        <f>(ROUND(E1042/D1042,2))</f>
        <v>0</v>
      </c>
      <c r="P1042" s="10">
        <f>ROUND((E1042/L1042),2)</f>
        <v>250</v>
      </c>
      <c r="Q1042" t="str">
        <f>LEFT(N1042,SEARCH("/",N1042)-1)</f>
        <v>journalism</v>
      </c>
      <c r="R1042" t="str">
        <f>RIGHT(N1042, LEN(N1042)-SEARCH("/", N1042))</f>
        <v>audio</v>
      </c>
      <c r="S1042" s="12">
        <f>(((J1042/60)/60)/24)+DATE(1970,1,1)</f>
        <v>42579.708437499998</v>
      </c>
      <c r="T1042" s="12">
        <f>(((I1042/60)/60)/24)+DATE(1970,1,1)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0">
        <f>(ROUND(E1043/D1043,2))</f>
        <v>0</v>
      </c>
      <c r="P1043" s="10" t="e">
        <f>ROUND((E1043/L1043),2)</f>
        <v>#DIV/0!</v>
      </c>
      <c r="Q1043" t="str">
        <f>LEFT(N1043,SEARCH("/",N1043)-1)</f>
        <v>journalism</v>
      </c>
      <c r="R1043" t="str">
        <f>RIGHT(N1043, LEN(N1043)-SEARCH("/", N1043))</f>
        <v>audio</v>
      </c>
      <c r="S1043" s="12">
        <f>(((J1043/60)/60)/24)+DATE(1970,1,1)</f>
        <v>41831.060092592597</v>
      </c>
      <c r="T1043" s="12">
        <f>(((I1043/60)/60)/24)+DATE(1970,1,1)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0">
        <f>(ROUND(E1044/D1044,2))</f>
        <v>0.02</v>
      </c>
      <c r="P1044" s="10">
        <f>ROUND((E1044/L1044),2)</f>
        <v>10</v>
      </c>
      <c r="Q1044" t="str">
        <f>LEFT(N1044,SEARCH("/",N1044)-1)</f>
        <v>journalism</v>
      </c>
      <c r="R1044" t="str">
        <f>RIGHT(N1044, LEN(N1044)-SEARCH("/", N1044))</f>
        <v>audio</v>
      </c>
      <c r="S1044" s="12">
        <f>(((J1044/60)/60)/24)+DATE(1970,1,1)</f>
        <v>41851.696157407408</v>
      </c>
      <c r="T1044" s="12">
        <f>(((I1044/60)/60)/24)+DATE(1970,1,1)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0">
        <f>(ROUND(E1045/D1045,2))</f>
        <v>0.09</v>
      </c>
      <c r="P1045" s="10">
        <f>ROUND((E1045/L1045),2)</f>
        <v>29.24</v>
      </c>
      <c r="Q1045" t="str">
        <f>LEFT(N1045,SEARCH("/",N1045)-1)</f>
        <v>journalism</v>
      </c>
      <c r="R1045" t="str">
        <f>RIGHT(N1045, LEN(N1045)-SEARCH("/", N1045))</f>
        <v>audio</v>
      </c>
      <c r="S1045" s="12">
        <f>(((J1045/60)/60)/24)+DATE(1970,1,1)</f>
        <v>42114.252951388888</v>
      </c>
      <c r="T1045" s="12">
        <f>(((I1045/60)/60)/24)+DATE(1970,1,1)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0">
        <f>(ROUND(E1046/D1046,2))</f>
        <v>0</v>
      </c>
      <c r="P1046" s="10">
        <f>ROUND((E1046/L1046),2)</f>
        <v>3</v>
      </c>
      <c r="Q1046" t="str">
        <f>LEFT(N1046,SEARCH("/",N1046)-1)</f>
        <v>journalism</v>
      </c>
      <c r="R1046" t="str">
        <f>RIGHT(N1046, LEN(N1046)-SEARCH("/", N1046))</f>
        <v>audio</v>
      </c>
      <c r="S1046" s="12">
        <f>(((J1046/60)/60)/24)+DATE(1970,1,1)</f>
        <v>42011.925937499997</v>
      </c>
      <c r="T1046" s="12">
        <f>(((I1046/60)/60)/24)+DATE(1970,1,1)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0">
        <f>(ROUND(E1047/D1047,2))</f>
        <v>0.03</v>
      </c>
      <c r="P1047" s="10">
        <f>ROUND((E1047/L1047),2)</f>
        <v>33.25</v>
      </c>
      <c r="Q1047" t="str">
        <f>LEFT(N1047,SEARCH("/",N1047)-1)</f>
        <v>journalism</v>
      </c>
      <c r="R1047" t="str">
        <f>RIGHT(N1047, LEN(N1047)-SEARCH("/", N1047))</f>
        <v>audio</v>
      </c>
      <c r="S1047" s="12">
        <f>(((J1047/60)/60)/24)+DATE(1970,1,1)</f>
        <v>41844.874421296299</v>
      </c>
      <c r="T1047" s="12">
        <f>(((I1047/60)/60)/24)+DATE(1970,1,1)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0">
        <f>(ROUND(E1048/D1048,2))</f>
        <v>0</v>
      </c>
      <c r="P1048" s="10" t="e">
        <f>ROUND((E1048/L1048),2)</f>
        <v>#DIV/0!</v>
      </c>
      <c r="Q1048" t="str">
        <f>LEFT(N1048,SEARCH("/",N1048)-1)</f>
        <v>journalism</v>
      </c>
      <c r="R1048" t="str">
        <f>RIGHT(N1048, LEN(N1048)-SEARCH("/", N1048))</f>
        <v>audio</v>
      </c>
      <c r="S1048" s="12">
        <f>(((J1048/60)/60)/24)+DATE(1970,1,1)</f>
        <v>42319.851388888885</v>
      </c>
      <c r="T1048" s="12">
        <f>(((I1048/60)/60)/24)+DATE(1970,1,1)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0">
        <f>(ROUND(E1049/D1049,2))</f>
        <v>0</v>
      </c>
      <c r="P1049" s="10">
        <f>ROUND((E1049/L1049),2)</f>
        <v>1</v>
      </c>
      <c r="Q1049" t="str">
        <f>LEFT(N1049,SEARCH("/",N1049)-1)</f>
        <v>journalism</v>
      </c>
      <c r="R1049" t="str">
        <f>RIGHT(N1049, LEN(N1049)-SEARCH("/", N1049))</f>
        <v>audio</v>
      </c>
      <c r="S1049" s="12">
        <f>(((J1049/60)/60)/24)+DATE(1970,1,1)</f>
        <v>41918.818460648145</v>
      </c>
      <c r="T1049" s="12">
        <f>(((I1049/60)/60)/24)+DATE(1970,1,1)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0">
        <f>(ROUND(E1050/D1050,2))</f>
        <v>0.01</v>
      </c>
      <c r="P1050" s="10">
        <f>ROUND((E1050/L1050),2)</f>
        <v>53</v>
      </c>
      <c r="Q1050" t="str">
        <f>LEFT(N1050,SEARCH("/",N1050)-1)</f>
        <v>journalism</v>
      </c>
      <c r="R1050" t="str">
        <f>RIGHT(N1050, LEN(N1050)-SEARCH("/", N1050))</f>
        <v>audio</v>
      </c>
      <c r="S1050" s="12">
        <f>(((J1050/60)/60)/24)+DATE(1970,1,1)</f>
        <v>42598.053113425922</v>
      </c>
      <c r="T1050" s="12">
        <f>(((I1050/60)/60)/24)+DATE(1970,1,1)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0">
        <f>(ROUND(E1051/D1051,2))</f>
        <v>0</v>
      </c>
      <c r="P1051" s="10" t="e">
        <f>ROUND((E1051/L1051),2)</f>
        <v>#DIV/0!</v>
      </c>
      <c r="Q1051" t="str">
        <f>LEFT(N1051,SEARCH("/",N1051)-1)</f>
        <v>journalism</v>
      </c>
      <c r="R1051" t="str">
        <f>RIGHT(N1051, LEN(N1051)-SEARCH("/", N1051))</f>
        <v>audio</v>
      </c>
      <c r="S1051" s="12">
        <f>(((J1051/60)/60)/24)+DATE(1970,1,1)</f>
        <v>42382.431076388893</v>
      </c>
      <c r="T1051" s="12">
        <f>(((I1051/60)/60)/24)+DATE(1970,1,1)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0">
        <f>(ROUND(E1052/D1052,2))</f>
        <v>0</v>
      </c>
      <c r="P1052" s="10" t="e">
        <f>ROUND((E1052/L1052),2)</f>
        <v>#DIV/0!</v>
      </c>
      <c r="Q1052" t="str">
        <f>LEFT(N1052,SEARCH("/",N1052)-1)</f>
        <v>journalism</v>
      </c>
      <c r="R1052" t="str">
        <f>RIGHT(N1052, LEN(N1052)-SEARCH("/", N1052))</f>
        <v>audio</v>
      </c>
      <c r="S1052" s="12">
        <f>(((J1052/60)/60)/24)+DATE(1970,1,1)</f>
        <v>42231.7971875</v>
      </c>
      <c r="T1052" s="12">
        <f>(((I1052/60)/60)/24)+DATE(1970,1,1)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0">
        <f>(ROUND(E1053/D1053,2))</f>
        <v>0</v>
      </c>
      <c r="P1053" s="10" t="e">
        <f>ROUND((E1053/L1053),2)</f>
        <v>#DIV/0!</v>
      </c>
      <c r="Q1053" t="str">
        <f>LEFT(N1053,SEARCH("/",N1053)-1)</f>
        <v>journalism</v>
      </c>
      <c r="R1053" t="str">
        <f>RIGHT(N1053, LEN(N1053)-SEARCH("/", N1053))</f>
        <v>audio</v>
      </c>
      <c r="S1053" s="12">
        <f>(((J1053/60)/60)/24)+DATE(1970,1,1)</f>
        <v>41850.014178240745</v>
      </c>
      <c r="T1053" s="12">
        <f>(((I1053/60)/60)/24)+DATE(1970,1,1)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0">
        <f>(ROUND(E1054/D1054,2))</f>
        <v>0</v>
      </c>
      <c r="P1054" s="10" t="e">
        <f>ROUND((E1054/L1054),2)</f>
        <v>#DIV/0!</v>
      </c>
      <c r="Q1054" t="str">
        <f>LEFT(N1054,SEARCH("/",N1054)-1)</f>
        <v>journalism</v>
      </c>
      <c r="R1054" t="str">
        <f>RIGHT(N1054, LEN(N1054)-SEARCH("/", N1054))</f>
        <v>audio</v>
      </c>
      <c r="S1054" s="12">
        <f>(((J1054/60)/60)/24)+DATE(1970,1,1)</f>
        <v>42483.797395833331</v>
      </c>
      <c r="T1054" s="12">
        <f>(((I1054/60)/60)/24)+DATE(1970,1,1)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0">
        <f>(ROUND(E1055/D1055,2))</f>
        <v>0.01</v>
      </c>
      <c r="P1055" s="10">
        <f>ROUND((E1055/L1055),2)</f>
        <v>15</v>
      </c>
      <c r="Q1055" t="str">
        <f>LEFT(N1055,SEARCH("/",N1055)-1)</f>
        <v>journalism</v>
      </c>
      <c r="R1055" t="str">
        <f>RIGHT(N1055, LEN(N1055)-SEARCH("/", N1055))</f>
        <v>audio</v>
      </c>
      <c r="S1055" s="12">
        <f>(((J1055/60)/60)/24)+DATE(1970,1,1)</f>
        <v>42775.172824074078</v>
      </c>
      <c r="T1055" s="12">
        <f>(((I1055/60)/60)/24)+DATE(1970,1,1)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0">
        <f>(ROUND(E1056/D1056,2))</f>
        <v>0</v>
      </c>
      <c r="P1056" s="10" t="e">
        <f>ROUND((E1056/L1056),2)</f>
        <v>#DIV/0!</v>
      </c>
      <c r="Q1056" t="str">
        <f>LEFT(N1056,SEARCH("/",N1056)-1)</f>
        <v>journalism</v>
      </c>
      <c r="R1056" t="str">
        <f>RIGHT(N1056, LEN(N1056)-SEARCH("/", N1056))</f>
        <v>audio</v>
      </c>
      <c r="S1056" s="12">
        <f>(((J1056/60)/60)/24)+DATE(1970,1,1)</f>
        <v>41831.851840277777</v>
      </c>
      <c r="T1056" s="12">
        <f>(((I1056/60)/60)/24)+DATE(1970,1,1)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0">
        <f>(ROUND(E1057/D1057,2))</f>
        <v>0</v>
      </c>
      <c r="P1057" s="10" t="e">
        <f>ROUND((E1057/L1057),2)</f>
        <v>#DIV/0!</v>
      </c>
      <c r="Q1057" t="str">
        <f>LEFT(N1057,SEARCH("/",N1057)-1)</f>
        <v>journalism</v>
      </c>
      <c r="R1057" t="str">
        <f>RIGHT(N1057, LEN(N1057)-SEARCH("/", N1057))</f>
        <v>audio</v>
      </c>
      <c r="S1057" s="12">
        <f>(((J1057/60)/60)/24)+DATE(1970,1,1)</f>
        <v>42406.992418981477</v>
      </c>
      <c r="T1057" s="12">
        <f>(((I1057/60)/60)/24)+DATE(1970,1,1)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0">
        <f>(ROUND(E1058/D1058,2))</f>
        <v>0</v>
      </c>
      <c r="P1058" s="10" t="e">
        <f>ROUND((E1058/L1058),2)</f>
        <v>#DIV/0!</v>
      </c>
      <c r="Q1058" t="str">
        <f>LEFT(N1058,SEARCH("/",N1058)-1)</f>
        <v>journalism</v>
      </c>
      <c r="R1058" t="str">
        <f>RIGHT(N1058, LEN(N1058)-SEARCH("/", N1058))</f>
        <v>audio</v>
      </c>
      <c r="S1058" s="12">
        <f>(((J1058/60)/60)/24)+DATE(1970,1,1)</f>
        <v>42058.719641203701</v>
      </c>
      <c r="T1058" s="12">
        <f>(((I1058/60)/60)/24)+DATE(1970,1,1)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0">
        <f>(ROUND(E1059/D1059,2))</f>
        <v>0</v>
      </c>
      <c r="P1059" s="10" t="e">
        <f>ROUND((E1059/L1059),2)</f>
        <v>#DIV/0!</v>
      </c>
      <c r="Q1059" t="str">
        <f>LEFT(N1059,SEARCH("/",N1059)-1)</f>
        <v>journalism</v>
      </c>
      <c r="R1059" t="str">
        <f>RIGHT(N1059, LEN(N1059)-SEARCH("/", N1059))</f>
        <v>audio</v>
      </c>
      <c r="S1059" s="12">
        <f>(((J1059/60)/60)/24)+DATE(1970,1,1)</f>
        <v>42678.871331018512</v>
      </c>
      <c r="T1059" s="12">
        <f>(((I1059/60)/60)/24)+DATE(1970,1,1)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0">
        <f>(ROUND(E1060/D1060,2))</f>
        <v>0</v>
      </c>
      <c r="P1060" s="10" t="e">
        <f>ROUND((E1060/L1060),2)</f>
        <v>#DIV/0!</v>
      </c>
      <c r="Q1060" t="str">
        <f>LEFT(N1060,SEARCH("/",N1060)-1)</f>
        <v>journalism</v>
      </c>
      <c r="R1060" t="str">
        <f>RIGHT(N1060, LEN(N1060)-SEARCH("/", N1060))</f>
        <v>audio</v>
      </c>
      <c r="S1060" s="12">
        <f>(((J1060/60)/60)/24)+DATE(1970,1,1)</f>
        <v>42047.900960648149</v>
      </c>
      <c r="T1060" s="12">
        <f>(((I1060/60)/60)/24)+DATE(1970,1,1)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0">
        <f>(ROUND(E1061/D1061,2))</f>
        <v>0</v>
      </c>
      <c r="P1061" s="10" t="e">
        <f>ROUND((E1061/L1061),2)</f>
        <v>#DIV/0!</v>
      </c>
      <c r="Q1061" t="str">
        <f>LEFT(N1061,SEARCH("/",N1061)-1)</f>
        <v>journalism</v>
      </c>
      <c r="R1061" t="str">
        <f>RIGHT(N1061, LEN(N1061)-SEARCH("/", N1061))</f>
        <v>audio</v>
      </c>
      <c r="S1061" s="12">
        <f>(((J1061/60)/60)/24)+DATE(1970,1,1)</f>
        <v>42046.79</v>
      </c>
      <c r="T1061" s="12">
        <f>(((I1061/60)/60)/24)+DATE(1970,1,1)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0">
        <f>(ROUND(E1062/D1062,2))</f>
        <v>0.01</v>
      </c>
      <c r="P1062" s="10">
        <f>ROUND((E1062/L1062),2)</f>
        <v>50</v>
      </c>
      <c r="Q1062" t="str">
        <f>LEFT(N1062,SEARCH("/",N1062)-1)</f>
        <v>journalism</v>
      </c>
      <c r="R1062" t="str">
        <f>RIGHT(N1062, LEN(N1062)-SEARCH("/", N1062))</f>
        <v>audio</v>
      </c>
      <c r="S1062" s="12">
        <f>(((J1062/60)/60)/24)+DATE(1970,1,1)</f>
        <v>42079.913113425922</v>
      </c>
      <c r="T1062" s="12">
        <f>(((I1062/60)/60)/24)+DATE(1970,1,1)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0">
        <f>(ROUND(E1063/D1063,2))</f>
        <v>0</v>
      </c>
      <c r="P1063" s="10" t="e">
        <f>ROUND((E1063/L1063),2)</f>
        <v>#DIV/0!</v>
      </c>
      <c r="Q1063" t="str">
        <f>LEFT(N1063,SEARCH("/",N1063)-1)</f>
        <v>journalism</v>
      </c>
      <c r="R1063" t="str">
        <f>RIGHT(N1063, LEN(N1063)-SEARCH("/", N1063))</f>
        <v>audio</v>
      </c>
      <c r="S1063" s="12">
        <f>(((J1063/60)/60)/24)+DATE(1970,1,1)</f>
        <v>42432.276712962965</v>
      </c>
      <c r="T1063" s="12">
        <f>(((I1063/60)/60)/24)+DATE(1970,1,1)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0">
        <f>(ROUND(E1064/D1064,2))</f>
        <v>0.95</v>
      </c>
      <c r="P1064" s="10">
        <f>ROUND((E1064/L1064),2)</f>
        <v>47.5</v>
      </c>
      <c r="Q1064" t="str">
        <f>LEFT(N1064,SEARCH("/",N1064)-1)</f>
        <v>journalism</v>
      </c>
      <c r="R1064" t="str">
        <f>RIGHT(N1064, LEN(N1064)-SEARCH("/", N1064))</f>
        <v>audio</v>
      </c>
      <c r="S1064" s="12">
        <f>(((J1064/60)/60)/24)+DATE(1970,1,1)</f>
        <v>42556.807187500002</v>
      </c>
      <c r="T1064" s="12">
        <f>(((I1064/60)/60)/24)+DATE(1970,1,1)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0">
        <f>(ROUND(E1065/D1065,2))</f>
        <v>0</v>
      </c>
      <c r="P1065" s="10" t="e">
        <f>ROUND((E1065/L1065),2)</f>
        <v>#DIV/0!</v>
      </c>
      <c r="Q1065" t="str">
        <f>LEFT(N1065,SEARCH("/",N1065)-1)</f>
        <v>journalism</v>
      </c>
      <c r="R1065" t="str">
        <f>RIGHT(N1065, LEN(N1065)-SEARCH("/", N1065))</f>
        <v>audio</v>
      </c>
      <c r="S1065" s="12">
        <f>(((J1065/60)/60)/24)+DATE(1970,1,1)</f>
        <v>42583.030810185184</v>
      </c>
      <c r="T1065" s="12">
        <f>(((I1065/60)/60)/24)+DATE(1970,1,1)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0">
        <f>(ROUND(E1066/D1066,2))</f>
        <v>0.09</v>
      </c>
      <c r="P1066" s="10">
        <f>ROUND((E1066/L1066),2)</f>
        <v>65.67</v>
      </c>
      <c r="Q1066" t="str">
        <f>LEFT(N1066,SEARCH("/",N1066)-1)</f>
        <v>games</v>
      </c>
      <c r="R1066" t="str">
        <f>RIGHT(N1066, LEN(N1066)-SEARCH("/", N1066))</f>
        <v>video games</v>
      </c>
      <c r="S1066" s="12">
        <f>(((J1066/60)/60)/24)+DATE(1970,1,1)</f>
        <v>41417.228043981479</v>
      </c>
      <c r="T1066" s="12">
        <f>(((I1066/60)/60)/24)+DATE(1970,1,1)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0">
        <f>(ROUND(E1067/D1067,2))</f>
        <v>0.03</v>
      </c>
      <c r="P1067" s="10">
        <f>ROUND((E1067/L1067),2)</f>
        <v>16.2</v>
      </c>
      <c r="Q1067" t="str">
        <f>LEFT(N1067,SEARCH("/",N1067)-1)</f>
        <v>games</v>
      </c>
      <c r="R1067" t="str">
        <f>RIGHT(N1067, LEN(N1067)-SEARCH("/", N1067))</f>
        <v>video games</v>
      </c>
      <c r="S1067" s="12">
        <f>(((J1067/60)/60)/24)+DATE(1970,1,1)</f>
        <v>41661.381041666667</v>
      </c>
      <c r="T1067" s="12">
        <f>(((I1067/60)/60)/24)+DATE(1970,1,1)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0">
        <f>(ROUND(E1068/D1068,2))</f>
        <v>0.03</v>
      </c>
      <c r="P1068" s="10">
        <f>ROUND((E1068/L1068),2)</f>
        <v>34.130000000000003</v>
      </c>
      <c r="Q1068" t="str">
        <f>LEFT(N1068,SEARCH("/",N1068)-1)</f>
        <v>games</v>
      </c>
      <c r="R1068" t="str">
        <f>RIGHT(N1068, LEN(N1068)-SEARCH("/", N1068))</f>
        <v>video games</v>
      </c>
      <c r="S1068" s="12">
        <f>(((J1068/60)/60)/24)+DATE(1970,1,1)</f>
        <v>41445.962754629632</v>
      </c>
      <c r="T1068" s="12">
        <f>(((I1068/60)/60)/24)+DATE(1970,1,1)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0">
        <f>(ROUND(E1069/D1069,2))</f>
        <v>0.26</v>
      </c>
      <c r="P1069" s="10">
        <f>ROUND((E1069/L1069),2)</f>
        <v>13</v>
      </c>
      <c r="Q1069" t="str">
        <f>LEFT(N1069,SEARCH("/",N1069)-1)</f>
        <v>games</v>
      </c>
      <c r="R1069" t="str">
        <f>RIGHT(N1069, LEN(N1069)-SEARCH("/", N1069))</f>
        <v>video games</v>
      </c>
      <c r="S1069" s="12">
        <f>(((J1069/60)/60)/24)+DATE(1970,1,1)</f>
        <v>41599.855682870373</v>
      </c>
      <c r="T1069" s="12">
        <f>(((I1069/60)/60)/24)+DATE(1970,1,1)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0">
        <f>(ROUND(E1070/D1070,2))</f>
        <v>0</v>
      </c>
      <c r="P1070" s="10">
        <f>ROUND((E1070/L1070),2)</f>
        <v>11.25</v>
      </c>
      <c r="Q1070" t="str">
        <f>LEFT(N1070,SEARCH("/",N1070)-1)</f>
        <v>games</v>
      </c>
      <c r="R1070" t="str">
        <f>RIGHT(N1070, LEN(N1070)-SEARCH("/", N1070))</f>
        <v>video games</v>
      </c>
      <c r="S1070" s="12">
        <f>(((J1070/60)/60)/24)+DATE(1970,1,1)</f>
        <v>42440.371111111104</v>
      </c>
      <c r="T1070" s="12">
        <f>(((I1070/60)/60)/24)+DATE(1970,1,1)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0">
        <f>(ROUND(E1071/D1071,2))</f>
        <v>0.39</v>
      </c>
      <c r="P1071" s="10">
        <f>ROUND((E1071/L1071),2)</f>
        <v>40.479999999999997</v>
      </c>
      <c r="Q1071" t="str">
        <f>LEFT(N1071,SEARCH("/",N1071)-1)</f>
        <v>games</v>
      </c>
      <c r="R1071" t="str">
        <f>RIGHT(N1071, LEN(N1071)-SEARCH("/", N1071))</f>
        <v>video games</v>
      </c>
      <c r="S1071" s="12">
        <f>(((J1071/60)/60)/24)+DATE(1970,1,1)</f>
        <v>41572.229849537034</v>
      </c>
      <c r="T1071" s="12">
        <f>(((I1071/60)/60)/24)+DATE(1970,1,1)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0">
        <f>(ROUND(E1072/D1072,2))</f>
        <v>0.01</v>
      </c>
      <c r="P1072" s="10">
        <f>ROUND((E1072/L1072),2)</f>
        <v>35</v>
      </c>
      <c r="Q1072" t="str">
        <f>LEFT(N1072,SEARCH("/",N1072)-1)</f>
        <v>games</v>
      </c>
      <c r="R1072" t="str">
        <f>RIGHT(N1072, LEN(N1072)-SEARCH("/", N1072))</f>
        <v>video games</v>
      </c>
      <c r="S1072" s="12">
        <f>(((J1072/60)/60)/24)+DATE(1970,1,1)</f>
        <v>41163.011828703704</v>
      </c>
      <c r="T1072" s="12">
        <f>(((I1072/60)/60)/24)+DATE(1970,1,1)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0">
        <f>(ROUND(E1073/D1073,2))</f>
        <v>0</v>
      </c>
      <c r="P1073" s="10" t="e">
        <f>ROUND((E1073/L1073),2)</f>
        <v>#DIV/0!</v>
      </c>
      <c r="Q1073" t="str">
        <f>LEFT(N1073,SEARCH("/",N1073)-1)</f>
        <v>games</v>
      </c>
      <c r="R1073" t="str">
        <f>RIGHT(N1073, LEN(N1073)-SEARCH("/", N1073))</f>
        <v>video games</v>
      </c>
      <c r="S1073" s="12">
        <f>(((J1073/60)/60)/24)+DATE(1970,1,1)</f>
        <v>42295.753391203703</v>
      </c>
      <c r="T1073" s="12">
        <f>(((I1073/60)/60)/24)+DATE(1970,1,1)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0">
        <f>(ROUND(E1074/D1074,2))</f>
        <v>0</v>
      </c>
      <c r="P1074" s="10">
        <f>ROUND((E1074/L1074),2)</f>
        <v>12.75</v>
      </c>
      <c r="Q1074" t="str">
        <f>LEFT(N1074,SEARCH("/",N1074)-1)</f>
        <v>games</v>
      </c>
      <c r="R1074" t="str">
        <f>RIGHT(N1074, LEN(N1074)-SEARCH("/", N1074))</f>
        <v>video games</v>
      </c>
      <c r="S1074" s="12">
        <f>(((J1074/60)/60)/24)+DATE(1970,1,1)</f>
        <v>41645.832141203704</v>
      </c>
      <c r="T1074" s="12">
        <f>(((I1074/60)/60)/24)+DATE(1970,1,1)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0">
        <f>(ROUND(E1075/D1075,2))</f>
        <v>0.01</v>
      </c>
      <c r="P1075" s="10">
        <f>ROUND((E1075/L1075),2)</f>
        <v>10</v>
      </c>
      <c r="Q1075" t="str">
        <f>LEFT(N1075,SEARCH("/",N1075)-1)</f>
        <v>games</v>
      </c>
      <c r="R1075" t="str">
        <f>RIGHT(N1075, LEN(N1075)-SEARCH("/", N1075))</f>
        <v>video games</v>
      </c>
      <c r="S1075" s="12">
        <f>(((J1075/60)/60)/24)+DATE(1970,1,1)</f>
        <v>40802.964594907404</v>
      </c>
      <c r="T1075" s="12">
        <f>(((I1075/60)/60)/24)+DATE(1970,1,1)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0">
        <f>(ROUND(E1076/D1076,2))</f>
        <v>0.06</v>
      </c>
      <c r="P1076" s="10">
        <f>ROUND((E1076/L1076),2)</f>
        <v>113.57</v>
      </c>
      <c r="Q1076" t="str">
        <f>LEFT(N1076,SEARCH("/",N1076)-1)</f>
        <v>games</v>
      </c>
      <c r="R1076" t="str">
        <f>RIGHT(N1076, LEN(N1076)-SEARCH("/", N1076))</f>
        <v>video games</v>
      </c>
      <c r="S1076" s="12">
        <f>(((J1076/60)/60)/24)+DATE(1970,1,1)</f>
        <v>41613.172974537039</v>
      </c>
      <c r="T1076" s="12">
        <f>(((I1076/60)/60)/24)+DATE(1970,1,1)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0">
        <f>(ROUND(E1077/D1077,2))</f>
        <v>0.05</v>
      </c>
      <c r="P1077" s="10">
        <f>ROUND((E1077/L1077),2)</f>
        <v>15</v>
      </c>
      <c r="Q1077" t="str">
        <f>LEFT(N1077,SEARCH("/",N1077)-1)</f>
        <v>games</v>
      </c>
      <c r="R1077" t="str">
        <f>RIGHT(N1077, LEN(N1077)-SEARCH("/", N1077))</f>
        <v>video games</v>
      </c>
      <c r="S1077" s="12">
        <f>(((J1077/60)/60)/24)+DATE(1970,1,1)</f>
        <v>41005.904120370367</v>
      </c>
      <c r="T1077" s="12">
        <f>(((I1077/60)/60)/24)+DATE(1970,1,1)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0">
        <f>(ROUND(E1078/D1078,2))</f>
        <v>0.63</v>
      </c>
      <c r="P1078" s="10">
        <f>ROUND((E1078/L1078),2)</f>
        <v>48.28</v>
      </c>
      <c r="Q1078" t="str">
        <f>LEFT(N1078,SEARCH("/",N1078)-1)</f>
        <v>games</v>
      </c>
      <c r="R1078" t="str">
        <f>RIGHT(N1078, LEN(N1078)-SEARCH("/", N1078))</f>
        <v>video games</v>
      </c>
      <c r="S1078" s="12">
        <f>(((J1078/60)/60)/24)+DATE(1970,1,1)</f>
        <v>41838.377893518518</v>
      </c>
      <c r="T1078" s="12">
        <f>(((I1078/60)/60)/24)+DATE(1970,1,1)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0">
        <f>(ROUND(E1079/D1079,2))</f>
        <v>0.28999999999999998</v>
      </c>
      <c r="P1079" s="10">
        <f>ROUND((E1079/L1079),2)</f>
        <v>43.98</v>
      </c>
      <c r="Q1079" t="str">
        <f>LEFT(N1079,SEARCH("/",N1079)-1)</f>
        <v>games</v>
      </c>
      <c r="R1079" t="str">
        <f>RIGHT(N1079, LEN(N1079)-SEARCH("/", N1079))</f>
        <v>video games</v>
      </c>
      <c r="S1079" s="12">
        <f>(((J1079/60)/60)/24)+DATE(1970,1,1)</f>
        <v>42353.16679398148</v>
      </c>
      <c r="T1079" s="12">
        <f>(((I1079/60)/60)/24)+DATE(1970,1,1)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0">
        <f>(ROUND(E1080/D1080,2))</f>
        <v>0.08</v>
      </c>
      <c r="P1080" s="10">
        <f>ROUND((E1080/L1080),2)</f>
        <v>9</v>
      </c>
      <c r="Q1080" t="str">
        <f>LEFT(N1080,SEARCH("/",N1080)-1)</f>
        <v>games</v>
      </c>
      <c r="R1080" t="str">
        <f>RIGHT(N1080, LEN(N1080)-SEARCH("/", N1080))</f>
        <v>video games</v>
      </c>
      <c r="S1080" s="12">
        <f>(((J1080/60)/60)/24)+DATE(1970,1,1)</f>
        <v>40701.195844907408</v>
      </c>
      <c r="T1080" s="12">
        <f>(((I1080/60)/60)/24)+DATE(1970,1,1)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0">
        <f>(ROUND(E1081/D1081,2))</f>
        <v>0.03</v>
      </c>
      <c r="P1081" s="10">
        <f>ROUND((E1081/L1081),2)</f>
        <v>37.67</v>
      </c>
      <c r="Q1081" t="str">
        <f>LEFT(N1081,SEARCH("/",N1081)-1)</f>
        <v>games</v>
      </c>
      <c r="R1081" t="str">
        <f>RIGHT(N1081, LEN(N1081)-SEARCH("/", N1081))</f>
        <v>video games</v>
      </c>
      <c r="S1081" s="12">
        <f>(((J1081/60)/60)/24)+DATE(1970,1,1)</f>
        <v>42479.566388888896</v>
      </c>
      <c r="T1081" s="12">
        <f>(((I1081/60)/60)/24)+DATE(1970,1,1)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0">
        <f>(ROUND(E1082/D1082,2))</f>
        <v>0.09</v>
      </c>
      <c r="P1082" s="10">
        <f>ROUND((E1082/L1082),2)</f>
        <v>18.579999999999998</v>
      </c>
      <c r="Q1082" t="str">
        <f>LEFT(N1082,SEARCH("/",N1082)-1)</f>
        <v>games</v>
      </c>
      <c r="R1082" t="str">
        <f>RIGHT(N1082, LEN(N1082)-SEARCH("/", N1082))</f>
        <v>video games</v>
      </c>
      <c r="S1082" s="12">
        <f>(((J1082/60)/60)/24)+DATE(1970,1,1)</f>
        <v>41740.138113425928</v>
      </c>
      <c r="T1082" s="12">
        <f>(((I1082/60)/60)/24)+DATE(1970,1,1)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0">
        <f>(ROUND(E1083/D1083,2))</f>
        <v>0</v>
      </c>
      <c r="P1083" s="10">
        <f>ROUND((E1083/L1083),2)</f>
        <v>3</v>
      </c>
      <c r="Q1083" t="str">
        <f>LEFT(N1083,SEARCH("/",N1083)-1)</f>
        <v>games</v>
      </c>
      <c r="R1083" t="str">
        <f>RIGHT(N1083, LEN(N1083)-SEARCH("/", N1083))</f>
        <v>video games</v>
      </c>
      <c r="S1083" s="12">
        <f>(((J1083/60)/60)/24)+DATE(1970,1,1)</f>
        <v>42002.926990740743</v>
      </c>
      <c r="T1083" s="12">
        <f>(((I1083/60)/60)/24)+DATE(1970,1,1)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0">
        <f>(ROUND(E1084/D1084,2))</f>
        <v>0.01</v>
      </c>
      <c r="P1084" s="10">
        <f>ROUND((E1084/L1084),2)</f>
        <v>18.670000000000002</v>
      </c>
      <c r="Q1084" t="str">
        <f>LEFT(N1084,SEARCH("/",N1084)-1)</f>
        <v>games</v>
      </c>
      <c r="R1084" t="str">
        <f>RIGHT(N1084, LEN(N1084)-SEARCH("/", N1084))</f>
        <v>video games</v>
      </c>
      <c r="S1084" s="12">
        <f>(((J1084/60)/60)/24)+DATE(1970,1,1)</f>
        <v>41101.906111111115</v>
      </c>
      <c r="T1084" s="12">
        <f>(((I1084/60)/60)/24)+DATE(1970,1,1)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0">
        <f>(ROUND(E1085/D1085,2))</f>
        <v>0.01</v>
      </c>
      <c r="P1085" s="10">
        <f>ROUND((E1085/L1085),2)</f>
        <v>410</v>
      </c>
      <c r="Q1085" t="str">
        <f>LEFT(N1085,SEARCH("/",N1085)-1)</f>
        <v>games</v>
      </c>
      <c r="R1085" t="str">
        <f>RIGHT(N1085, LEN(N1085)-SEARCH("/", N1085))</f>
        <v>video games</v>
      </c>
      <c r="S1085" s="12">
        <f>(((J1085/60)/60)/24)+DATE(1970,1,1)</f>
        <v>41793.659525462965</v>
      </c>
      <c r="T1085" s="12">
        <f>(((I1085/60)/60)/24)+DATE(1970,1,1)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0">
        <f>(ROUND(E1086/D1086,2))</f>
        <v>0</v>
      </c>
      <c r="P1086" s="10" t="e">
        <f>ROUND((E1086/L1086),2)</f>
        <v>#DIV/0!</v>
      </c>
      <c r="Q1086" t="str">
        <f>LEFT(N1086,SEARCH("/",N1086)-1)</f>
        <v>games</v>
      </c>
      <c r="R1086" t="str">
        <f>RIGHT(N1086, LEN(N1086)-SEARCH("/", N1086))</f>
        <v>video games</v>
      </c>
      <c r="S1086" s="12">
        <f>(((J1086/60)/60)/24)+DATE(1970,1,1)</f>
        <v>41829.912083333329</v>
      </c>
      <c r="T1086" s="12">
        <f>(((I1086/60)/60)/24)+DATE(1970,1,1)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0">
        <f>(ROUND(E1087/D1087,2))</f>
        <v>0.03</v>
      </c>
      <c r="P1087" s="10">
        <f>ROUND((E1087/L1087),2)</f>
        <v>114</v>
      </c>
      <c r="Q1087" t="str">
        <f>LEFT(N1087,SEARCH("/",N1087)-1)</f>
        <v>games</v>
      </c>
      <c r="R1087" t="str">
        <f>RIGHT(N1087, LEN(N1087)-SEARCH("/", N1087))</f>
        <v>video games</v>
      </c>
      <c r="S1087" s="12">
        <f>(((J1087/60)/60)/24)+DATE(1970,1,1)</f>
        <v>42413.671006944445</v>
      </c>
      <c r="T1087" s="12">
        <f>(((I1087/60)/60)/24)+DATE(1970,1,1)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0">
        <f>(ROUND(E1088/D1088,2))</f>
        <v>0</v>
      </c>
      <c r="P1088" s="10">
        <f>ROUND((E1088/L1088),2)</f>
        <v>7.5</v>
      </c>
      <c r="Q1088" t="str">
        <f>LEFT(N1088,SEARCH("/",N1088)-1)</f>
        <v>games</v>
      </c>
      <c r="R1088" t="str">
        <f>RIGHT(N1088, LEN(N1088)-SEARCH("/", N1088))</f>
        <v>video games</v>
      </c>
      <c r="S1088" s="12">
        <f>(((J1088/60)/60)/24)+DATE(1970,1,1)</f>
        <v>41845.866793981484</v>
      </c>
      <c r="T1088" s="12">
        <f>(((I1088/60)/60)/24)+DATE(1970,1,1)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0">
        <f>(ROUND(E1089/D1089,2))</f>
        <v>0</v>
      </c>
      <c r="P1089" s="10" t="e">
        <f>ROUND((E1089/L1089),2)</f>
        <v>#DIV/0!</v>
      </c>
      <c r="Q1089" t="str">
        <f>LEFT(N1089,SEARCH("/",N1089)-1)</f>
        <v>games</v>
      </c>
      <c r="R1089" t="str">
        <f>RIGHT(N1089, LEN(N1089)-SEARCH("/", N1089))</f>
        <v>video games</v>
      </c>
      <c r="S1089" s="12">
        <f>(((J1089/60)/60)/24)+DATE(1970,1,1)</f>
        <v>41775.713969907411</v>
      </c>
      <c r="T1089" s="12">
        <f>(((I1089/60)/60)/24)+DATE(1970,1,1)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0">
        <f>(ROUND(E1090/D1090,2))</f>
        <v>0.14000000000000001</v>
      </c>
      <c r="P1090" s="10">
        <f>ROUND((E1090/L1090),2)</f>
        <v>43.42</v>
      </c>
      <c r="Q1090" t="str">
        <f>LEFT(N1090,SEARCH("/",N1090)-1)</f>
        <v>games</v>
      </c>
      <c r="R1090" t="str">
        <f>RIGHT(N1090, LEN(N1090)-SEARCH("/", N1090))</f>
        <v>video games</v>
      </c>
      <c r="S1090" s="12">
        <f>(((J1090/60)/60)/24)+DATE(1970,1,1)</f>
        <v>41723.799386574072</v>
      </c>
      <c r="T1090" s="12">
        <f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0">
        <f>(ROUND(E1091/D1091,2))</f>
        <v>0.08</v>
      </c>
      <c r="P1091" s="10">
        <f>ROUND((E1091/L1091),2)</f>
        <v>23.96</v>
      </c>
      <c r="Q1091" t="str">
        <f>LEFT(N1091,SEARCH("/",N1091)-1)</f>
        <v>games</v>
      </c>
      <c r="R1091" t="str">
        <f>RIGHT(N1091, LEN(N1091)-SEARCH("/", N1091))</f>
        <v>video games</v>
      </c>
      <c r="S1091" s="12">
        <f>(((J1091/60)/60)/24)+DATE(1970,1,1)</f>
        <v>42151.189525462964</v>
      </c>
      <c r="T1091" s="12">
        <f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0">
        <f>(ROUND(E1092/D1092,2))</f>
        <v>0</v>
      </c>
      <c r="P1092" s="10">
        <f>ROUND((E1092/L1092),2)</f>
        <v>5</v>
      </c>
      <c r="Q1092" t="str">
        <f>LEFT(N1092,SEARCH("/",N1092)-1)</f>
        <v>games</v>
      </c>
      <c r="R1092" t="str">
        <f>RIGHT(N1092, LEN(N1092)-SEARCH("/", N1092))</f>
        <v>video games</v>
      </c>
      <c r="S1092" s="12">
        <f>(((J1092/60)/60)/24)+DATE(1970,1,1)</f>
        <v>42123.185798611114</v>
      </c>
      <c r="T1092" s="12">
        <f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0">
        <f>(ROUND(E1093/D1093,2))</f>
        <v>0.13</v>
      </c>
      <c r="P1093" s="10">
        <f>ROUND((E1093/L1093),2)</f>
        <v>12.5</v>
      </c>
      <c r="Q1093" t="str">
        <f>LEFT(N1093,SEARCH("/",N1093)-1)</f>
        <v>games</v>
      </c>
      <c r="R1093" t="str">
        <f>RIGHT(N1093, LEN(N1093)-SEARCH("/", N1093))</f>
        <v>video games</v>
      </c>
      <c r="S1093" s="12">
        <f>(((J1093/60)/60)/24)+DATE(1970,1,1)</f>
        <v>42440.820277777777</v>
      </c>
      <c r="T1093" s="12">
        <f>(((I1093/60)/60)/24)+DATE(1970,1,1)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0">
        <f>(ROUND(E1094/D1094,2))</f>
        <v>0.01</v>
      </c>
      <c r="P1094" s="10">
        <f>ROUND((E1094/L1094),2)</f>
        <v>3</v>
      </c>
      <c r="Q1094" t="str">
        <f>LEFT(N1094,SEARCH("/",N1094)-1)</f>
        <v>games</v>
      </c>
      <c r="R1094" t="str">
        <f>RIGHT(N1094, LEN(N1094)-SEARCH("/", N1094))</f>
        <v>video games</v>
      </c>
      <c r="S1094" s="12">
        <f>(((J1094/60)/60)/24)+DATE(1970,1,1)</f>
        <v>41250.025902777779</v>
      </c>
      <c r="T1094" s="12">
        <f>(((I1094/60)/60)/24)+DATE(1970,1,1)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0">
        <f>(ROUND(E1095/D1095,2))</f>
        <v>0.14000000000000001</v>
      </c>
      <c r="P1095" s="10">
        <f>ROUND((E1095/L1095),2)</f>
        <v>10.56</v>
      </c>
      <c r="Q1095" t="str">
        <f>LEFT(N1095,SEARCH("/",N1095)-1)</f>
        <v>games</v>
      </c>
      <c r="R1095" t="str">
        <f>RIGHT(N1095, LEN(N1095)-SEARCH("/", N1095))</f>
        <v>video games</v>
      </c>
      <c r="S1095" s="12">
        <f>(((J1095/60)/60)/24)+DATE(1970,1,1)</f>
        <v>42396.973807870367</v>
      </c>
      <c r="T1095" s="12">
        <f>(((I1095/60)/60)/24)+DATE(1970,1,1)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0">
        <f>(ROUND(E1096/D1096,2))</f>
        <v>0.18</v>
      </c>
      <c r="P1096" s="10">
        <f>ROUND((E1096/L1096),2)</f>
        <v>122</v>
      </c>
      <c r="Q1096" t="str">
        <f>LEFT(N1096,SEARCH("/",N1096)-1)</f>
        <v>games</v>
      </c>
      <c r="R1096" t="str">
        <f>RIGHT(N1096, LEN(N1096)-SEARCH("/", N1096))</f>
        <v>video games</v>
      </c>
      <c r="S1096" s="12">
        <f>(((J1096/60)/60)/24)+DATE(1970,1,1)</f>
        <v>40795.713344907403</v>
      </c>
      <c r="T1096" s="12">
        <f>(((I1096/60)/60)/24)+DATE(1970,1,1)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0">
        <f>(ROUND(E1097/D1097,2))</f>
        <v>0.05</v>
      </c>
      <c r="P1097" s="10">
        <f>ROUND((E1097/L1097),2)</f>
        <v>267.81</v>
      </c>
      <c r="Q1097" t="str">
        <f>LEFT(N1097,SEARCH("/",N1097)-1)</f>
        <v>games</v>
      </c>
      <c r="R1097" t="str">
        <f>RIGHT(N1097, LEN(N1097)-SEARCH("/", N1097))</f>
        <v>video games</v>
      </c>
      <c r="S1097" s="12">
        <f>(((J1097/60)/60)/24)+DATE(1970,1,1)</f>
        <v>41486.537268518521</v>
      </c>
      <c r="T1097" s="12">
        <f>(((I1097/60)/60)/24)+DATE(1970,1,1)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0">
        <f>(ROUND(E1098/D1098,2))</f>
        <v>0.18</v>
      </c>
      <c r="P1098" s="10">
        <f>ROUND((E1098/L1098),2)</f>
        <v>74.209999999999994</v>
      </c>
      <c r="Q1098" t="str">
        <f>LEFT(N1098,SEARCH("/",N1098)-1)</f>
        <v>games</v>
      </c>
      <c r="R1098" t="str">
        <f>RIGHT(N1098, LEN(N1098)-SEARCH("/", N1098))</f>
        <v>video games</v>
      </c>
      <c r="S1098" s="12">
        <f>(((J1098/60)/60)/24)+DATE(1970,1,1)</f>
        <v>41885.51798611111</v>
      </c>
      <c r="T1098" s="12">
        <f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0">
        <f>(ROUND(E1099/D1099,2))</f>
        <v>0</v>
      </c>
      <c r="P1099" s="10">
        <f>ROUND((E1099/L1099),2)</f>
        <v>6.71</v>
      </c>
      <c r="Q1099" t="str">
        <f>LEFT(N1099,SEARCH("/",N1099)-1)</f>
        <v>games</v>
      </c>
      <c r="R1099" t="str">
        <f>RIGHT(N1099, LEN(N1099)-SEARCH("/", N1099))</f>
        <v>video games</v>
      </c>
      <c r="S1099" s="12">
        <f>(((J1099/60)/60)/24)+DATE(1970,1,1)</f>
        <v>41660.792557870373</v>
      </c>
      <c r="T1099" s="12">
        <f>(((I1099/60)/60)/24)+DATE(1970,1,1)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0">
        <f>(ROUND(E1100/D1100,2))</f>
        <v>7.0000000000000007E-2</v>
      </c>
      <c r="P1100" s="10">
        <f>ROUND((E1100/L1100),2)</f>
        <v>81.95</v>
      </c>
      <c r="Q1100" t="str">
        <f>LEFT(N1100,SEARCH("/",N1100)-1)</f>
        <v>games</v>
      </c>
      <c r="R1100" t="str">
        <f>RIGHT(N1100, LEN(N1100)-SEARCH("/", N1100))</f>
        <v>video games</v>
      </c>
      <c r="S1100" s="12">
        <f>(((J1100/60)/60)/24)+DATE(1970,1,1)</f>
        <v>41712.762673611112</v>
      </c>
      <c r="T1100" s="12">
        <f>(((I1100/60)/60)/24)+DATE(1970,1,1)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0">
        <f>(ROUND(E1101/D1101,2))</f>
        <v>0.01</v>
      </c>
      <c r="P1101" s="10">
        <f>ROUND((E1101/L1101),2)</f>
        <v>25</v>
      </c>
      <c r="Q1101" t="str">
        <f>LEFT(N1101,SEARCH("/",N1101)-1)</f>
        <v>games</v>
      </c>
      <c r="R1101" t="str">
        <f>RIGHT(N1101, LEN(N1101)-SEARCH("/", N1101))</f>
        <v>video games</v>
      </c>
      <c r="S1101" s="12">
        <f>(((J1101/60)/60)/24)+DATE(1970,1,1)</f>
        <v>42107.836435185185</v>
      </c>
      <c r="T1101" s="12">
        <f>(((I1101/60)/60)/24)+DATE(1970,1,1)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0">
        <f>(ROUND(E1102/D1102,2))</f>
        <v>0.03</v>
      </c>
      <c r="P1102" s="10">
        <f>ROUND((E1102/L1102),2)</f>
        <v>10</v>
      </c>
      <c r="Q1102" t="str">
        <f>LEFT(N1102,SEARCH("/",N1102)-1)</f>
        <v>games</v>
      </c>
      <c r="R1102" t="str">
        <f>RIGHT(N1102, LEN(N1102)-SEARCH("/", N1102))</f>
        <v>video games</v>
      </c>
      <c r="S1102" s="12">
        <f>(((J1102/60)/60)/24)+DATE(1970,1,1)</f>
        <v>42384.110775462963</v>
      </c>
      <c r="T1102" s="12">
        <f>(((I1102/60)/60)/24)+DATE(1970,1,1)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0">
        <f>(ROUND(E1103/D1103,2))</f>
        <v>0</v>
      </c>
      <c r="P1103" s="10">
        <f>ROUND((E1103/L1103),2)</f>
        <v>6.83</v>
      </c>
      <c r="Q1103" t="str">
        <f>LEFT(N1103,SEARCH("/",N1103)-1)</f>
        <v>games</v>
      </c>
      <c r="R1103" t="str">
        <f>RIGHT(N1103, LEN(N1103)-SEARCH("/", N1103))</f>
        <v>video games</v>
      </c>
      <c r="S1103" s="12">
        <f>(((J1103/60)/60)/24)+DATE(1970,1,1)</f>
        <v>42538.77243055556</v>
      </c>
      <c r="T1103" s="12">
        <f>(((I1103/60)/60)/24)+DATE(1970,1,1)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0">
        <f>(ROUND(E1104/D1104,2))</f>
        <v>0.05</v>
      </c>
      <c r="P1104" s="10">
        <f>ROUND((E1104/L1104),2)</f>
        <v>17.71</v>
      </c>
      <c r="Q1104" t="str">
        <f>LEFT(N1104,SEARCH("/",N1104)-1)</f>
        <v>games</v>
      </c>
      <c r="R1104" t="str">
        <f>RIGHT(N1104, LEN(N1104)-SEARCH("/", N1104))</f>
        <v>video games</v>
      </c>
      <c r="S1104" s="12">
        <f>(((J1104/60)/60)/24)+DATE(1970,1,1)</f>
        <v>41577.045428240745</v>
      </c>
      <c r="T1104" s="12">
        <f>(((I1104/60)/60)/24)+DATE(1970,1,1)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0">
        <f>(ROUND(E1105/D1105,2))</f>
        <v>0.02</v>
      </c>
      <c r="P1105" s="10">
        <f>ROUND((E1105/L1105),2)</f>
        <v>16.2</v>
      </c>
      <c r="Q1105" t="str">
        <f>LEFT(N1105,SEARCH("/",N1105)-1)</f>
        <v>games</v>
      </c>
      <c r="R1105" t="str">
        <f>RIGHT(N1105, LEN(N1105)-SEARCH("/", N1105))</f>
        <v>video games</v>
      </c>
      <c r="S1105" s="12">
        <f>(((J1105/60)/60)/24)+DATE(1970,1,1)</f>
        <v>42479.22210648148</v>
      </c>
      <c r="T1105" s="12">
        <f>(((I1105/60)/60)/24)+DATE(1970,1,1)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0">
        <f>(ROUND(E1106/D1106,2))</f>
        <v>0.05</v>
      </c>
      <c r="P1106" s="10">
        <f>ROUND((E1106/L1106),2)</f>
        <v>80.3</v>
      </c>
      <c r="Q1106" t="str">
        <f>LEFT(N1106,SEARCH("/",N1106)-1)</f>
        <v>games</v>
      </c>
      <c r="R1106" t="str">
        <f>RIGHT(N1106, LEN(N1106)-SEARCH("/", N1106))</f>
        <v>video games</v>
      </c>
      <c r="S1106" s="12">
        <f>(((J1106/60)/60)/24)+DATE(1970,1,1)</f>
        <v>41771.40996527778</v>
      </c>
      <c r="T1106" s="12">
        <f>(((I1106/60)/60)/24)+DATE(1970,1,1)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0">
        <f>(ROUND(E1107/D1107,2))</f>
        <v>0</v>
      </c>
      <c r="P1107" s="10">
        <f>ROUND((E1107/L1107),2)</f>
        <v>71.55</v>
      </c>
      <c r="Q1107" t="str">
        <f>LEFT(N1107,SEARCH("/",N1107)-1)</f>
        <v>games</v>
      </c>
      <c r="R1107" t="str">
        <f>RIGHT(N1107, LEN(N1107)-SEARCH("/", N1107))</f>
        <v>video games</v>
      </c>
      <c r="S1107" s="12">
        <f>(((J1107/60)/60)/24)+DATE(1970,1,1)</f>
        <v>41692.135729166665</v>
      </c>
      <c r="T1107" s="12">
        <f>(((I1107/60)/60)/24)+DATE(1970,1,1)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0">
        <f>(ROUND(E1108/D1108,2))</f>
        <v>0.41</v>
      </c>
      <c r="P1108" s="10">
        <f>ROUND((E1108/L1108),2)</f>
        <v>23.57</v>
      </c>
      <c r="Q1108" t="str">
        <f>LEFT(N1108,SEARCH("/",N1108)-1)</f>
        <v>games</v>
      </c>
      <c r="R1108" t="str">
        <f>RIGHT(N1108, LEN(N1108)-SEARCH("/", N1108))</f>
        <v>video games</v>
      </c>
      <c r="S1108" s="12">
        <f>(((J1108/60)/60)/24)+DATE(1970,1,1)</f>
        <v>40973.740451388891</v>
      </c>
      <c r="T1108" s="12">
        <f>(((I1108/60)/60)/24)+DATE(1970,1,1)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0">
        <f>(ROUND(E1109/D1109,2))</f>
        <v>0</v>
      </c>
      <c r="P1109" s="10" t="e">
        <f>ROUND((E1109/L1109),2)</f>
        <v>#DIV/0!</v>
      </c>
      <c r="Q1109" t="str">
        <f>LEFT(N1109,SEARCH("/",N1109)-1)</f>
        <v>games</v>
      </c>
      <c r="R1109" t="str">
        <f>RIGHT(N1109, LEN(N1109)-SEARCH("/", N1109))</f>
        <v>video games</v>
      </c>
      <c r="S1109" s="12">
        <f>(((J1109/60)/60)/24)+DATE(1970,1,1)</f>
        <v>41813.861388888887</v>
      </c>
      <c r="T1109" s="12">
        <f>(((I1109/60)/60)/24)+DATE(1970,1,1)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0">
        <f>(ROUND(E1110/D1110,2))</f>
        <v>0.03</v>
      </c>
      <c r="P1110" s="10">
        <f>ROUND((E1110/L1110),2)</f>
        <v>34.880000000000003</v>
      </c>
      <c r="Q1110" t="str">
        <f>LEFT(N1110,SEARCH("/",N1110)-1)</f>
        <v>games</v>
      </c>
      <c r="R1110" t="str">
        <f>RIGHT(N1110, LEN(N1110)-SEARCH("/", N1110))</f>
        <v>video games</v>
      </c>
      <c r="S1110" s="12">
        <f>(((J1110/60)/60)/24)+DATE(1970,1,1)</f>
        <v>40952.636979166666</v>
      </c>
      <c r="T1110" s="12">
        <f>(((I1110/60)/60)/24)+DATE(1970,1,1)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0">
        <f>(ROUND(E1111/D1111,2))</f>
        <v>0</v>
      </c>
      <c r="P1111" s="10">
        <f>ROUND((E1111/L1111),2)</f>
        <v>15</v>
      </c>
      <c r="Q1111" t="str">
        <f>LEFT(N1111,SEARCH("/",N1111)-1)</f>
        <v>games</v>
      </c>
      <c r="R1111" t="str">
        <f>RIGHT(N1111, LEN(N1111)-SEARCH("/", N1111))</f>
        <v>video games</v>
      </c>
      <c r="S1111" s="12">
        <f>(((J1111/60)/60)/24)+DATE(1970,1,1)</f>
        <v>42662.752199074079</v>
      </c>
      <c r="T1111" s="12">
        <f>(((I1111/60)/60)/24)+DATE(1970,1,1)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0">
        <f>(ROUND(E1112/D1112,2))</f>
        <v>0.01</v>
      </c>
      <c r="P1112" s="10">
        <f>ROUND((E1112/L1112),2)</f>
        <v>23.18</v>
      </c>
      <c r="Q1112" t="str">
        <f>LEFT(N1112,SEARCH("/",N1112)-1)</f>
        <v>games</v>
      </c>
      <c r="R1112" t="str">
        <f>RIGHT(N1112, LEN(N1112)-SEARCH("/", N1112))</f>
        <v>video games</v>
      </c>
      <c r="S1112" s="12">
        <f>(((J1112/60)/60)/24)+DATE(1970,1,1)</f>
        <v>41220.933124999996</v>
      </c>
      <c r="T1112" s="12">
        <f>(((I1112/60)/60)/24)+DATE(1970,1,1)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0">
        <f>(ROUND(E1113/D1113,2))</f>
        <v>0</v>
      </c>
      <c r="P1113" s="10">
        <f>ROUND((E1113/L1113),2)</f>
        <v>1</v>
      </c>
      <c r="Q1113" t="str">
        <f>LEFT(N1113,SEARCH("/",N1113)-1)</f>
        <v>games</v>
      </c>
      <c r="R1113" t="str">
        <f>RIGHT(N1113, LEN(N1113)-SEARCH("/", N1113))</f>
        <v>video games</v>
      </c>
      <c r="S1113" s="12">
        <f>(((J1113/60)/60)/24)+DATE(1970,1,1)</f>
        <v>42347.203587962969</v>
      </c>
      <c r="T1113" s="12">
        <f>(((I1113/60)/60)/24)+DATE(1970,1,1)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0">
        <f>(ROUND(E1114/D1114,2))</f>
        <v>0.36</v>
      </c>
      <c r="P1114" s="10">
        <f>ROUND((E1114/L1114),2)</f>
        <v>100.23</v>
      </c>
      <c r="Q1114" t="str">
        <f>LEFT(N1114,SEARCH("/",N1114)-1)</f>
        <v>games</v>
      </c>
      <c r="R1114" t="str">
        <f>RIGHT(N1114, LEN(N1114)-SEARCH("/", N1114))</f>
        <v>video games</v>
      </c>
      <c r="S1114" s="12">
        <f>(((J1114/60)/60)/24)+DATE(1970,1,1)</f>
        <v>41963.759386574078</v>
      </c>
      <c r="T1114" s="12">
        <f>(((I1114/60)/60)/24)+DATE(1970,1,1)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0">
        <f>(ROUND(E1115/D1115,2))</f>
        <v>0.01</v>
      </c>
      <c r="P1115" s="10">
        <f>ROUND((E1115/L1115),2)</f>
        <v>5</v>
      </c>
      <c r="Q1115" t="str">
        <f>LEFT(N1115,SEARCH("/",N1115)-1)</f>
        <v>games</v>
      </c>
      <c r="R1115" t="str">
        <f>RIGHT(N1115, LEN(N1115)-SEARCH("/", N1115))</f>
        <v>video games</v>
      </c>
      <c r="S1115" s="12">
        <f>(((J1115/60)/60)/24)+DATE(1970,1,1)</f>
        <v>41835.977083333331</v>
      </c>
      <c r="T1115" s="12">
        <f>(((I1115/60)/60)/24)+DATE(1970,1,1)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0">
        <f>(ROUND(E1116/D1116,2))</f>
        <v>0</v>
      </c>
      <c r="P1116" s="10">
        <f>ROUND((E1116/L1116),2)</f>
        <v>3.33</v>
      </c>
      <c r="Q1116" t="str">
        <f>LEFT(N1116,SEARCH("/",N1116)-1)</f>
        <v>games</v>
      </c>
      <c r="R1116" t="str">
        <f>RIGHT(N1116, LEN(N1116)-SEARCH("/", N1116))</f>
        <v>video games</v>
      </c>
      <c r="S1116" s="12">
        <f>(((J1116/60)/60)/24)+DATE(1970,1,1)</f>
        <v>41526.345914351856</v>
      </c>
      <c r="T1116" s="12">
        <f>(((I1116/60)/60)/24)+DATE(1970,1,1)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0">
        <f>(ROUND(E1117/D1117,2))</f>
        <v>0</v>
      </c>
      <c r="P1117" s="10">
        <f>ROUND((E1117/L1117),2)</f>
        <v>13.25</v>
      </c>
      <c r="Q1117" t="str">
        <f>LEFT(N1117,SEARCH("/",N1117)-1)</f>
        <v>games</v>
      </c>
      <c r="R1117" t="str">
        <f>RIGHT(N1117, LEN(N1117)-SEARCH("/", N1117))</f>
        <v>video games</v>
      </c>
      <c r="S1117" s="12">
        <f>(((J1117/60)/60)/24)+DATE(1970,1,1)</f>
        <v>42429.695543981477</v>
      </c>
      <c r="T1117" s="12">
        <f>(((I1117/60)/60)/24)+DATE(1970,1,1)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0">
        <f>(ROUND(E1118/D1118,2))</f>
        <v>0</v>
      </c>
      <c r="P1118" s="10">
        <f>ROUND((E1118/L1118),2)</f>
        <v>17.850000000000001</v>
      </c>
      <c r="Q1118" t="str">
        <f>LEFT(N1118,SEARCH("/",N1118)-1)</f>
        <v>games</v>
      </c>
      <c r="R1118" t="str">
        <f>RIGHT(N1118, LEN(N1118)-SEARCH("/", N1118))</f>
        <v>video games</v>
      </c>
      <c r="S1118" s="12">
        <f>(((J1118/60)/60)/24)+DATE(1970,1,1)</f>
        <v>41009.847314814811</v>
      </c>
      <c r="T1118" s="12">
        <f>(((I1118/60)/60)/24)+DATE(1970,1,1)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0">
        <f>(ROUND(E1119/D1119,2))</f>
        <v>0.08</v>
      </c>
      <c r="P1119" s="10">
        <f>ROUND((E1119/L1119),2)</f>
        <v>10.38</v>
      </c>
      <c r="Q1119" t="str">
        <f>LEFT(N1119,SEARCH("/",N1119)-1)</f>
        <v>games</v>
      </c>
      <c r="R1119" t="str">
        <f>RIGHT(N1119, LEN(N1119)-SEARCH("/", N1119))</f>
        <v>video games</v>
      </c>
      <c r="S1119" s="12">
        <f>(((J1119/60)/60)/24)+DATE(1970,1,1)</f>
        <v>42333.598530092597</v>
      </c>
      <c r="T1119" s="12">
        <f>(((I1119/60)/60)/24)+DATE(1970,1,1)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0">
        <f>(ROUND(E1120/D1120,2))</f>
        <v>0.02</v>
      </c>
      <c r="P1120" s="10">
        <f>ROUND((E1120/L1120),2)</f>
        <v>36.33</v>
      </c>
      <c r="Q1120" t="str">
        <f>LEFT(N1120,SEARCH("/",N1120)-1)</f>
        <v>games</v>
      </c>
      <c r="R1120" t="str">
        <f>RIGHT(N1120, LEN(N1120)-SEARCH("/", N1120))</f>
        <v>video games</v>
      </c>
      <c r="S1120" s="12">
        <f>(((J1120/60)/60)/24)+DATE(1970,1,1)</f>
        <v>41704.16642361111</v>
      </c>
      <c r="T1120" s="12">
        <f>(((I1120/60)/60)/24)+DATE(1970,1,1)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0">
        <f>(ROUND(E1121/D1121,2))</f>
        <v>0</v>
      </c>
      <c r="P1121" s="10">
        <f>ROUND((E1121/L1121),2)</f>
        <v>5</v>
      </c>
      <c r="Q1121" t="str">
        <f>LEFT(N1121,SEARCH("/",N1121)-1)</f>
        <v>games</v>
      </c>
      <c r="R1121" t="str">
        <f>RIGHT(N1121, LEN(N1121)-SEARCH("/", N1121))</f>
        <v>video games</v>
      </c>
      <c r="S1121" s="12">
        <f>(((J1121/60)/60)/24)+DATE(1970,1,1)</f>
        <v>41722.792407407411</v>
      </c>
      <c r="T1121" s="12">
        <f>(((I1121/60)/60)/24)+DATE(1970,1,1)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0">
        <f>(ROUND(E1122/D1122,2))</f>
        <v>0</v>
      </c>
      <c r="P1122" s="10" t="e">
        <f>ROUND((E1122/L1122),2)</f>
        <v>#DIV/0!</v>
      </c>
      <c r="Q1122" t="str">
        <f>LEFT(N1122,SEARCH("/",N1122)-1)</f>
        <v>games</v>
      </c>
      <c r="R1122" t="str">
        <f>RIGHT(N1122, LEN(N1122)-SEARCH("/", N1122))</f>
        <v>video games</v>
      </c>
      <c r="S1122" s="12">
        <f>(((J1122/60)/60)/24)+DATE(1970,1,1)</f>
        <v>40799.872685185182</v>
      </c>
      <c r="T1122" s="12">
        <f>(((I1122/60)/60)/24)+DATE(1970,1,1)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0">
        <f>(ROUND(E1123/D1123,2))</f>
        <v>0</v>
      </c>
      <c r="P1123" s="10">
        <f>ROUND((E1123/L1123),2)</f>
        <v>5.8</v>
      </c>
      <c r="Q1123" t="str">
        <f>LEFT(N1123,SEARCH("/",N1123)-1)</f>
        <v>games</v>
      </c>
      <c r="R1123" t="str">
        <f>RIGHT(N1123, LEN(N1123)-SEARCH("/", N1123))</f>
        <v>video games</v>
      </c>
      <c r="S1123" s="12">
        <f>(((J1123/60)/60)/24)+DATE(1970,1,1)</f>
        <v>42412.934212962966</v>
      </c>
      <c r="T1123" s="12">
        <f>(((I1123/60)/60)/24)+DATE(1970,1,1)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0">
        <f>(ROUND(E1124/D1124,2))</f>
        <v>0</v>
      </c>
      <c r="P1124" s="10" t="e">
        <f>ROUND((E1124/L1124),2)</f>
        <v>#DIV/0!</v>
      </c>
      <c r="Q1124" t="str">
        <f>LEFT(N1124,SEARCH("/",N1124)-1)</f>
        <v>games</v>
      </c>
      <c r="R1124" t="str">
        <f>RIGHT(N1124, LEN(N1124)-SEARCH("/", N1124))</f>
        <v>video games</v>
      </c>
      <c r="S1124" s="12">
        <f>(((J1124/60)/60)/24)+DATE(1970,1,1)</f>
        <v>41410.703993055555</v>
      </c>
      <c r="T1124" s="12">
        <f>(((I1124/60)/60)/24)+DATE(1970,1,1)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0">
        <f>(ROUND(E1125/D1125,2))</f>
        <v>0</v>
      </c>
      <c r="P1125" s="10">
        <f>ROUND((E1125/L1125),2)</f>
        <v>3.67</v>
      </c>
      <c r="Q1125" t="str">
        <f>LEFT(N1125,SEARCH("/",N1125)-1)</f>
        <v>games</v>
      </c>
      <c r="R1125" t="str">
        <f>RIGHT(N1125, LEN(N1125)-SEARCH("/", N1125))</f>
        <v>video games</v>
      </c>
      <c r="S1125" s="12">
        <f>(((J1125/60)/60)/24)+DATE(1970,1,1)</f>
        <v>41718.5237037037</v>
      </c>
      <c r="T1125" s="12">
        <f>(((I1125/60)/60)/24)+DATE(1970,1,1)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0">
        <f>(ROUND(E1126/D1126,2))</f>
        <v>0</v>
      </c>
      <c r="P1126" s="10">
        <f>ROUND((E1126/L1126),2)</f>
        <v>60.71</v>
      </c>
      <c r="Q1126" t="str">
        <f>LEFT(N1126,SEARCH("/",N1126)-1)</f>
        <v>games</v>
      </c>
      <c r="R1126" t="str">
        <f>RIGHT(N1126, LEN(N1126)-SEARCH("/", N1126))</f>
        <v>mobile games</v>
      </c>
      <c r="S1126" s="12">
        <f>(((J1126/60)/60)/24)+DATE(1970,1,1)</f>
        <v>42094.667256944449</v>
      </c>
      <c r="T1126" s="12">
        <f>(((I1126/60)/60)/24)+DATE(1970,1,1)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0">
        <f>(ROUND(E1127/D1127,2))</f>
        <v>0</v>
      </c>
      <c r="P1127" s="10" t="e">
        <f>ROUND((E1127/L1127),2)</f>
        <v>#DIV/0!</v>
      </c>
      <c r="Q1127" t="str">
        <f>LEFT(N1127,SEARCH("/",N1127)-1)</f>
        <v>games</v>
      </c>
      <c r="R1127" t="str">
        <f>RIGHT(N1127, LEN(N1127)-SEARCH("/", N1127))</f>
        <v>mobile games</v>
      </c>
      <c r="S1127" s="12">
        <f>(((J1127/60)/60)/24)+DATE(1970,1,1)</f>
        <v>42212.624189814815</v>
      </c>
      <c r="T1127" s="12">
        <f>(((I1127/60)/60)/24)+DATE(1970,1,1)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0">
        <f>(ROUND(E1128/D1128,2))</f>
        <v>0.01</v>
      </c>
      <c r="P1128" s="10">
        <f>ROUND((E1128/L1128),2)</f>
        <v>5</v>
      </c>
      <c r="Q1128" t="str">
        <f>LEFT(N1128,SEARCH("/",N1128)-1)</f>
        <v>games</v>
      </c>
      <c r="R1128" t="str">
        <f>RIGHT(N1128, LEN(N1128)-SEARCH("/", N1128))</f>
        <v>mobile games</v>
      </c>
      <c r="S1128" s="12">
        <f>(((J1128/60)/60)/24)+DATE(1970,1,1)</f>
        <v>42535.327476851846</v>
      </c>
      <c r="T1128" s="12">
        <f>(((I1128/60)/60)/24)+DATE(1970,1,1)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0">
        <f>(ROUND(E1129/D1129,2))</f>
        <v>0.02</v>
      </c>
      <c r="P1129" s="10">
        <f>ROUND((E1129/L1129),2)</f>
        <v>25.43</v>
      </c>
      <c r="Q1129" t="str">
        <f>LEFT(N1129,SEARCH("/",N1129)-1)</f>
        <v>games</v>
      </c>
      <c r="R1129" t="str">
        <f>RIGHT(N1129, LEN(N1129)-SEARCH("/", N1129))</f>
        <v>mobile games</v>
      </c>
      <c r="S1129" s="12">
        <f>(((J1129/60)/60)/24)+DATE(1970,1,1)</f>
        <v>41926.854166666664</v>
      </c>
      <c r="T1129" s="12">
        <f>(((I1129/60)/60)/24)+DATE(1970,1,1)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0">
        <f>(ROUND(E1130/D1130,2))</f>
        <v>0</v>
      </c>
      <c r="P1130" s="10">
        <f>ROUND((E1130/L1130),2)</f>
        <v>1</v>
      </c>
      <c r="Q1130" t="str">
        <f>LEFT(N1130,SEARCH("/",N1130)-1)</f>
        <v>games</v>
      </c>
      <c r="R1130" t="str">
        <f>RIGHT(N1130, LEN(N1130)-SEARCH("/", N1130))</f>
        <v>mobile games</v>
      </c>
      <c r="S1130" s="12">
        <f>(((J1130/60)/60)/24)+DATE(1970,1,1)</f>
        <v>41828.649502314816</v>
      </c>
      <c r="T1130" s="12">
        <f>(((I1130/60)/60)/24)+DATE(1970,1,1)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0">
        <f>(ROUND(E1131/D1131,2))</f>
        <v>0</v>
      </c>
      <c r="P1131" s="10">
        <f>ROUND((E1131/L1131),2)</f>
        <v>10.5</v>
      </c>
      <c r="Q1131" t="str">
        <f>LEFT(N1131,SEARCH("/",N1131)-1)</f>
        <v>games</v>
      </c>
      <c r="R1131" t="str">
        <f>RIGHT(N1131, LEN(N1131)-SEARCH("/", N1131))</f>
        <v>mobile games</v>
      </c>
      <c r="S1131" s="12">
        <f>(((J1131/60)/60)/24)+DATE(1970,1,1)</f>
        <v>42496.264965277776</v>
      </c>
      <c r="T1131" s="12">
        <f>(((I1131/60)/60)/24)+DATE(1970,1,1)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0">
        <f>(ROUND(E1132/D1132,2))</f>
        <v>0</v>
      </c>
      <c r="P1132" s="10">
        <f>ROUND((E1132/L1132),2)</f>
        <v>3.67</v>
      </c>
      <c r="Q1132" t="str">
        <f>LEFT(N1132,SEARCH("/",N1132)-1)</f>
        <v>games</v>
      </c>
      <c r="R1132" t="str">
        <f>RIGHT(N1132, LEN(N1132)-SEARCH("/", N1132))</f>
        <v>mobile games</v>
      </c>
      <c r="S1132" s="12">
        <f>(((J1132/60)/60)/24)+DATE(1970,1,1)</f>
        <v>41908.996527777781</v>
      </c>
      <c r="T1132" s="12">
        <f>(((I1132/60)/60)/24)+DATE(1970,1,1)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0">
        <f>(ROUND(E1133/D1133,2))</f>
        <v>0</v>
      </c>
      <c r="P1133" s="10" t="e">
        <f>ROUND((E1133/L1133),2)</f>
        <v>#DIV/0!</v>
      </c>
      <c r="Q1133" t="str">
        <f>LEFT(N1133,SEARCH("/",N1133)-1)</f>
        <v>games</v>
      </c>
      <c r="R1133" t="str">
        <f>RIGHT(N1133, LEN(N1133)-SEARCH("/", N1133))</f>
        <v>mobile games</v>
      </c>
      <c r="S1133" s="12">
        <f>(((J1133/60)/60)/24)+DATE(1970,1,1)</f>
        <v>42332.908194444448</v>
      </c>
      <c r="T1133" s="12">
        <f>(((I1133/60)/60)/24)+DATE(1970,1,1)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0">
        <f>(ROUND(E1134/D1134,2))</f>
        <v>0.14000000000000001</v>
      </c>
      <c r="P1134" s="10">
        <f>ROUND((E1134/L1134),2)</f>
        <v>110.62</v>
      </c>
      <c r="Q1134" t="str">
        <f>LEFT(N1134,SEARCH("/",N1134)-1)</f>
        <v>games</v>
      </c>
      <c r="R1134" t="str">
        <f>RIGHT(N1134, LEN(N1134)-SEARCH("/", N1134))</f>
        <v>mobile games</v>
      </c>
      <c r="S1134" s="12">
        <f>(((J1134/60)/60)/24)+DATE(1970,1,1)</f>
        <v>42706.115405092598</v>
      </c>
      <c r="T1134" s="12">
        <f>(((I1134/60)/60)/24)+DATE(1970,1,1)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0">
        <f>(ROUND(E1135/D1135,2))</f>
        <v>0.01</v>
      </c>
      <c r="P1135" s="10">
        <f>ROUND((E1135/L1135),2)</f>
        <v>20</v>
      </c>
      <c r="Q1135" t="str">
        <f>LEFT(N1135,SEARCH("/",N1135)-1)</f>
        <v>games</v>
      </c>
      <c r="R1135" t="str">
        <f>RIGHT(N1135, LEN(N1135)-SEARCH("/", N1135))</f>
        <v>mobile games</v>
      </c>
      <c r="S1135" s="12">
        <f>(((J1135/60)/60)/24)+DATE(1970,1,1)</f>
        <v>41821.407187500001</v>
      </c>
      <c r="T1135" s="12">
        <f>(((I1135/60)/60)/24)+DATE(1970,1,1)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0">
        <f>(ROUND(E1136/D1136,2))</f>
        <v>0</v>
      </c>
      <c r="P1136" s="10">
        <f>ROUND((E1136/L1136),2)</f>
        <v>1</v>
      </c>
      <c r="Q1136" t="str">
        <f>LEFT(N1136,SEARCH("/",N1136)-1)</f>
        <v>games</v>
      </c>
      <c r="R1136" t="str">
        <f>RIGHT(N1136, LEN(N1136)-SEARCH("/", N1136))</f>
        <v>mobile games</v>
      </c>
      <c r="S1136" s="12">
        <f>(((J1136/60)/60)/24)+DATE(1970,1,1)</f>
        <v>41958.285046296296</v>
      </c>
      <c r="T1136" s="12">
        <f>(((I1136/60)/60)/24)+DATE(1970,1,1)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0">
        <f>(ROUND(E1137/D1137,2))</f>
        <v>0.05</v>
      </c>
      <c r="P1137" s="10">
        <f>ROUND((E1137/L1137),2)</f>
        <v>50</v>
      </c>
      <c r="Q1137" t="str">
        <f>LEFT(N1137,SEARCH("/",N1137)-1)</f>
        <v>games</v>
      </c>
      <c r="R1137" t="str">
        <f>RIGHT(N1137, LEN(N1137)-SEARCH("/", N1137))</f>
        <v>mobile games</v>
      </c>
      <c r="S1137" s="12">
        <f>(((J1137/60)/60)/24)+DATE(1970,1,1)</f>
        <v>42558.989513888882</v>
      </c>
      <c r="T1137" s="12">
        <f>(((I1137/60)/60)/24)+DATE(1970,1,1)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0">
        <f>(ROUND(E1138/D1138,2))</f>
        <v>0.06</v>
      </c>
      <c r="P1138" s="10">
        <f>ROUND((E1138/L1138),2)</f>
        <v>45</v>
      </c>
      <c r="Q1138" t="str">
        <f>LEFT(N1138,SEARCH("/",N1138)-1)</f>
        <v>games</v>
      </c>
      <c r="R1138" t="str">
        <f>RIGHT(N1138, LEN(N1138)-SEARCH("/", N1138))</f>
        <v>mobile games</v>
      </c>
      <c r="S1138" s="12">
        <f>(((J1138/60)/60)/24)+DATE(1970,1,1)</f>
        <v>42327.671631944439</v>
      </c>
      <c r="T1138" s="12">
        <f>(((I1138/60)/60)/24)+DATE(1970,1,1)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0">
        <f>(ROUND(E1139/D1139,2))</f>
        <v>0.4</v>
      </c>
      <c r="P1139" s="10">
        <f>ROUND((E1139/L1139),2)</f>
        <v>253.21</v>
      </c>
      <c r="Q1139" t="str">
        <f>LEFT(N1139,SEARCH("/",N1139)-1)</f>
        <v>games</v>
      </c>
      <c r="R1139" t="str">
        <f>RIGHT(N1139, LEN(N1139)-SEARCH("/", N1139))</f>
        <v>mobile games</v>
      </c>
      <c r="S1139" s="12">
        <f>(((J1139/60)/60)/24)+DATE(1970,1,1)</f>
        <v>42453.819687499999</v>
      </c>
      <c r="T1139" s="12">
        <f>(((I1139/60)/60)/24)+DATE(1970,1,1)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0">
        <f>(ROUND(E1140/D1140,2))</f>
        <v>0</v>
      </c>
      <c r="P1140" s="10">
        <f>ROUND((E1140/L1140),2)</f>
        <v>31.25</v>
      </c>
      <c r="Q1140" t="str">
        <f>LEFT(N1140,SEARCH("/",N1140)-1)</f>
        <v>games</v>
      </c>
      <c r="R1140" t="str">
        <f>RIGHT(N1140, LEN(N1140)-SEARCH("/", N1140))</f>
        <v>mobile games</v>
      </c>
      <c r="S1140" s="12">
        <f>(((J1140/60)/60)/24)+DATE(1970,1,1)</f>
        <v>42736.9066087963</v>
      </c>
      <c r="T1140" s="12">
        <f>(((I1140/60)/60)/24)+DATE(1970,1,1)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0">
        <f>(ROUND(E1141/D1141,2))</f>
        <v>0</v>
      </c>
      <c r="P1141" s="10">
        <f>ROUND((E1141/L1141),2)</f>
        <v>5</v>
      </c>
      <c r="Q1141" t="str">
        <f>LEFT(N1141,SEARCH("/",N1141)-1)</f>
        <v>games</v>
      </c>
      <c r="R1141" t="str">
        <f>RIGHT(N1141, LEN(N1141)-SEARCH("/", N1141))</f>
        <v>mobile games</v>
      </c>
      <c r="S1141" s="12">
        <f>(((J1141/60)/60)/24)+DATE(1970,1,1)</f>
        <v>41975.347523148142</v>
      </c>
      <c r="T1141" s="12">
        <f>(((I1141/60)/60)/24)+DATE(1970,1,1)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0">
        <f>(ROUND(E1142/D1142,2))</f>
        <v>0</v>
      </c>
      <c r="P1142" s="10" t="e">
        <f>ROUND((E1142/L1142),2)</f>
        <v>#DIV/0!</v>
      </c>
      <c r="Q1142" t="str">
        <f>LEFT(N1142,SEARCH("/",N1142)-1)</f>
        <v>games</v>
      </c>
      <c r="R1142" t="str">
        <f>RIGHT(N1142, LEN(N1142)-SEARCH("/", N1142))</f>
        <v>mobile games</v>
      </c>
      <c r="S1142" s="12">
        <f>(((J1142/60)/60)/24)+DATE(1970,1,1)</f>
        <v>42192.462048611109</v>
      </c>
      <c r="T1142" s="12">
        <f>(((I1142/60)/60)/24)+DATE(1970,1,1)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0">
        <f>(ROUND(E1143/D1143,2))</f>
        <v>0</v>
      </c>
      <c r="P1143" s="10" t="e">
        <f>ROUND((E1143/L1143),2)</f>
        <v>#DIV/0!</v>
      </c>
      <c r="Q1143" t="str">
        <f>LEFT(N1143,SEARCH("/",N1143)-1)</f>
        <v>games</v>
      </c>
      <c r="R1143" t="str">
        <f>RIGHT(N1143, LEN(N1143)-SEARCH("/", N1143))</f>
        <v>mobile games</v>
      </c>
      <c r="S1143" s="12">
        <f>(((J1143/60)/60)/24)+DATE(1970,1,1)</f>
        <v>42164.699652777781</v>
      </c>
      <c r="T1143" s="12">
        <f>(((I1143/60)/60)/24)+DATE(1970,1,1)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0">
        <f>(ROUND(E1144/D1144,2))</f>
        <v>0</v>
      </c>
      <c r="P1144" s="10" t="e">
        <f>ROUND((E1144/L1144),2)</f>
        <v>#DIV/0!</v>
      </c>
      <c r="Q1144" t="str">
        <f>LEFT(N1144,SEARCH("/",N1144)-1)</f>
        <v>games</v>
      </c>
      <c r="R1144" t="str">
        <f>RIGHT(N1144, LEN(N1144)-SEARCH("/", N1144))</f>
        <v>mobile games</v>
      </c>
      <c r="S1144" s="12">
        <f>(((J1144/60)/60)/24)+DATE(1970,1,1)</f>
        <v>42022.006099537044</v>
      </c>
      <c r="T1144" s="12">
        <f>(((I1144/60)/60)/24)+DATE(1970,1,1)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0">
        <f>(ROUND(E1145/D1145,2))</f>
        <v>0</v>
      </c>
      <c r="P1145" s="10">
        <f>ROUND((E1145/L1145),2)</f>
        <v>23.25</v>
      </c>
      <c r="Q1145" t="str">
        <f>LEFT(N1145,SEARCH("/",N1145)-1)</f>
        <v>games</v>
      </c>
      <c r="R1145" t="str">
        <f>RIGHT(N1145, LEN(N1145)-SEARCH("/", N1145))</f>
        <v>mobile games</v>
      </c>
      <c r="S1145" s="12">
        <f>(((J1145/60)/60)/24)+DATE(1970,1,1)</f>
        <v>42325.19358796296</v>
      </c>
      <c r="T1145" s="12">
        <f>(((I1145/60)/60)/24)+DATE(1970,1,1)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0">
        <f>(ROUND(E1146/D1146,2))</f>
        <v>0</v>
      </c>
      <c r="P1146" s="10" t="e">
        <f>ROUND((E1146/L1146),2)</f>
        <v>#DIV/0!</v>
      </c>
      <c r="Q1146" t="str">
        <f>LEFT(N1146,SEARCH("/",N1146)-1)</f>
        <v>food</v>
      </c>
      <c r="R1146" t="str">
        <f>RIGHT(N1146, LEN(N1146)-SEARCH("/", N1146))</f>
        <v>food trucks</v>
      </c>
      <c r="S1146" s="12">
        <f>(((J1146/60)/60)/24)+DATE(1970,1,1)</f>
        <v>42093.181944444441</v>
      </c>
      <c r="T1146" s="12">
        <f>(((I1146/60)/60)/24)+DATE(1970,1,1)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0">
        <f>(ROUND(E1147/D1147,2))</f>
        <v>0</v>
      </c>
      <c r="P1147" s="10">
        <f>ROUND((E1147/L1147),2)</f>
        <v>100</v>
      </c>
      <c r="Q1147" t="str">
        <f>LEFT(N1147,SEARCH("/",N1147)-1)</f>
        <v>food</v>
      </c>
      <c r="R1147" t="str">
        <f>RIGHT(N1147, LEN(N1147)-SEARCH("/", N1147))</f>
        <v>food trucks</v>
      </c>
      <c r="S1147" s="12">
        <f>(((J1147/60)/60)/24)+DATE(1970,1,1)</f>
        <v>41854.747592592597</v>
      </c>
      <c r="T1147" s="12">
        <f>(((I1147/60)/60)/24)+DATE(1970,1,1)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0">
        <f>(ROUND(E1148/D1148,2))</f>
        <v>0.09</v>
      </c>
      <c r="P1148" s="10">
        <f>ROUND((E1148/L1148),2)</f>
        <v>44.17</v>
      </c>
      <c r="Q1148" t="str">
        <f>LEFT(N1148,SEARCH("/",N1148)-1)</f>
        <v>food</v>
      </c>
      <c r="R1148" t="str">
        <f>RIGHT(N1148, LEN(N1148)-SEARCH("/", N1148))</f>
        <v>food trucks</v>
      </c>
      <c r="S1148" s="12">
        <f>(((J1148/60)/60)/24)+DATE(1970,1,1)</f>
        <v>41723.9533912037</v>
      </c>
      <c r="T1148" s="12">
        <f>(((I1148/60)/60)/24)+DATE(1970,1,1)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0">
        <f>(ROUND(E1149/D1149,2))</f>
        <v>0</v>
      </c>
      <c r="P1149" s="10" t="e">
        <f>ROUND((E1149/L1149),2)</f>
        <v>#DIV/0!</v>
      </c>
      <c r="Q1149" t="str">
        <f>LEFT(N1149,SEARCH("/",N1149)-1)</f>
        <v>food</v>
      </c>
      <c r="R1149" t="str">
        <f>RIGHT(N1149, LEN(N1149)-SEARCH("/", N1149))</f>
        <v>food trucks</v>
      </c>
      <c r="S1149" s="12">
        <f>(((J1149/60)/60)/24)+DATE(1970,1,1)</f>
        <v>41871.972025462965</v>
      </c>
      <c r="T1149" s="12">
        <f>(((I1149/60)/60)/24)+DATE(1970,1,1)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0">
        <f>(ROUND(E1150/D1150,2))</f>
        <v>0</v>
      </c>
      <c r="P1150" s="10">
        <f>ROUND((E1150/L1150),2)</f>
        <v>24.33</v>
      </c>
      <c r="Q1150" t="str">
        <f>LEFT(N1150,SEARCH("/",N1150)-1)</f>
        <v>food</v>
      </c>
      <c r="R1150" t="str">
        <f>RIGHT(N1150, LEN(N1150)-SEARCH("/", N1150))</f>
        <v>food trucks</v>
      </c>
      <c r="S1150" s="12">
        <f>(((J1150/60)/60)/24)+DATE(1970,1,1)</f>
        <v>42675.171076388884</v>
      </c>
      <c r="T1150" s="12">
        <f>(((I1150/60)/60)/24)+DATE(1970,1,1)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0">
        <f>(ROUND(E1151/D1151,2))</f>
        <v>0</v>
      </c>
      <c r="P1151" s="10">
        <f>ROUND((E1151/L1151),2)</f>
        <v>37.5</v>
      </c>
      <c r="Q1151" t="str">
        <f>LEFT(N1151,SEARCH("/",N1151)-1)</f>
        <v>food</v>
      </c>
      <c r="R1151" t="str">
        <f>RIGHT(N1151, LEN(N1151)-SEARCH("/", N1151))</f>
        <v>food trucks</v>
      </c>
      <c r="S1151" s="12">
        <f>(((J1151/60)/60)/24)+DATE(1970,1,1)</f>
        <v>42507.71025462963</v>
      </c>
      <c r="T1151" s="12">
        <f>(((I1151/60)/60)/24)+DATE(1970,1,1)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0">
        <f>(ROUND(E1152/D1152,2))</f>
        <v>0.1</v>
      </c>
      <c r="P1152" s="10">
        <f>ROUND((E1152/L1152),2)</f>
        <v>42</v>
      </c>
      <c r="Q1152" t="str">
        <f>LEFT(N1152,SEARCH("/",N1152)-1)</f>
        <v>food</v>
      </c>
      <c r="R1152" t="str">
        <f>RIGHT(N1152, LEN(N1152)-SEARCH("/", N1152))</f>
        <v>food trucks</v>
      </c>
      <c r="S1152" s="12">
        <f>(((J1152/60)/60)/24)+DATE(1970,1,1)</f>
        <v>42317.954571759255</v>
      </c>
      <c r="T1152" s="12">
        <f>(((I1152/60)/60)/24)+DATE(1970,1,1)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0">
        <f>(ROUND(E1153/D1153,2))</f>
        <v>0</v>
      </c>
      <c r="P1153" s="10" t="e">
        <f>ROUND((E1153/L1153),2)</f>
        <v>#DIV/0!</v>
      </c>
      <c r="Q1153" t="str">
        <f>LEFT(N1153,SEARCH("/",N1153)-1)</f>
        <v>food</v>
      </c>
      <c r="R1153" t="str">
        <f>RIGHT(N1153, LEN(N1153)-SEARCH("/", N1153))</f>
        <v>food trucks</v>
      </c>
      <c r="S1153" s="12">
        <f>(((J1153/60)/60)/24)+DATE(1970,1,1)</f>
        <v>42224.102581018517</v>
      </c>
      <c r="T1153" s="12">
        <f>(((I1153/60)/60)/24)+DATE(1970,1,1)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0">
        <f>(ROUND(E1154/D1154,2))</f>
        <v>0.06</v>
      </c>
      <c r="P1154" s="10">
        <f>ROUND((E1154/L1154),2)</f>
        <v>60.73</v>
      </c>
      <c r="Q1154" t="str">
        <f>LEFT(N1154,SEARCH("/",N1154)-1)</f>
        <v>food</v>
      </c>
      <c r="R1154" t="str">
        <f>RIGHT(N1154, LEN(N1154)-SEARCH("/", N1154))</f>
        <v>food trucks</v>
      </c>
      <c r="S1154" s="12">
        <f>(((J1154/60)/60)/24)+DATE(1970,1,1)</f>
        <v>42109.709629629629</v>
      </c>
      <c r="T1154" s="12">
        <f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0">
        <f>(ROUND(E1155/D1155,2))</f>
        <v>0.01</v>
      </c>
      <c r="P1155" s="10">
        <f>ROUND((E1155/L1155),2)</f>
        <v>50</v>
      </c>
      <c r="Q1155" t="str">
        <f>LEFT(N1155,SEARCH("/",N1155)-1)</f>
        <v>food</v>
      </c>
      <c r="R1155" t="str">
        <f>RIGHT(N1155, LEN(N1155)-SEARCH("/", N1155))</f>
        <v>food trucks</v>
      </c>
      <c r="S1155" s="12">
        <f>(((J1155/60)/60)/24)+DATE(1970,1,1)</f>
        <v>42143.714178240742</v>
      </c>
      <c r="T1155" s="12">
        <f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0">
        <f>(ROUND(E1156/D1156,2))</f>
        <v>7.0000000000000007E-2</v>
      </c>
      <c r="P1156" s="10">
        <f>ROUND((E1156/L1156),2)</f>
        <v>108.33</v>
      </c>
      <c r="Q1156" t="str">
        <f>LEFT(N1156,SEARCH("/",N1156)-1)</f>
        <v>food</v>
      </c>
      <c r="R1156" t="str">
        <f>RIGHT(N1156, LEN(N1156)-SEARCH("/", N1156))</f>
        <v>food trucks</v>
      </c>
      <c r="S1156" s="12">
        <f>(((J1156/60)/60)/24)+DATE(1970,1,1)</f>
        <v>42223.108865740738</v>
      </c>
      <c r="T1156" s="12">
        <f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0">
        <f>(ROUND(E1157/D1157,2))</f>
        <v>0.01</v>
      </c>
      <c r="P1157" s="10">
        <f>ROUND((E1157/L1157),2)</f>
        <v>23.5</v>
      </c>
      <c r="Q1157" t="str">
        <f>LEFT(N1157,SEARCH("/",N1157)-1)</f>
        <v>food</v>
      </c>
      <c r="R1157" t="str">
        <f>RIGHT(N1157, LEN(N1157)-SEARCH("/", N1157))</f>
        <v>food trucks</v>
      </c>
      <c r="S1157" s="12">
        <f>(((J1157/60)/60)/24)+DATE(1970,1,1)</f>
        <v>41835.763981481483</v>
      </c>
      <c r="T1157" s="12">
        <f>(((I1157/60)/60)/24)+DATE(1970,1,1)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0">
        <f>(ROUND(E1158/D1158,2))</f>
        <v>0</v>
      </c>
      <c r="P1158" s="10" t="e">
        <f>ROUND((E1158/L1158),2)</f>
        <v>#DIV/0!</v>
      </c>
      <c r="Q1158" t="str">
        <f>LEFT(N1158,SEARCH("/",N1158)-1)</f>
        <v>food</v>
      </c>
      <c r="R1158" t="str">
        <f>RIGHT(N1158, LEN(N1158)-SEARCH("/", N1158))</f>
        <v>food trucks</v>
      </c>
      <c r="S1158" s="12">
        <f>(((J1158/60)/60)/24)+DATE(1970,1,1)</f>
        <v>42029.07131944444</v>
      </c>
      <c r="T1158" s="12">
        <f>(((I1158/60)/60)/24)+DATE(1970,1,1)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0">
        <f>(ROUND(E1159/D1159,2))</f>
        <v>0.02</v>
      </c>
      <c r="P1159" s="10">
        <f>ROUND((E1159/L1159),2)</f>
        <v>50.33</v>
      </c>
      <c r="Q1159" t="str">
        <f>LEFT(N1159,SEARCH("/",N1159)-1)</f>
        <v>food</v>
      </c>
      <c r="R1159" t="str">
        <f>RIGHT(N1159, LEN(N1159)-SEARCH("/", N1159))</f>
        <v>food trucks</v>
      </c>
      <c r="S1159" s="12">
        <f>(((J1159/60)/60)/24)+DATE(1970,1,1)</f>
        <v>41918.628240740742</v>
      </c>
      <c r="T1159" s="12">
        <f>(((I1159/60)/60)/24)+DATE(1970,1,1)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0">
        <f>(ROUND(E1160/D1160,2))</f>
        <v>0</v>
      </c>
      <c r="P1160" s="10">
        <f>ROUND((E1160/L1160),2)</f>
        <v>11.67</v>
      </c>
      <c r="Q1160" t="str">
        <f>LEFT(N1160,SEARCH("/",N1160)-1)</f>
        <v>food</v>
      </c>
      <c r="R1160" t="str">
        <f>RIGHT(N1160, LEN(N1160)-SEARCH("/", N1160))</f>
        <v>food trucks</v>
      </c>
      <c r="S1160" s="12">
        <f>(((J1160/60)/60)/24)+DATE(1970,1,1)</f>
        <v>41952.09175925926</v>
      </c>
      <c r="T1160" s="12">
        <f>(((I1160/60)/60)/24)+DATE(1970,1,1)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0">
        <f>(ROUND(E1161/D1161,2))</f>
        <v>0</v>
      </c>
      <c r="P1161" s="10" t="e">
        <f>ROUND((E1161/L1161),2)</f>
        <v>#DIV/0!</v>
      </c>
      <c r="Q1161" t="str">
        <f>LEFT(N1161,SEARCH("/",N1161)-1)</f>
        <v>food</v>
      </c>
      <c r="R1161" t="str">
        <f>RIGHT(N1161, LEN(N1161)-SEARCH("/", N1161))</f>
        <v>food trucks</v>
      </c>
      <c r="S1161" s="12">
        <f>(((J1161/60)/60)/24)+DATE(1970,1,1)</f>
        <v>42154.726446759261</v>
      </c>
      <c r="T1161" s="12">
        <f>(((I1161/60)/60)/24)+DATE(1970,1,1)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0">
        <f>(ROUND(E1162/D1162,2))</f>
        <v>0.04</v>
      </c>
      <c r="P1162" s="10">
        <f>ROUND((E1162/L1162),2)</f>
        <v>60.79</v>
      </c>
      <c r="Q1162" t="str">
        <f>LEFT(N1162,SEARCH("/",N1162)-1)</f>
        <v>food</v>
      </c>
      <c r="R1162" t="str">
        <f>RIGHT(N1162, LEN(N1162)-SEARCH("/", N1162))</f>
        <v>food trucks</v>
      </c>
      <c r="S1162" s="12">
        <f>(((J1162/60)/60)/24)+DATE(1970,1,1)</f>
        <v>42061.154930555553</v>
      </c>
      <c r="T1162" s="12">
        <f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0">
        <f>(ROUND(E1163/D1163,2))</f>
        <v>0</v>
      </c>
      <c r="P1163" s="10" t="e">
        <f>ROUND((E1163/L1163),2)</f>
        <v>#DIV/0!</v>
      </c>
      <c r="Q1163" t="str">
        <f>LEFT(N1163,SEARCH("/",N1163)-1)</f>
        <v>food</v>
      </c>
      <c r="R1163" t="str">
        <f>RIGHT(N1163, LEN(N1163)-SEARCH("/", N1163))</f>
        <v>food trucks</v>
      </c>
      <c r="S1163" s="12">
        <f>(((J1163/60)/60)/24)+DATE(1970,1,1)</f>
        <v>42122.629502314812</v>
      </c>
      <c r="T1163" s="12">
        <f>(((I1163/60)/60)/24)+DATE(1970,1,1)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0">
        <f>(ROUND(E1164/D1164,2))</f>
        <v>0</v>
      </c>
      <c r="P1164" s="10">
        <f>ROUND((E1164/L1164),2)</f>
        <v>17.5</v>
      </c>
      <c r="Q1164" t="str">
        <f>LEFT(N1164,SEARCH("/",N1164)-1)</f>
        <v>food</v>
      </c>
      <c r="R1164" t="str">
        <f>RIGHT(N1164, LEN(N1164)-SEARCH("/", N1164))</f>
        <v>food trucks</v>
      </c>
      <c r="S1164" s="12">
        <f>(((J1164/60)/60)/24)+DATE(1970,1,1)</f>
        <v>41876.683611111112</v>
      </c>
      <c r="T1164" s="12">
        <f>(((I1164/60)/60)/24)+DATE(1970,1,1)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0">
        <f>(ROUND(E1165/D1165,2))</f>
        <v>0</v>
      </c>
      <c r="P1165" s="10" t="e">
        <f>ROUND((E1165/L1165),2)</f>
        <v>#DIV/0!</v>
      </c>
      <c r="Q1165" t="str">
        <f>LEFT(N1165,SEARCH("/",N1165)-1)</f>
        <v>food</v>
      </c>
      <c r="R1165" t="str">
        <f>RIGHT(N1165, LEN(N1165)-SEARCH("/", N1165))</f>
        <v>food trucks</v>
      </c>
      <c r="S1165" s="12">
        <f>(((J1165/60)/60)/24)+DATE(1970,1,1)</f>
        <v>41830.723611111112</v>
      </c>
      <c r="T1165" s="12">
        <f>(((I1165/60)/60)/24)+DATE(1970,1,1)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0">
        <f>(ROUND(E1166/D1166,2))</f>
        <v>0</v>
      </c>
      <c r="P1166" s="10" t="e">
        <f>ROUND((E1166/L1166),2)</f>
        <v>#DIV/0!</v>
      </c>
      <c r="Q1166" t="str">
        <f>LEFT(N1166,SEARCH("/",N1166)-1)</f>
        <v>food</v>
      </c>
      <c r="R1166" t="str">
        <f>RIGHT(N1166, LEN(N1166)-SEARCH("/", N1166))</f>
        <v>food trucks</v>
      </c>
      <c r="S1166" s="12">
        <f>(((J1166/60)/60)/24)+DATE(1970,1,1)</f>
        <v>42509.724328703705</v>
      </c>
      <c r="T1166" s="12">
        <f>(((I1166/60)/60)/24)+DATE(1970,1,1)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0">
        <f>(ROUND(E1167/D1167,2))</f>
        <v>0.21</v>
      </c>
      <c r="P1167" s="10">
        <f>ROUND((E1167/L1167),2)</f>
        <v>82.82</v>
      </c>
      <c r="Q1167" t="str">
        <f>LEFT(N1167,SEARCH("/",N1167)-1)</f>
        <v>food</v>
      </c>
      <c r="R1167" t="str">
        <f>RIGHT(N1167, LEN(N1167)-SEARCH("/", N1167))</f>
        <v>food trucks</v>
      </c>
      <c r="S1167" s="12">
        <f>(((J1167/60)/60)/24)+DATE(1970,1,1)</f>
        <v>41792.214467592588</v>
      </c>
      <c r="T1167" s="12">
        <f>(((I1167/60)/60)/24)+DATE(1970,1,1)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0">
        <f>(ROUND(E1168/D1168,2))</f>
        <v>0.19</v>
      </c>
      <c r="P1168" s="10">
        <f>ROUND((E1168/L1168),2)</f>
        <v>358.88</v>
      </c>
      <c r="Q1168" t="str">
        <f>LEFT(N1168,SEARCH("/",N1168)-1)</f>
        <v>food</v>
      </c>
      <c r="R1168" t="str">
        <f>RIGHT(N1168, LEN(N1168)-SEARCH("/", N1168))</f>
        <v>food trucks</v>
      </c>
      <c r="S1168" s="12">
        <f>(((J1168/60)/60)/24)+DATE(1970,1,1)</f>
        <v>42150.485439814816</v>
      </c>
      <c r="T1168" s="12">
        <f>(((I1168/60)/60)/24)+DATE(1970,1,1)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0">
        <f>(ROUND(E1169/D1169,2))</f>
        <v>0.02</v>
      </c>
      <c r="P1169" s="10">
        <f>ROUND((E1169/L1169),2)</f>
        <v>61.19</v>
      </c>
      <c r="Q1169" t="str">
        <f>LEFT(N1169,SEARCH("/",N1169)-1)</f>
        <v>food</v>
      </c>
      <c r="R1169" t="str">
        <f>RIGHT(N1169, LEN(N1169)-SEARCH("/", N1169))</f>
        <v>food trucks</v>
      </c>
      <c r="S1169" s="12">
        <f>(((J1169/60)/60)/24)+DATE(1970,1,1)</f>
        <v>41863.734895833331</v>
      </c>
      <c r="T1169" s="12">
        <f>(((I1169/60)/60)/24)+DATE(1970,1,1)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0">
        <f>(ROUND(E1170/D1170,2))</f>
        <v>0.06</v>
      </c>
      <c r="P1170" s="10">
        <f>ROUND((E1170/L1170),2)</f>
        <v>340</v>
      </c>
      <c r="Q1170" t="str">
        <f>LEFT(N1170,SEARCH("/",N1170)-1)</f>
        <v>food</v>
      </c>
      <c r="R1170" t="str">
        <f>RIGHT(N1170, LEN(N1170)-SEARCH("/", N1170))</f>
        <v>food trucks</v>
      </c>
      <c r="S1170" s="12">
        <f>(((J1170/60)/60)/24)+DATE(1970,1,1)</f>
        <v>42605.053993055553</v>
      </c>
      <c r="T1170" s="12">
        <f>(((I1170/60)/60)/24)+DATE(1970,1,1)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0">
        <f>(ROUND(E1171/D1171,2))</f>
        <v>0</v>
      </c>
      <c r="P1171" s="10">
        <f>ROUND((E1171/L1171),2)</f>
        <v>5.67</v>
      </c>
      <c r="Q1171" t="str">
        <f>LEFT(N1171,SEARCH("/",N1171)-1)</f>
        <v>food</v>
      </c>
      <c r="R1171" t="str">
        <f>RIGHT(N1171, LEN(N1171)-SEARCH("/", N1171))</f>
        <v>food trucks</v>
      </c>
      <c r="S1171" s="12">
        <f>(((J1171/60)/60)/24)+DATE(1970,1,1)</f>
        <v>42027.353738425925</v>
      </c>
      <c r="T1171" s="12">
        <f>(((I1171/60)/60)/24)+DATE(1970,1,1)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0">
        <f>(ROUND(E1172/D1172,2))</f>
        <v>0</v>
      </c>
      <c r="P1172" s="10">
        <f>ROUND((E1172/L1172),2)</f>
        <v>50</v>
      </c>
      <c r="Q1172" t="str">
        <f>LEFT(N1172,SEARCH("/",N1172)-1)</f>
        <v>food</v>
      </c>
      <c r="R1172" t="str">
        <f>RIGHT(N1172, LEN(N1172)-SEARCH("/", N1172))</f>
        <v>food trucks</v>
      </c>
      <c r="S1172" s="12">
        <f>(((J1172/60)/60)/24)+DATE(1970,1,1)</f>
        <v>42124.893182870372</v>
      </c>
      <c r="T1172" s="12">
        <f>(((I1172/60)/60)/24)+DATE(1970,1,1)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0">
        <f>(ROUND(E1173/D1173,2))</f>
        <v>0</v>
      </c>
      <c r="P1173" s="10">
        <f>ROUND((E1173/L1173),2)</f>
        <v>25</v>
      </c>
      <c r="Q1173" t="str">
        <f>LEFT(N1173,SEARCH("/",N1173)-1)</f>
        <v>food</v>
      </c>
      <c r="R1173" t="str">
        <f>RIGHT(N1173, LEN(N1173)-SEARCH("/", N1173))</f>
        <v>food trucks</v>
      </c>
      <c r="S1173" s="12">
        <f>(((J1173/60)/60)/24)+DATE(1970,1,1)</f>
        <v>41938.804710648146</v>
      </c>
      <c r="T1173" s="12">
        <f>(((I1173/60)/60)/24)+DATE(1970,1,1)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0">
        <f>(ROUND(E1174/D1174,2))</f>
        <v>0</v>
      </c>
      <c r="P1174" s="10" t="e">
        <f>ROUND((E1174/L1174),2)</f>
        <v>#DIV/0!</v>
      </c>
      <c r="Q1174" t="str">
        <f>LEFT(N1174,SEARCH("/",N1174)-1)</f>
        <v>food</v>
      </c>
      <c r="R1174" t="str">
        <f>RIGHT(N1174, LEN(N1174)-SEARCH("/", N1174))</f>
        <v>food trucks</v>
      </c>
      <c r="S1174" s="12">
        <f>(((J1174/60)/60)/24)+DATE(1970,1,1)</f>
        <v>41841.682314814818</v>
      </c>
      <c r="T1174" s="12">
        <f>(((I1174/60)/60)/24)+DATE(1970,1,1)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0">
        <f>(ROUND(E1175/D1175,2))</f>
        <v>0</v>
      </c>
      <c r="P1175" s="10">
        <f>ROUND((E1175/L1175),2)</f>
        <v>30</v>
      </c>
      <c r="Q1175" t="str">
        <f>LEFT(N1175,SEARCH("/",N1175)-1)</f>
        <v>food</v>
      </c>
      <c r="R1175" t="str">
        <f>RIGHT(N1175, LEN(N1175)-SEARCH("/", N1175))</f>
        <v>food trucks</v>
      </c>
      <c r="S1175" s="12">
        <f>(((J1175/60)/60)/24)+DATE(1970,1,1)</f>
        <v>42184.185844907406</v>
      </c>
      <c r="T1175" s="12">
        <f>(((I1175/60)/60)/24)+DATE(1970,1,1)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0">
        <f>(ROUND(E1176/D1176,2))</f>
        <v>0.06</v>
      </c>
      <c r="P1176" s="10">
        <f>ROUND((E1176/L1176),2)</f>
        <v>46.63</v>
      </c>
      <c r="Q1176" t="str">
        <f>LEFT(N1176,SEARCH("/",N1176)-1)</f>
        <v>food</v>
      </c>
      <c r="R1176" t="str">
        <f>RIGHT(N1176, LEN(N1176)-SEARCH("/", N1176))</f>
        <v>food trucks</v>
      </c>
      <c r="S1176" s="12">
        <f>(((J1176/60)/60)/24)+DATE(1970,1,1)</f>
        <v>42468.84174768519</v>
      </c>
      <c r="T1176" s="12">
        <f>(((I1176/60)/60)/24)+DATE(1970,1,1)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0">
        <f>(ROUND(E1177/D1177,2))</f>
        <v>0.03</v>
      </c>
      <c r="P1177" s="10">
        <f>ROUND((E1177/L1177),2)</f>
        <v>65</v>
      </c>
      <c r="Q1177" t="str">
        <f>LEFT(N1177,SEARCH("/",N1177)-1)</f>
        <v>food</v>
      </c>
      <c r="R1177" t="str">
        <f>RIGHT(N1177, LEN(N1177)-SEARCH("/", N1177))</f>
        <v>food trucks</v>
      </c>
      <c r="S1177" s="12">
        <f>(((J1177/60)/60)/24)+DATE(1970,1,1)</f>
        <v>42170.728460648148</v>
      </c>
      <c r="T1177" s="12">
        <f>(((I1177/60)/60)/24)+DATE(1970,1,1)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0">
        <f>(ROUND(E1178/D1178,2))</f>
        <v>0</v>
      </c>
      <c r="P1178" s="10">
        <f>ROUND((E1178/L1178),2)</f>
        <v>10</v>
      </c>
      <c r="Q1178" t="str">
        <f>LEFT(N1178,SEARCH("/",N1178)-1)</f>
        <v>food</v>
      </c>
      <c r="R1178" t="str">
        <f>RIGHT(N1178, LEN(N1178)-SEARCH("/", N1178))</f>
        <v>food trucks</v>
      </c>
      <c r="S1178" s="12">
        <f>(((J1178/60)/60)/24)+DATE(1970,1,1)</f>
        <v>42746.019652777773</v>
      </c>
      <c r="T1178" s="12">
        <f>(((I1178/60)/60)/24)+DATE(1970,1,1)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0">
        <f>(ROUND(E1179/D1179,2))</f>
        <v>0</v>
      </c>
      <c r="P1179" s="10" t="e">
        <f>ROUND((E1179/L1179),2)</f>
        <v>#DIV/0!</v>
      </c>
      <c r="Q1179" t="str">
        <f>LEFT(N1179,SEARCH("/",N1179)-1)</f>
        <v>food</v>
      </c>
      <c r="R1179" t="str">
        <f>RIGHT(N1179, LEN(N1179)-SEARCH("/", N1179))</f>
        <v>food trucks</v>
      </c>
      <c r="S1179" s="12">
        <f>(((J1179/60)/60)/24)+DATE(1970,1,1)</f>
        <v>41897.660833333335</v>
      </c>
      <c r="T1179" s="12">
        <f>(((I1179/60)/60)/24)+DATE(1970,1,1)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0">
        <f>(ROUND(E1180/D1180,2))</f>
        <v>0</v>
      </c>
      <c r="P1180" s="10">
        <f>ROUND((E1180/L1180),2)</f>
        <v>5</v>
      </c>
      <c r="Q1180" t="str">
        <f>LEFT(N1180,SEARCH("/",N1180)-1)</f>
        <v>food</v>
      </c>
      <c r="R1180" t="str">
        <f>RIGHT(N1180, LEN(N1180)-SEARCH("/", N1180))</f>
        <v>food trucks</v>
      </c>
      <c r="S1180" s="12">
        <f>(((J1180/60)/60)/24)+DATE(1970,1,1)</f>
        <v>41837.905694444446</v>
      </c>
      <c r="T1180" s="12">
        <f>(((I1180/60)/60)/24)+DATE(1970,1,1)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0">
        <f>(ROUND(E1181/D1181,2))</f>
        <v>0.05</v>
      </c>
      <c r="P1181" s="10">
        <f>ROUND((E1181/L1181),2)</f>
        <v>640</v>
      </c>
      <c r="Q1181" t="str">
        <f>LEFT(N1181,SEARCH("/",N1181)-1)</f>
        <v>food</v>
      </c>
      <c r="R1181" t="str">
        <f>RIGHT(N1181, LEN(N1181)-SEARCH("/", N1181))</f>
        <v>food trucks</v>
      </c>
      <c r="S1181" s="12">
        <f>(((J1181/60)/60)/24)+DATE(1970,1,1)</f>
        <v>42275.720219907409</v>
      </c>
      <c r="T1181" s="12">
        <f>(((I1181/60)/60)/24)+DATE(1970,1,1)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0">
        <f>(ROUND(E1182/D1182,2))</f>
        <v>0.12</v>
      </c>
      <c r="P1182" s="10">
        <f>ROUND((E1182/L1182),2)</f>
        <v>69.12</v>
      </c>
      <c r="Q1182" t="str">
        <f>LEFT(N1182,SEARCH("/",N1182)-1)</f>
        <v>food</v>
      </c>
      <c r="R1182" t="str">
        <f>RIGHT(N1182, LEN(N1182)-SEARCH("/", N1182))</f>
        <v>food trucks</v>
      </c>
      <c r="S1182" s="12">
        <f>(((J1182/60)/60)/24)+DATE(1970,1,1)</f>
        <v>41781.806875000002</v>
      </c>
      <c r="T1182" s="12">
        <f>(((I1182/60)/60)/24)+DATE(1970,1,1)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0">
        <f>(ROUND(E1183/D1183,2))</f>
        <v>0</v>
      </c>
      <c r="P1183" s="10">
        <f>ROUND((E1183/L1183),2)</f>
        <v>1.33</v>
      </c>
      <c r="Q1183" t="str">
        <f>LEFT(N1183,SEARCH("/",N1183)-1)</f>
        <v>food</v>
      </c>
      <c r="R1183" t="str">
        <f>RIGHT(N1183, LEN(N1183)-SEARCH("/", N1183))</f>
        <v>food trucks</v>
      </c>
      <c r="S1183" s="12">
        <f>(((J1183/60)/60)/24)+DATE(1970,1,1)</f>
        <v>42034.339363425926</v>
      </c>
      <c r="T1183" s="12">
        <f>(((I1183/60)/60)/24)+DATE(1970,1,1)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0">
        <f>(ROUND(E1184/D1184,2))</f>
        <v>0.04</v>
      </c>
      <c r="P1184" s="10">
        <f>ROUND((E1184/L1184),2)</f>
        <v>10.5</v>
      </c>
      <c r="Q1184" t="str">
        <f>LEFT(N1184,SEARCH("/",N1184)-1)</f>
        <v>food</v>
      </c>
      <c r="R1184" t="str">
        <f>RIGHT(N1184, LEN(N1184)-SEARCH("/", N1184))</f>
        <v>food trucks</v>
      </c>
      <c r="S1184" s="12">
        <f>(((J1184/60)/60)/24)+DATE(1970,1,1)</f>
        <v>42728.827407407407</v>
      </c>
      <c r="T1184" s="12">
        <f>(((I1184/60)/60)/24)+DATE(1970,1,1)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0">
        <f>(ROUND(E1185/D1185,2))</f>
        <v>0.04</v>
      </c>
      <c r="P1185" s="10">
        <f>ROUND((E1185/L1185),2)</f>
        <v>33.33</v>
      </c>
      <c r="Q1185" t="str">
        <f>LEFT(N1185,SEARCH("/",N1185)-1)</f>
        <v>food</v>
      </c>
      <c r="R1185" t="str">
        <f>RIGHT(N1185, LEN(N1185)-SEARCH("/", N1185))</f>
        <v>food trucks</v>
      </c>
      <c r="S1185" s="12">
        <f>(((J1185/60)/60)/24)+DATE(1970,1,1)</f>
        <v>42656.86137731481</v>
      </c>
      <c r="T1185" s="12">
        <f>(((I1185/60)/60)/24)+DATE(1970,1,1)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0">
        <f>(ROUND(E1186/D1186,2))</f>
        <v>1.05</v>
      </c>
      <c r="P1186" s="10">
        <f>ROUND((E1186/L1186),2)</f>
        <v>61.56</v>
      </c>
      <c r="Q1186" t="str">
        <f>LEFT(N1186,SEARCH("/",N1186)-1)</f>
        <v>photography</v>
      </c>
      <c r="R1186" t="str">
        <f>RIGHT(N1186, LEN(N1186)-SEARCH("/", N1186))</f>
        <v>photobooks</v>
      </c>
      <c r="S1186" s="12">
        <f>(((J1186/60)/60)/24)+DATE(1970,1,1)</f>
        <v>42741.599664351852</v>
      </c>
      <c r="T1186" s="12">
        <f>(((I1186/60)/60)/24)+DATE(1970,1,1)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0">
        <f>(ROUND(E1187/D1187,2))</f>
        <v>1.05</v>
      </c>
      <c r="P1187" s="10">
        <f>ROUND((E1187/L1187),2)</f>
        <v>118.74</v>
      </c>
      <c r="Q1187" t="str">
        <f>LEFT(N1187,SEARCH("/",N1187)-1)</f>
        <v>photography</v>
      </c>
      <c r="R1187" t="str">
        <f>RIGHT(N1187, LEN(N1187)-SEARCH("/", N1187))</f>
        <v>photobooks</v>
      </c>
      <c r="S1187" s="12">
        <f>(((J1187/60)/60)/24)+DATE(1970,1,1)</f>
        <v>42130.865150462967</v>
      </c>
      <c r="T1187" s="12">
        <f>(((I1187/60)/60)/24)+DATE(1970,1,1)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0">
        <f>(ROUND(E1188/D1188,2))</f>
        <v>1.07</v>
      </c>
      <c r="P1188" s="10">
        <f>ROUND((E1188/L1188),2)</f>
        <v>65.08</v>
      </c>
      <c r="Q1188" t="str">
        <f>LEFT(N1188,SEARCH("/",N1188)-1)</f>
        <v>photography</v>
      </c>
      <c r="R1188" t="str">
        <f>RIGHT(N1188, LEN(N1188)-SEARCH("/", N1188))</f>
        <v>photobooks</v>
      </c>
      <c r="S1188" s="12">
        <f>(((J1188/60)/60)/24)+DATE(1970,1,1)</f>
        <v>42123.86336805555</v>
      </c>
      <c r="T1188" s="12">
        <f>(((I1188/60)/60)/24)+DATE(1970,1,1)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0">
        <f>(ROUND(E1189/D1189,2))</f>
        <v>1.04</v>
      </c>
      <c r="P1189" s="10">
        <f>ROUND((E1189/L1189),2)</f>
        <v>130.16</v>
      </c>
      <c r="Q1189" t="str">
        <f>LEFT(N1189,SEARCH("/",N1189)-1)</f>
        <v>photography</v>
      </c>
      <c r="R1189" t="str">
        <f>RIGHT(N1189, LEN(N1189)-SEARCH("/", N1189))</f>
        <v>photobooks</v>
      </c>
      <c r="S1189" s="12">
        <f>(((J1189/60)/60)/24)+DATE(1970,1,1)</f>
        <v>42109.894942129627</v>
      </c>
      <c r="T1189" s="12">
        <f>(((I1189/60)/60)/24)+DATE(1970,1,1)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0">
        <f>(ROUND(E1190/D1190,2))</f>
        <v>1.61</v>
      </c>
      <c r="P1190" s="10">
        <f>ROUND((E1190/L1190),2)</f>
        <v>37.78</v>
      </c>
      <c r="Q1190" t="str">
        <f>LEFT(N1190,SEARCH("/",N1190)-1)</f>
        <v>photography</v>
      </c>
      <c r="R1190" t="str">
        <f>RIGHT(N1190, LEN(N1190)-SEARCH("/", N1190))</f>
        <v>photobooks</v>
      </c>
      <c r="S1190" s="12">
        <f>(((J1190/60)/60)/24)+DATE(1970,1,1)</f>
        <v>42711.700694444444</v>
      </c>
      <c r="T1190" s="12">
        <f>(((I1190/60)/60)/24)+DATE(1970,1,1)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0">
        <f>(ROUND(E1191/D1191,2))</f>
        <v>1.08</v>
      </c>
      <c r="P1191" s="10">
        <f>ROUND((E1191/L1191),2)</f>
        <v>112.79</v>
      </c>
      <c r="Q1191" t="str">
        <f>LEFT(N1191,SEARCH("/",N1191)-1)</f>
        <v>photography</v>
      </c>
      <c r="R1191" t="str">
        <f>RIGHT(N1191, LEN(N1191)-SEARCH("/", N1191))</f>
        <v>photobooks</v>
      </c>
      <c r="S1191" s="12">
        <f>(((J1191/60)/60)/24)+DATE(1970,1,1)</f>
        <v>42529.979108796295</v>
      </c>
      <c r="T1191" s="12">
        <f>(((I1191/60)/60)/24)+DATE(1970,1,1)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0">
        <f>(ROUND(E1192/D1192,2))</f>
        <v>1.35</v>
      </c>
      <c r="P1192" s="10">
        <f>ROUND((E1192/L1192),2)</f>
        <v>51.92</v>
      </c>
      <c r="Q1192" t="str">
        <f>LEFT(N1192,SEARCH("/",N1192)-1)</f>
        <v>photography</v>
      </c>
      <c r="R1192" t="str">
        <f>RIGHT(N1192, LEN(N1192)-SEARCH("/", N1192))</f>
        <v>photobooks</v>
      </c>
      <c r="S1192" s="12">
        <f>(((J1192/60)/60)/24)+DATE(1970,1,1)</f>
        <v>41852.665798611109</v>
      </c>
      <c r="T1192" s="12">
        <f>(((I1192/60)/60)/24)+DATE(1970,1,1)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0">
        <f>(ROUND(E1193/D1193,2))</f>
        <v>1.0900000000000001</v>
      </c>
      <c r="P1193" s="10">
        <f>ROUND((E1193/L1193),2)</f>
        <v>89.24</v>
      </c>
      <c r="Q1193" t="str">
        <f>LEFT(N1193,SEARCH("/",N1193)-1)</f>
        <v>photography</v>
      </c>
      <c r="R1193" t="str">
        <f>RIGHT(N1193, LEN(N1193)-SEARCH("/", N1193))</f>
        <v>photobooks</v>
      </c>
      <c r="S1193" s="12">
        <f>(((J1193/60)/60)/24)+DATE(1970,1,1)</f>
        <v>42419.603703703702</v>
      </c>
      <c r="T1193" s="12">
        <f>(((I1193/60)/60)/24)+DATE(1970,1,1)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0">
        <f>(ROUND(E1194/D1194,2))</f>
        <v>2.9</v>
      </c>
      <c r="P1194" s="10">
        <f>ROUND((E1194/L1194),2)</f>
        <v>19.329999999999998</v>
      </c>
      <c r="Q1194" t="str">
        <f>LEFT(N1194,SEARCH("/",N1194)-1)</f>
        <v>photography</v>
      </c>
      <c r="R1194" t="str">
        <f>RIGHT(N1194, LEN(N1194)-SEARCH("/", N1194))</f>
        <v>photobooks</v>
      </c>
      <c r="S1194" s="12">
        <f>(((J1194/60)/60)/24)+DATE(1970,1,1)</f>
        <v>42747.506689814814</v>
      </c>
      <c r="T1194" s="12">
        <f>(((I1194/60)/60)/24)+DATE(1970,1,1)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0">
        <f>(ROUND(E1195/D1195,2))</f>
        <v>1.04</v>
      </c>
      <c r="P1195" s="10">
        <f>ROUND((E1195/L1195),2)</f>
        <v>79.97</v>
      </c>
      <c r="Q1195" t="str">
        <f>LEFT(N1195,SEARCH("/",N1195)-1)</f>
        <v>photography</v>
      </c>
      <c r="R1195" t="str">
        <f>RIGHT(N1195, LEN(N1195)-SEARCH("/", N1195))</f>
        <v>photobooks</v>
      </c>
      <c r="S1195" s="12">
        <f>(((J1195/60)/60)/24)+DATE(1970,1,1)</f>
        <v>42409.776076388895</v>
      </c>
      <c r="T1195" s="12">
        <f>(((I1195/60)/60)/24)+DATE(1970,1,1)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0">
        <f>(ROUND(E1196/D1196,2))</f>
        <v>3.22</v>
      </c>
      <c r="P1196" s="10">
        <f>ROUND((E1196/L1196),2)</f>
        <v>56.41</v>
      </c>
      <c r="Q1196" t="str">
        <f>LEFT(N1196,SEARCH("/",N1196)-1)</f>
        <v>photography</v>
      </c>
      <c r="R1196" t="str">
        <f>RIGHT(N1196, LEN(N1196)-SEARCH("/", N1196))</f>
        <v>photobooks</v>
      </c>
      <c r="S1196" s="12">
        <f>(((J1196/60)/60)/24)+DATE(1970,1,1)</f>
        <v>42072.488182870366</v>
      </c>
      <c r="T1196" s="12">
        <f>(((I1196/60)/60)/24)+DATE(1970,1,1)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0">
        <f>(ROUND(E1197/D1197,2))</f>
        <v>1.35</v>
      </c>
      <c r="P1197" s="10">
        <f>ROUND((E1197/L1197),2)</f>
        <v>79.41</v>
      </c>
      <c r="Q1197" t="str">
        <f>LEFT(N1197,SEARCH("/",N1197)-1)</f>
        <v>photography</v>
      </c>
      <c r="R1197" t="str">
        <f>RIGHT(N1197, LEN(N1197)-SEARCH("/", N1197))</f>
        <v>photobooks</v>
      </c>
      <c r="S1197" s="12">
        <f>(((J1197/60)/60)/24)+DATE(1970,1,1)</f>
        <v>42298.34783564815</v>
      </c>
      <c r="T1197" s="12">
        <f>(((I1197/60)/60)/24)+DATE(1970,1,1)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0">
        <f>(ROUND(E1198/D1198,2))</f>
        <v>2.7</v>
      </c>
      <c r="P1198" s="10">
        <f>ROUND((E1198/L1198),2)</f>
        <v>76.44</v>
      </c>
      <c r="Q1198" t="str">
        <f>LEFT(N1198,SEARCH("/",N1198)-1)</f>
        <v>photography</v>
      </c>
      <c r="R1198" t="str">
        <f>RIGHT(N1198, LEN(N1198)-SEARCH("/", N1198))</f>
        <v>photobooks</v>
      </c>
      <c r="S1198" s="12">
        <f>(((J1198/60)/60)/24)+DATE(1970,1,1)</f>
        <v>42326.818738425922</v>
      </c>
      <c r="T1198" s="12">
        <f>(((I1198/60)/60)/24)+DATE(1970,1,1)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0">
        <f>(ROUND(E1199/D1199,2))</f>
        <v>2.5299999999999998</v>
      </c>
      <c r="P1199" s="10">
        <f>ROUND((E1199/L1199),2)</f>
        <v>121</v>
      </c>
      <c r="Q1199" t="str">
        <f>LEFT(N1199,SEARCH("/",N1199)-1)</f>
        <v>photography</v>
      </c>
      <c r="R1199" t="str">
        <f>RIGHT(N1199, LEN(N1199)-SEARCH("/", N1199))</f>
        <v>photobooks</v>
      </c>
      <c r="S1199" s="12">
        <f>(((J1199/60)/60)/24)+DATE(1970,1,1)</f>
        <v>42503.66474537037</v>
      </c>
      <c r="T1199" s="12">
        <f>(((I1199/60)/60)/24)+DATE(1970,1,1)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0">
        <f>(ROUND(E1200/D1200,2))</f>
        <v>2.61</v>
      </c>
      <c r="P1200" s="10">
        <f>ROUND((E1200/L1200),2)</f>
        <v>54.62</v>
      </c>
      <c r="Q1200" t="str">
        <f>LEFT(N1200,SEARCH("/",N1200)-1)</f>
        <v>photography</v>
      </c>
      <c r="R1200" t="str">
        <f>RIGHT(N1200, LEN(N1200)-SEARCH("/", N1200))</f>
        <v>photobooks</v>
      </c>
      <c r="S1200" s="12">
        <f>(((J1200/60)/60)/24)+DATE(1970,1,1)</f>
        <v>42333.619050925925</v>
      </c>
      <c r="T1200" s="12">
        <f>(((I1200/60)/60)/24)+DATE(1970,1,1)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0">
        <f>(ROUND(E1201/D1201,2))</f>
        <v>1.01</v>
      </c>
      <c r="P1201" s="10">
        <f>ROUND((E1201/L1201),2)</f>
        <v>299.22000000000003</v>
      </c>
      <c r="Q1201" t="str">
        <f>LEFT(N1201,SEARCH("/",N1201)-1)</f>
        <v>photography</v>
      </c>
      <c r="R1201" t="str">
        <f>RIGHT(N1201, LEN(N1201)-SEARCH("/", N1201))</f>
        <v>photobooks</v>
      </c>
      <c r="S1201" s="12">
        <f>(((J1201/60)/60)/24)+DATE(1970,1,1)</f>
        <v>42161.770833333328</v>
      </c>
      <c r="T1201" s="12">
        <f>(((I1201/60)/60)/24)+DATE(1970,1,1)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0">
        <f>(ROUND(E1202/D1202,2))</f>
        <v>1.26</v>
      </c>
      <c r="P1202" s="10">
        <f>ROUND((E1202/L1202),2)</f>
        <v>58.53</v>
      </c>
      <c r="Q1202" t="str">
        <f>LEFT(N1202,SEARCH("/",N1202)-1)</f>
        <v>photography</v>
      </c>
      <c r="R1202" t="str">
        <f>RIGHT(N1202, LEN(N1202)-SEARCH("/", N1202))</f>
        <v>photobooks</v>
      </c>
      <c r="S1202" s="12">
        <f>(((J1202/60)/60)/24)+DATE(1970,1,1)</f>
        <v>42089.477500000001</v>
      </c>
      <c r="T1202" s="12">
        <f>(((I1202/60)/60)/24)+DATE(1970,1,1)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0">
        <f>(ROUND(E1203/D1203,2))</f>
        <v>1.02</v>
      </c>
      <c r="P1203" s="10">
        <f>ROUND((E1203/L1203),2)</f>
        <v>55.37</v>
      </c>
      <c r="Q1203" t="str">
        <f>LEFT(N1203,SEARCH("/",N1203)-1)</f>
        <v>photography</v>
      </c>
      <c r="R1203" t="str">
        <f>RIGHT(N1203, LEN(N1203)-SEARCH("/", N1203))</f>
        <v>photobooks</v>
      </c>
      <c r="S1203" s="12">
        <f>(((J1203/60)/60)/24)+DATE(1970,1,1)</f>
        <v>42536.60701388889</v>
      </c>
      <c r="T1203" s="12">
        <f>(((I1203/60)/60)/24)+DATE(1970,1,1)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0">
        <f>(ROUND(E1204/D1204,2))</f>
        <v>1.99</v>
      </c>
      <c r="P1204" s="10">
        <f>ROUND((E1204/L1204),2)</f>
        <v>183.8</v>
      </c>
      <c r="Q1204" t="str">
        <f>LEFT(N1204,SEARCH("/",N1204)-1)</f>
        <v>photography</v>
      </c>
      <c r="R1204" t="str">
        <f>RIGHT(N1204, LEN(N1204)-SEARCH("/", N1204))</f>
        <v>photobooks</v>
      </c>
      <c r="S1204" s="12">
        <f>(((J1204/60)/60)/24)+DATE(1970,1,1)</f>
        <v>42152.288819444439</v>
      </c>
      <c r="T1204" s="12">
        <f>(((I1204/60)/60)/24)+DATE(1970,1,1)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0">
        <f>(ROUND(E1205/D1205,2))</f>
        <v>1.02</v>
      </c>
      <c r="P1205" s="10">
        <f>ROUND((E1205/L1205),2)</f>
        <v>165.35</v>
      </c>
      <c r="Q1205" t="str">
        <f>LEFT(N1205,SEARCH("/",N1205)-1)</f>
        <v>photography</v>
      </c>
      <c r="R1205" t="str">
        <f>RIGHT(N1205, LEN(N1205)-SEARCH("/", N1205))</f>
        <v>photobooks</v>
      </c>
      <c r="S1205" s="12">
        <f>(((J1205/60)/60)/24)+DATE(1970,1,1)</f>
        <v>42125.614895833336</v>
      </c>
      <c r="T1205" s="12">
        <f>(((I1205/60)/60)/24)+DATE(1970,1,1)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0">
        <f>(ROUND(E1206/D1206,2))</f>
        <v>1.03</v>
      </c>
      <c r="P1206" s="10">
        <f>ROUND((E1206/L1206),2)</f>
        <v>234.79</v>
      </c>
      <c r="Q1206" t="str">
        <f>LEFT(N1206,SEARCH("/",N1206)-1)</f>
        <v>photography</v>
      </c>
      <c r="R1206" t="str">
        <f>RIGHT(N1206, LEN(N1206)-SEARCH("/", N1206))</f>
        <v>photobooks</v>
      </c>
      <c r="S1206" s="12">
        <f>(((J1206/60)/60)/24)+DATE(1970,1,1)</f>
        <v>42297.748067129629</v>
      </c>
      <c r="T1206" s="12">
        <f>(((I1206/60)/60)/24)+DATE(1970,1,1)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0">
        <f>(ROUND(E1207/D1207,2))</f>
        <v>1.01</v>
      </c>
      <c r="P1207" s="10">
        <f>ROUND((E1207/L1207),2)</f>
        <v>211.48</v>
      </c>
      <c r="Q1207" t="str">
        <f>LEFT(N1207,SEARCH("/",N1207)-1)</f>
        <v>photography</v>
      </c>
      <c r="R1207" t="str">
        <f>RIGHT(N1207, LEN(N1207)-SEARCH("/", N1207))</f>
        <v>photobooks</v>
      </c>
      <c r="S1207" s="12">
        <f>(((J1207/60)/60)/24)+DATE(1970,1,1)</f>
        <v>42138.506377314814</v>
      </c>
      <c r="T1207" s="12">
        <f>(((I1207/60)/60)/24)+DATE(1970,1,1)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0">
        <f>(ROUND(E1208/D1208,2))</f>
        <v>1.1499999999999999</v>
      </c>
      <c r="P1208" s="10">
        <f>ROUND((E1208/L1208),2)</f>
        <v>32.340000000000003</v>
      </c>
      <c r="Q1208" t="str">
        <f>LEFT(N1208,SEARCH("/",N1208)-1)</f>
        <v>photography</v>
      </c>
      <c r="R1208" t="str">
        <f>RIGHT(N1208, LEN(N1208)-SEARCH("/", N1208))</f>
        <v>photobooks</v>
      </c>
      <c r="S1208" s="12">
        <f>(((J1208/60)/60)/24)+DATE(1970,1,1)</f>
        <v>42772.776076388895</v>
      </c>
      <c r="T1208" s="12">
        <f>(((I1208/60)/60)/24)+DATE(1970,1,1)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0">
        <f>(ROUND(E1209/D1209,2))</f>
        <v>1.04</v>
      </c>
      <c r="P1209" s="10">
        <f>ROUND((E1209/L1209),2)</f>
        <v>123.38</v>
      </c>
      <c r="Q1209" t="str">
        <f>LEFT(N1209,SEARCH("/",N1209)-1)</f>
        <v>photography</v>
      </c>
      <c r="R1209" t="str">
        <f>RIGHT(N1209, LEN(N1209)-SEARCH("/", N1209))</f>
        <v>photobooks</v>
      </c>
      <c r="S1209" s="12">
        <f>(((J1209/60)/60)/24)+DATE(1970,1,1)</f>
        <v>42430.430243055554</v>
      </c>
      <c r="T1209" s="12">
        <f>(((I1209/60)/60)/24)+DATE(1970,1,1)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0">
        <f>(ROUND(E1210/D1210,2))</f>
        <v>1.55</v>
      </c>
      <c r="P1210" s="10">
        <f>ROUND((E1210/L1210),2)</f>
        <v>207.07</v>
      </c>
      <c r="Q1210" t="str">
        <f>LEFT(N1210,SEARCH("/",N1210)-1)</f>
        <v>photography</v>
      </c>
      <c r="R1210" t="str">
        <f>RIGHT(N1210, LEN(N1210)-SEARCH("/", N1210))</f>
        <v>photobooks</v>
      </c>
      <c r="S1210" s="12">
        <f>(((J1210/60)/60)/24)+DATE(1970,1,1)</f>
        <v>42423.709074074075</v>
      </c>
      <c r="T1210" s="12">
        <f>(((I1210/60)/60)/24)+DATE(1970,1,1)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0">
        <f>(ROUND(E1211/D1211,2))</f>
        <v>1.06</v>
      </c>
      <c r="P1211" s="10">
        <f>ROUND((E1211/L1211),2)</f>
        <v>138.26</v>
      </c>
      <c r="Q1211" t="str">
        <f>LEFT(N1211,SEARCH("/",N1211)-1)</f>
        <v>photography</v>
      </c>
      <c r="R1211" t="str">
        <f>RIGHT(N1211, LEN(N1211)-SEARCH("/", N1211))</f>
        <v>photobooks</v>
      </c>
      <c r="S1211" s="12">
        <f>(((J1211/60)/60)/24)+DATE(1970,1,1)</f>
        <v>42761.846122685187</v>
      </c>
      <c r="T1211" s="12">
        <f>(((I1211/60)/60)/24)+DATE(1970,1,1)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0">
        <f>(ROUND(E1212/D1212,2))</f>
        <v>2.54</v>
      </c>
      <c r="P1212" s="10">
        <f>ROUND((E1212/L1212),2)</f>
        <v>493.82</v>
      </c>
      <c r="Q1212" t="str">
        <f>LEFT(N1212,SEARCH("/",N1212)-1)</f>
        <v>photography</v>
      </c>
      <c r="R1212" t="str">
        <f>RIGHT(N1212, LEN(N1212)-SEARCH("/", N1212))</f>
        <v>photobooks</v>
      </c>
      <c r="S1212" s="12">
        <f>(((J1212/60)/60)/24)+DATE(1970,1,1)</f>
        <v>42132.941805555558</v>
      </c>
      <c r="T1212" s="12">
        <f>(((I1212/60)/60)/24)+DATE(1970,1,1)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0">
        <f>(ROUND(E1213/D1213,2))</f>
        <v>1.01</v>
      </c>
      <c r="P1213" s="10">
        <f>ROUND((E1213/L1213),2)</f>
        <v>168.5</v>
      </c>
      <c r="Q1213" t="str">
        <f>LEFT(N1213,SEARCH("/",N1213)-1)</f>
        <v>photography</v>
      </c>
      <c r="R1213" t="str">
        <f>RIGHT(N1213, LEN(N1213)-SEARCH("/", N1213))</f>
        <v>photobooks</v>
      </c>
      <c r="S1213" s="12">
        <f>(((J1213/60)/60)/24)+DATE(1970,1,1)</f>
        <v>42515.866446759261</v>
      </c>
      <c r="T1213" s="12">
        <f>(((I1213/60)/60)/24)+DATE(1970,1,1)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0">
        <f>(ROUND(E1214/D1214,2))</f>
        <v>1.29</v>
      </c>
      <c r="P1214" s="10">
        <f>ROUND((E1214/L1214),2)</f>
        <v>38.869999999999997</v>
      </c>
      <c r="Q1214" t="str">
        <f>LEFT(N1214,SEARCH("/",N1214)-1)</f>
        <v>photography</v>
      </c>
      <c r="R1214" t="str">
        <f>RIGHT(N1214, LEN(N1214)-SEARCH("/", N1214))</f>
        <v>photobooks</v>
      </c>
      <c r="S1214" s="12">
        <f>(((J1214/60)/60)/24)+DATE(1970,1,1)</f>
        <v>42318.950173611112</v>
      </c>
      <c r="T1214" s="12">
        <f>(((I1214/60)/60)/24)+DATE(1970,1,1)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0">
        <f>(ROUND(E1215/D1215,2))</f>
        <v>1.02</v>
      </c>
      <c r="P1215" s="10">
        <f>ROUND((E1215/L1215),2)</f>
        <v>61.53</v>
      </c>
      <c r="Q1215" t="str">
        <f>LEFT(N1215,SEARCH("/",N1215)-1)</f>
        <v>photography</v>
      </c>
      <c r="R1215" t="str">
        <f>RIGHT(N1215, LEN(N1215)-SEARCH("/", N1215))</f>
        <v>photobooks</v>
      </c>
      <c r="S1215" s="12">
        <f>(((J1215/60)/60)/24)+DATE(1970,1,1)</f>
        <v>42731.755787037036</v>
      </c>
      <c r="T1215" s="12">
        <f>(((I1215/60)/60)/24)+DATE(1970,1,1)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0">
        <f>(ROUND(E1216/D1216,2))</f>
        <v>1.32</v>
      </c>
      <c r="P1216" s="10">
        <f>ROUND((E1216/L1216),2)</f>
        <v>105.44</v>
      </c>
      <c r="Q1216" t="str">
        <f>LEFT(N1216,SEARCH("/",N1216)-1)</f>
        <v>photography</v>
      </c>
      <c r="R1216" t="str">
        <f>RIGHT(N1216, LEN(N1216)-SEARCH("/", N1216))</f>
        <v>photobooks</v>
      </c>
      <c r="S1216" s="12">
        <f>(((J1216/60)/60)/24)+DATE(1970,1,1)</f>
        <v>42104.840335648143</v>
      </c>
      <c r="T1216" s="12">
        <f>(((I1216/60)/60)/24)+DATE(1970,1,1)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0">
        <f>(ROUND(E1217/D1217,2))</f>
        <v>7.86</v>
      </c>
      <c r="P1217" s="10">
        <f>ROUND((E1217/L1217),2)</f>
        <v>71.59</v>
      </c>
      <c r="Q1217" t="str">
        <f>LEFT(N1217,SEARCH("/",N1217)-1)</f>
        <v>photography</v>
      </c>
      <c r="R1217" t="str">
        <f>RIGHT(N1217, LEN(N1217)-SEARCH("/", N1217))</f>
        <v>photobooks</v>
      </c>
      <c r="S1217" s="12">
        <f>(((J1217/60)/60)/24)+DATE(1970,1,1)</f>
        <v>41759.923101851848</v>
      </c>
      <c r="T1217" s="12">
        <f>(((I1217/60)/60)/24)+DATE(1970,1,1)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0">
        <f>(ROUND(E1218/D1218,2))</f>
        <v>1.46</v>
      </c>
      <c r="P1218" s="10">
        <f>ROUND((E1218/L1218),2)</f>
        <v>91.88</v>
      </c>
      <c r="Q1218" t="str">
        <f>LEFT(N1218,SEARCH("/",N1218)-1)</f>
        <v>photography</v>
      </c>
      <c r="R1218" t="str">
        <f>RIGHT(N1218, LEN(N1218)-SEARCH("/", N1218))</f>
        <v>photobooks</v>
      </c>
      <c r="S1218" s="12">
        <f>(((J1218/60)/60)/24)+DATE(1970,1,1)</f>
        <v>42247.616400462968</v>
      </c>
      <c r="T1218" s="12">
        <f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0">
        <f>(ROUND(E1219/D1219,2))</f>
        <v>1.03</v>
      </c>
      <c r="P1219" s="10">
        <f>ROUND((E1219/L1219),2)</f>
        <v>148.57</v>
      </c>
      <c r="Q1219" t="str">
        <f>LEFT(N1219,SEARCH("/",N1219)-1)</f>
        <v>photography</v>
      </c>
      <c r="R1219" t="str">
        <f>RIGHT(N1219, LEN(N1219)-SEARCH("/", N1219))</f>
        <v>photobooks</v>
      </c>
      <c r="S1219" s="12">
        <f>(((J1219/60)/60)/24)+DATE(1970,1,1)</f>
        <v>42535.809490740736</v>
      </c>
      <c r="T1219" s="12">
        <f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0">
        <f>(ROUND(E1220/D1220,2))</f>
        <v>1.72</v>
      </c>
      <c r="P1220" s="10">
        <f>ROUND((E1220/L1220),2)</f>
        <v>174.21</v>
      </c>
      <c r="Q1220" t="str">
        <f>LEFT(N1220,SEARCH("/",N1220)-1)</f>
        <v>photography</v>
      </c>
      <c r="R1220" t="str">
        <f>RIGHT(N1220, LEN(N1220)-SEARCH("/", N1220))</f>
        <v>photobooks</v>
      </c>
      <c r="S1220" s="12">
        <f>(((J1220/60)/60)/24)+DATE(1970,1,1)</f>
        <v>42278.662037037036</v>
      </c>
      <c r="T1220" s="12">
        <f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0">
        <f>(ROUND(E1221/D1221,2))</f>
        <v>1.59</v>
      </c>
      <c r="P1221" s="10">
        <f>ROUND((E1221/L1221),2)</f>
        <v>102.86</v>
      </c>
      <c r="Q1221" t="str">
        <f>LEFT(N1221,SEARCH("/",N1221)-1)</f>
        <v>photography</v>
      </c>
      <c r="R1221" t="str">
        <f>RIGHT(N1221, LEN(N1221)-SEARCH("/", N1221))</f>
        <v>photobooks</v>
      </c>
      <c r="S1221" s="12">
        <f>(((J1221/60)/60)/24)+DATE(1970,1,1)</f>
        <v>42633.461956018517</v>
      </c>
      <c r="T1221" s="12">
        <f>(((I1221/60)/60)/24)+DATE(1970,1,1)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0">
        <f>(ROUND(E1222/D1222,2))</f>
        <v>1.04</v>
      </c>
      <c r="P1222" s="10">
        <f>ROUND((E1222/L1222),2)</f>
        <v>111.18</v>
      </c>
      <c r="Q1222" t="str">
        <f>LEFT(N1222,SEARCH("/",N1222)-1)</f>
        <v>photography</v>
      </c>
      <c r="R1222" t="str">
        <f>RIGHT(N1222, LEN(N1222)-SEARCH("/", N1222))</f>
        <v>photobooks</v>
      </c>
      <c r="S1222" s="12">
        <f>(((J1222/60)/60)/24)+DATE(1970,1,1)</f>
        <v>42211.628611111111</v>
      </c>
      <c r="T1222" s="12">
        <f>(((I1222/60)/60)/24)+DATE(1970,1,1)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0">
        <f>(ROUND(E1223/D1223,2))</f>
        <v>1.1100000000000001</v>
      </c>
      <c r="P1223" s="10">
        <f>ROUND((E1223/L1223),2)</f>
        <v>23.8</v>
      </c>
      <c r="Q1223" t="str">
        <f>LEFT(N1223,SEARCH("/",N1223)-1)</f>
        <v>photography</v>
      </c>
      <c r="R1223" t="str">
        <f>RIGHT(N1223, LEN(N1223)-SEARCH("/", N1223))</f>
        <v>photobooks</v>
      </c>
      <c r="S1223" s="12">
        <f>(((J1223/60)/60)/24)+DATE(1970,1,1)</f>
        <v>42680.47555555556</v>
      </c>
      <c r="T1223" s="12">
        <f>(((I1223/60)/60)/24)+DATE(1970,1,1)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0">
        <f>(ROUND(E1224/D1224,2))</f>
        <v>2.8</v>
      </c>
      <c r="P1224" s="10">
        <f>ROUND((E1224/L1224),2)</f>
        <v>81.27</v>
      </c>
      <c r="Q1224" t="str">
        <f>LEFT(N1224,SEARCH("/",N1224)-1)</f>
        <v>photography</v>
      </c>
      <c r="R1224" t="str">
        <f>RIGHT(N1224, LEN(N1224)-SEARCH("/", N1224))</f>
        <v>photobooks</v>
      </c>
      <c r="S1224" s="12">
        <f>(((J1224/60)/60)/24)+DATE(1970,1,1)</f>
        <v>42430.720451388886</v>
      </c>
      <c r="T1224" s="12">
        <f>(((I1224/60)/60)/24)+DATE(1970,1,1)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0">
        <f>(ROUND(E1225/D1225,2))</f>
        <v>1.1200000000000001</v>
      </c>
      <c r="P1225" s="10">
        <f>ROUND((E1225/L1225),2)</f>
        <v>116.21</v>
      </c>
      <c r="Q1225" t="str">
        <f>LEFT(N1225,SEARCH("/",N1225)-1)</f>
        <v>photography</v>
      </c>
      <c r="R1225" t="str">
        <f>RIGHT(N1225, LEN(N1225)-SEARCH("/", N1225))</f>
        <v>photobooks</v>
      </c>
      <c r="S1225" s="12">
        <f>(((J1225/60)/60)/24)+DATE(1970,1,1)</f>
        <v>42654.177187499998</v>
      </c>
      <c r="T1225" s="12">
        <f>(((I1225/60)/60)/24)+DATE(1970,1,1)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0">
        <f>(ROUND(E1226/D1226,2))</f>
        <v>7.0000000000000007E-2</v>
      </c>
      <c r="P1226" s="10">
        <f>ROUND((E1226/L1226),2)</f>
        <v>58.89</v>
      </c>
      <c r="Q1226" t="str">
        <f>LEFT(N1226,SEARCH("/",N1226)-1)</f>
        <v>music</v>
      </c>
      <c r="R1226" t="str">
        <f>RIGHT(N1226, LEN(N1226)-SEARCH("/", N1226))</f>
        <v>world music</v>
      </c>
      <c r="S1226" s="12">
        <f>(((J1226/60)/60)/24)+DATE(1970,1,1)</f>
        <v>41736.549791666665</v>
      </c>
      <c r="T1226" s="12">
        <f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0">
        <f>(ROUND(E1227/D1227,2))</f>
        <v>0.04</v>
      </c>
      <c r="P1227" s="10">
        <f>ROUND((E1227/L1227),2)</f>
        <v>44</v>
      </c>
      <c r="Q1227" t="str">
        <f>LEFT(N1227,SEARCH("/",N1227)-1)</f>
        <v>music</v>
      </c>
      <c r="R1227" t="str">
        <f>RIGHT(N1227, LEN(N1227)-SEARCH("/", N1227))</f>
        <v>world music</v>
      </c>
      <c r="S1227" s="12">
        <f>(((J1227/60)/60)/24)+DATE(1970,1,1)</f>
        <v>41509.905995370369</v>
      </c>
      <c r="T1227" s="12">
        <f>(((I1227/60)/60)/24)+DATE(1970,1,1)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0">
        <f>(ROUND(E1228/D1228,2))</f>
        <v>0.04</v>
      </c>
      <c r="P1228" s="10">
        <f>ROUND((E1228/L1228),2)</f>
        <v>48.43</v>
      </c>
      <c r="Q1228" t="str">
        <f>LEFT(N1228,SEARCH("/",N1228)-1)</f>
        <v>music</v>
      </c>
      <c r="R1228" t="str">
        <f>RIGHT(N1228, LEN(N1228)-SEARCH("/", N1228))</f>
        <v>world music</v>
      </c>
      <c r="S1228" s="12">
        <f>(((J1228/60)/60)/24)+DATE(1970,1,1)</f>
        <v>41715.874780092592</v>
      </c>
      <c r="T1228" s="12">
        <f>(((I1228/60)/60)/24)+DATE(1970,1,1)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0">
        <f>(ROUND(E1229/D1229,2))</f>
        <v>0</v>
      </c>
      <c r="P1229" s="10" t="e">
        <f>ROUND((E1229/L1229),2)</f>
        <v>#DIV/0!</v>
      </c>
      <c r="Q1229" t="str">
        <f>LEFT(N1229,SEARCH("/",N1229)-1)</f>
        <v>music</v>
      </c>
      <c r="R1229" t="str">
        <f>RIGHT(N1229, LEN(N1229)-SEARCH("/", N1229))</f>
        <v>world music</v>
      </c>
      <c r="S1229" s="12">
        <f>(((J1229/60)/60)/24)+DATE(1970,1,1)</f>
        <v>41827.919166666667</v>
      </c>
      <c r="T1229" s="12">
        <f>(((I1229/60)/60)/24)+DATE(1970,1,1)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0">
        <f>(ROUND(E1230/D1230,2))</f>
        <v>0.28999999999999998</v>
      </c>
      <c r="P1230" s="10">
        <f>ROUND((E1230/L1230),2)</f>
        <v>61.04</v>
      </c>
      <c r="Q1230" t="str">
        <f>LEFT(N1230,SEARCH("/",N1230)-1)</f>
        <v>music</v>
      </c>
      <c r="R1230" t="str">
        <f>RIGHT(N1230, LEN(N1230)-SEARCH("/", N1230))</f>
        <v>world music</v>
      </c>
      <c r="S1230" s="12">
        <f>(((J1230/60)/60)/24)+DATE(1970,1,1)</f>
        <v>40754.729259259257</v>
      </c>
      <c r="T1230" s="12">
        <f>(((I1230/60)/60)/24)+DATE(1970,1,1)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0">
        <f>(ROUND(E1231/D1231,2))</f>
        <v>0.01</v>
      </c>
      <c r="P1231" s="10">
        <f>ROUND((E1231/L1231),2)</f>
        <v>25</v>
      </c>
      <c r="Q1231" t="str">
        <f>LEFT(N1231,SEARCH("/",N1231)-1)</f>
        <v>music</v>
      </c>
      <c r="R1231" t="str">
        <f>RIGHT(N1231, LEN(N1231)-SEARCH("/", N1231))</f>
        <v>world music</v>
      </c>
      <c r="S1231" s="12">
        <f>(((J1231/60)/60)/24)+DATE(1970,1,1)</f>
        <v>40985.459803240738</v>
      </c>
      <c r="T1231" s="12">
        <f>(((I1231/60)/60)/24)+DATE(1970,1,1)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0">
        <f>(ROUND(E1232/D1232,2))</f>
        <v>0</v>
      </c>
      <c r="P1232" s="10" t="e">
        <f>ROUND((E1232/L1232),2)</f>
        <v>#DIV/0!</v>
      </c>
      <c r="Q1232" t="str">
        <f>LEFT(N1232,SEARCH("/",N1232)-1)</f>
        <v>music</v>
      </c>
      <c r="R1232" t="str">
        <f>RIGHT(N1232, LEN(N1232)-SEARCH("/", N1232))</f>
        <v>world music</v>
      </c>
      <c r="S1232" s="12">
        <f>(((J1232/60)/60)/24)+DATE(1970,1,1)</f>
        <v>40568.972569444442</v>
      </c>
      <c r="T1232" s="12">
        <f>(((I1232/60)/60)/24)+DATE(1970,1,1)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0">
        <f>(ROUND(E1233/D1233,2))</f>
        <v>0</v>
      </c>
      <c r="P1233" s="10" t="e">
        <f>ROUND((E1233/L1233),2)</f>
        <v>#DIV/0!</v>
      </c>
      <c r="Q1233" t="str">
        <f>LEFT(N1233,SEARCH("/",N1233)-1)</f>
        <v>music</v>
      </c>
      <c r="R1233" t="str">
        <f>RIGHT(N1233, LEN(N1233)-SEARCH("/", N1233))</f>
        <v>world music</v>
      </c>
      <c r="S1233" s="12">
        <f>(((J1233/60)/60)/24)+DATE(1970,1,1)</f>
        <v>42193.941759259258</v>
      </c>
      <c r="T1233" s="12">
        <f>(((I1233/60)/60)/24)+DATE(1970,1,1)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0">
        <f>(ROUND(E1234/D1234,2))</f>
        <v>0.01</v>
      </c>
      <c r="P1234" s="10">
        <f>ROUND((E1234/L1234),2)</f>
        <v>40</v>
      </c>
      <c r="Q1234" t="str">
        <f>LEFT(N1234,SEARCH("/",N1234)-1)</f>
        <v>music</v>
      </c>
      <c r="R1234" t="str">
        <f>RIGHT(N1234, LEN(N1234)-SEARCH("/", N1234))</f>
        <v>world music</v>
      </c>
      <c r="S1234" s="12">
        <f>(((J1234/60)/60)/24)+DATE(1970,1,1)</f>
        <v>41506.848032407412</v>
      </c>
      <c r="T1234" s="12">
        <f>(((I1234/60)/60)/24)+DATE(1970,1,1)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0">
        <f>(ROUND(E1235/D1235,2))</f>
        <v>0.12</v>
      </c>
      <c r="P1235" s="10">
        <f>ROUND((E1235/L1235),2)</f>
        <v>19.329999999999998</v>
      </c>
      <c r="Q1235" t="str">
        <f>LEFT(N1235,SEARCH("/",N1235)-1)</f>
        <v>music</v>
      </c>
      <c r="R1235" t="str">
        <f>RIGHT(N1235, LEN(N1235)-SEARCH("/", N1235))</f>
        <v>world music</v>
      </c>
      <c r="S1235" s="12">
        <f>(((J1235/60)/60)/24)+DATE(1970,1,1)</f>
        <v>40939.948773148149</v>
      </c>
      <c r="T1235" s="12">
        <f>(((I1235/60)/60)/24)+DATE(1970,1,1)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0">
        <f>(ROUND(E1236/D1236,2))</f>
        <v>0</v>
      </c>
      <c r="P1236" s="10" t="e">
        <f>ROUND((E1236/L1236),2)</f>
        <v>#DIV/0!</v>
      </c>
      <c r="Q1236" t="str">
        <f>LEFT(N1236,SEARCH("/",N1236)-1)</f>
        <v>music</v>
      </c>
      <c r="R1236" t="str">
        <f>RIGHT(N1236, LEN(N1236)-SEARCH("/", N1236))</f>
        <v>world music</v>
      </c>
      <c r="S1236" s="12">
        <f>(((J1236/60)/60)/24)+DATE(1970,1,1)</f>
        <v>42007.788680555561</v>
      </c>
      <c r="T1236" s="12">
        <f>(((I1236/60)/60)/24)+DATE(1970,1,1)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0">
        <f>(ROUND(E1237/D1237,2))</f>
        <v>0.03</v>
      </c>
      <c r="P1237" s="10">
        <f>ROUND((E1237/L1237),2)</f>
        <v>35</v>
      </c>
      <c r="Q1237" t="str">
        <f>LEFT(N1237,SEARCH("/",N1237)-1)</f>
        <v>music</v>
      </c>
      <c r="R1237" t="str">
        <f>RIGHT(N1237, LEN(N1237)-SEARCH("/", N1237))</f>
        <v>world music</v>
      </c>
      <c r="S1237" s="12">
        <f>(((J1237/60)/60)/24)+DATE(1970,1,1)</f>
        <v>41583.135405092595</v>
      </c>
      <c r="T1237" s="12">
        <f>(((I1237/60)/60)/24)+DATE(1970,1,1)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0">
        <f>(ROUND(E1238/D1238,2))</f>
        <v>0</v>
      </c>
      <c r="P1238" s="10" t="e">
        <f>ROUND((E1238/L1238),2)</f>
        <v>#DIV/0!</v>
      </c>
      <c r="Q1238" t="str">
        <f>LEFT(N1238,SEARCH("/",N1238)-1)</f>
        <v>music</v>
      </c>
      <c r="R1238" t="str">
        <f>RIGHT(N1238, LEN(N1238)-SEARCH("/", N1238))</f>
        <v>world music</v>
      </c>
      <c r="S1238" s="12">
        <f>(((J1238/60)/60)/24)+DATE(1970,1,1)</f>
        <v>41110.680138888885</v>
      </c>
      <c r="T1238" s="12">
        <f>(((I1238/60)/60)/24)+DATE(1970,1,1)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0">
        <f>(ROUND(E1239/D1239,2))</f>
        <v>0</v>
      </c>
      <c r="P1239" s="10" t="e">
        <f>ROUND((E1239/L1239),2)</f>
        <v>#DIV/0!</v>
      </c>
      <c r="Q1239" t="str">
        <f>LEFT(N1239,SEARCH("/",N1239)-1)</f>
        <v>music</v>
      </c>
      <c r="R1239" t="str">
        <f>RIGHT(N1239, LEN(N1239)-SEARCH("/", N1239))</f>
        <v>world music</v>
      </c>
      <c r="S1239" s="12">
        <f>(((J1239/60)/60)/24)+DATE(1970,1,1)</f>
        <v>41125.283159722225</v>
      </c>
      <c r="T1239" s="12">
        <f>(((I1239/60)/60)/24)+DATE(1970,1,1)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0">
        <f>(ROUND(E1240/D1240,2))</f>
        <v>0.18</v>
      </c>
      <c r="P1240" s="10">
        <f>ROUND((E1240/L1240),2)</f>
        <v>59.33</v>
      </c>
      <c r="Q1240" t="str">
        <f>LEFT(N1240,SEARCH("/",N1240)-1)</f>
        <v>music</v>
      </c>
      <c r="R1240" t="str">
        <f>RIGHT(N1240, LEN(N1240)-SEARCH("/", N1240))</f>
        <v>world music</v>
      </c>
      <c r="S1240" s="12">
        <f>(((J1240/60)/60)/24)+DATE(1970,1,1)</f>
        <v>40731.61037037037</v>
      </c>
      <c r="T1240" s="12">
        <f>(((I1240/60)/60)/24)+DATE(1970,1,1)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0">
        <f>(ROUND(E1241/D1241,2))</f>
        <v>0</v>
      </c>
      <c r="P1241" s="10" t="e">
        <f>ROUND((E1241/L1241),2)</f>
        <v>#DIV/0!</v>
      </c>
      <c r="Q1241" t="str">
        <f>LEFT(N1241,SEARCH("/",N1241)-1)</f>
        <v>music</v>
      </c>
      <c r="R1241" t="str">
        <f>RIGHT(N1241, LEN(N1241)-SEARCH("/", N1241))</f>
        <v>world music</v>
      </c>
      <c r="S1241" s="12">
        <f>(((J1241/60)/60)/24)+DATE(1970,1,1)</f>
        <v>40883.962581018517</v>
      </c>
      <c r="T1241" s="12">
        <f>(((I1241/60)/60)/24)+DATE(1970,1,1)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0">
        <f>(ROUND(E1242/D1242,2))</f>
        <v>0.03</v>
      </c>
      <c r="P1242" s="10">
        <f>ROUND((E1242/L1242),2)</f>
        <v>30.13</v>
      </c>
      <c r="Q1242" t="str">
        <f>LEFT(N1242,SEARCH("/",N1242)-1)</f>
        <v>music</v>
      </c>
      <c r="R1242" t="str">
        <f>RIGHT(N1242, LEN(N1242)-SEARCH("/", N1242))</f>
        <v>world music</v>
      </c>
      <c r="S1242" s="12">
        <f>(((J1242/60)/60)/24)+DATE(1970,1,1)</f>
        <v>41409.040011574078</v>
      </c>
      <c r="T1242" s="12">
        <f>(((I1242/60)/60)/24)+DATE(1970,1,1)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0">
        <f>(ROUND(E1243/D1243,2))</f>
        <v>0.51</v>
      </c>
      <c r="P1243" s="10">
        <f>ROUND((E1243/L1243),2)</f>
        <v>74.62</v>
      </c>
      <c r="Q1243" t="str">
        <f>LEFT(N1243,SEARCH("/",N1243)-1)</f>
        <v>music</v>
      </c>
      <c r="R1243" t="str">
        <f>RIGHT(N1243, LEN(N1243)-SEARCH("/", N1243))</f>
        <v>world music</v>
      </c>
      <c r="S1243" s="12">
        <f>(((J1243/60)/60)/24)+DATE(1970,1,1)</f>
        <v>41923.837731481479</v>
      </c>
      <c r="T1243" s="12">
        <f>(((I1243/60)/60)/24)+DATE(1970,1,1)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0">
        <f>(ROUND(E1244/D1244,2))</f>
        <v>0.01</v>
      </c>
      <c r="P1244" s="10">
        <f>ROUND((E1244/L1244),2)</f>
        <v>5</v>
      </c>
      <c r="Q1244" t="str">
        <f>LEFT(N1244,SEARCH("/",N1244)-1)</f>
        <v>music</v>
      </c>
      <c r="R1244" t="str">
        <f>RIGHT(N1244, LEN(N1244)-SEARCH("/", N1244))</f>
        <v>world music</v>
      </c>
      <c r="S1244" s="12">
        <f>(((J1244/60)/60)/24)+DATE(1970,1,1)</f>
        <v>40782.165532407409</v>
      </c>
      <c r="T1244" s="12">
        <f>(((I1244/60)/60)/24)+DATE(1970,1,1)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0">
        <f>(ROUND(E1245/D1245,2))</f>
        <v>0.14000000000000001</v>
      </c>
      <c r="P1245" s="10">
        <f>ROUND((E1245/L1245),2)</f>
        <v>44.5</v>
      </c>
      <c r="Q1245" t="str">
        <f>LEFT(N1245,SEARCH("/",N1245)-1)</f>
        <v>music</v>
      </c>
      <c r="R1245" t="str">
        <f>RIGHT(N1245, LEN(N1245)-SEARCH("/", N1245))</f>
        <v>world music</v>
      </c>
      <c r="S1245" s="12">
        <f>(((J1245/60)/60)/24)+DATE(1970,1,1)</f>
        <v>40671.879293981481</v>
      </c>
      <c r="T1245" s="12">
        <f>(((I1245/60)/60)/24)+DATE(1970,1,1)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0">
        <f>(ROUND(E1246/D1246,2))</f>
        <v>1.04</v>
      </c>
      <c r="P1246" s="10">
        <f>ROUND((E1246/L1246),2)</f>
        <v>46.13</v>
      </c>
      <c r="Q1246" t="str">
        <f>LEFT(N1246,SEARCH("/",N1246)-1)</f>
        <v>music</v>
      </c>
      <c r="R1246" t="str">
        <f>RIGHT(N1246, LEN(N1246)-SEARCH("/", N1246))</f>
        <v>rock</v>
      </c>
      <c r="S1246" s="12">
        <f>(((J1246/60)/60)/24)+DATE(1970,1,1)</f>
        <v>41355.825497685182</v>
      </c>
      <c r="T1246" s="12">
        <f>(((I1246/60)/60)/24)+DATE(1970,1,1)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0">
        <f>(ROUND(E1247/D1247,2))</f>
        <v>1.2</v>
      </c>
      <c r="P1247" s="10">
        <f>ROUND((E1247/L1247),2)</f>
        <v>141.47</v>
      </c>
      <c r="Q1247" t="str">
        <f>LEFT(N1247,SEARCH("/",N1247)-1)</f>
        <v>music</v>
      </c>
      <c r="R1247" t="str">
        <f>RIGHT(N1247, LEN(N1247)-SEARCH("/", N1247))</f>
        <v>rock</v>
      </c>
      <c r="S1247" s="12">
        <f>(((J1247/60)/60)/24)+DATE(1970,1,1)</f>
        <v>41774.599930555552</v>
      </c>
      <c r="T1247" s="12">
        <f>(((I1247/60)/60)/24)+DATE(1970,1,1)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0">
        <f>(ROUND(E1248/D1248,2))</f>
        <v>1.17</v>
      </c>
      <c r="P1248" s="10">
        <f>ROUND((E1248/L1248),2)</f>
        <v>75.48</v>
      </c>
      <c r="Q1248" t="str">
        <f>LEFT(N1248,SEARCH("/",N1248)-1)</f>
        <v>music</v>
      </c>
      <c r="R1248" t="str">
        <f>RIGHT(N1248, LEN(N1248)-SEARCH("/", N1248))</f>
        <v>rock</v>
      </c>
      <c r="S1248" s="12">
        <f>(((J1248/60)/60)/24)+DATE(1970,1,1)</f>
        <v>40838.043391203704</v>
      </c>
      <c r="T1248" s="12">
        <f>(((I1248/60)/60)/24)+DATE(1970,1,1)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0">
        <f>(ROUND(E1249/D1249,2))</f>
        <v>1.22</v>
      </c>
      <c r="P1249" s="10">
        <f>ROUND((E1249/L1249),2)</f>
        <v>85.5</v>
      </c>
      <c r="Q1249" t="str">
        <f>LEFT(N1249,SEARCH("/",N1249)-1)</f>
        <v>music</v>
      </c>
      <c r="R1249" t="str">
        <f>RIGHT(N1249, LEN(N1249)-SEARCH("/", N1249))</f>
        <v>rock</v>
      </c>
      <c r="S1249" s="12">
        <f>(((J1249/60)/60)/24)+DATE(1970,1,1)</f>
        <v>41370.292303240742</v>
      </c>
      <c r="T1249" s="12">
        <f>(((I1249/60)/60)/24)+DATE(1970,1,1)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0">
        <f>(ROUND(E1250/D1250,2))</f>
        <v>1.52</v>
      </c>
      <c r="P1250" s="10">
        <f>ROUND((E1250/L1250),2)</f>
        <v>64.25</v>
      </c>
      <c r="Q1250" t="str">
        <f>LEFT(N1250,SEARCH("/",N1250)-1)</f>
        <v>music</v>
      </c>
      <c r="R1250" t="str">
        <f>RIGHT(N1250, LEN(N1250)-SEARCH("/", N1250))</f>
        <v>rock</v>
      </c>
      <c r="S1250" s="12">
        <f>(((J1250/60)/60)/24)+DATE(1970,1,1)</f>
        <v>41767.656863425924</v>
      </c>
      <c r="T1250" s="12">
        <f>(((I1250/60)/60)/24)+DATE(1970,1,1)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0">
        <f>(ROUND(E1251/D1251,2))</f>
        <v>1.04</v>
      </c>
      <c r="P1251" s="10">
        <f>ROUND((E1251/L1251),2)</f>
        <v>64.47</v>
      </c>
      <c r="Q1251" t="str">
        <f>LEFT(N1251,SEARCH("/",N1251)-1)</f>
        <v>music</v>
      </c>
      <c r="R1251" t="str">
        <f>RIGHT(N1251, LEN(N1251)-SEARCH("/", N1251))</f>
        <v>rock</v>
      </c>
      <c r="S1251" s="12">
        <f>(((J1251/60)/60)/24)+DATE(1970,1,1)</f>
        <v>41067.74086805556</v>
      </c>
      <c r="T1251" s="12">
        <f>(((I1251/60)/60)/24)+DATE(1970,1,1)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0">
        <f>(ROUND(E1252/D1252,2))</f>
        <v>2</v>
      </c>
      <c r="P1252" s="10">
        <f>ROUND((E1252/L1252),2)</f>
        <v>118.2</v>
      </c>
      <c r="Q1252" t="str">
        <f>LEFT(N1252,SEARCH("/",N1252)-1)</f>
        <v>music</v>
      </c>
      <c r="R1252" t="str">
        <f>RIGHT(N1252, LEN(N1252)-SEARCH("/", N1252))</f>
        <v>rock</v>
      </c>
      <c r="S1252" s="12">
        <f>(((J1252/60)/60)/24)+DATE(1970,1,1)</f>
        <v>41843.64271990741</v>
      </c>
      <c r="T1252" s="12">
        <f>(((I1252/60)/60)/24)+DATE(1970,1,1)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0">
        <f>(ROUND(E1253/D1253,2))</f>
        <v>1.02</v>
      </c>
      <c r="P1253" s="10">
        <f>ROUND((E1253/L1253),2)</f>
        <v>82.54</v>
      </c>
      <c r="Q1253" t="str">
        <f>LEFT(N1253,SEARCH("/",N1253)-1)</f>
        <v>music</v>
      </c>
      <c r="R1253" t="str">
        <f>RIGHT(N1253, LEN(N1253)-SEARCH("/", N1253))</f>
        <v>rock</v>
      </c>
      <c r="S1253" s="12">
        <f>(((J1253/60)/60)/24)+DATE(1970,1,1)</f>
        <v>40751.814432870371</v>
      </c>
      <c r="T1253" s="12">
        <f>(((I1253/60)/60)/24)+DATE(1970,1,1)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0">
        <f>(ROUND(E1254/D1254,2))</f>
        <v>1.38</v>
      </c>
      <c r="P1254" s="10">
        <f>ROUND((E1254/L1254),2)</f>
        <v>34.17</v>
      </c>
      <c r="Q1254" t="str">
        <f>LEFT(N1254,SEARCH("/",N1254)-1)</f>
        <v>music</v>
      </c>
      <c r="R1254" t="str">
        <f>RIGHT(N1254, LEN(N1254)-SEARCH("/", N1254))</f>
        <v>rock</v>
      </c>
      <c r="S1254" s="12">
        <f>(((J1254/60)/60)/24)+DATE(1970,1,1)</f>
        <v>41543.988067129627</v>
      </c>
      <c r="T1254" s="12">
        <f>(((I1254/60)/60)/24)+DATE(1970,1,1)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0">
        <f>(ROUND(E1255/D1255,2))</f>
        <v>3038.33</v>
      </c>
      <c r="P1255" s="10">
        <f>ROUND((E1255/L1255),2)</f>
        <v>42.73</v>
      </c>
      <c r="Q1255" t="str">
        <f>LEFT(N1255,SEARCH("/",N1255)-1)</f>
        <v>music</v>
      </c>
      <c r="R1255" t="str">
        <f>RIGHT(N1255, LEN(N1255)-SEARCH("/", N1255))</f>
        <v>rock</v>
      </c>
      <c r="S1255" s="12">
        <f>(((J1255/60)/60)/24)+DATE(1970,1,1)</f>
        <v>41855.783645833333</v>
      </c>
      <c r="T1255" s="12">
        <f>(((I1255/60)/60)/24)+DATE(1970,1,1)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0">
        <f>(ROUND(E1256/D1256,2))</f>
        <v>1.99</v>
      </c>
      <c r="P1256" s="10">
        <f>ROUND((E1256/L1256),2)</f>
        <v>94.49</v>
      </c>
      <c r="Q1256" t="str">
        <f>LEFT(N1256,SEARCH("/",N1256)-1)</f>
        <v>music</v>
      </c>
      <c r="R1256" t="str">
        <f>RIGHT(N1256, LEN(N1256)-SEARCH("/", N1256))</f>
        <v>rock</v>
      </c>
      <c r="S1256" s="12">
        <f>(((J1256/60)/60)/24)+DATE(1970,1,1)</f>
        <v>40487.621365740742</v>
      </c>
      <c r="T1256" s="12">
        <f>(((I1256/60)/60)/24)+DATE(1970,1,1)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0">
        <f>(ROUND(E1257/D1257,2))</f>
        <v>2.02</v>
      </c>
      <c r="P1257" s="10">
        <f>ROUND((E1257/L1257),2)</f>
        <v>55.7</v>
      </c>
      <c r="Q1257" t="str">
        <f>LEFT(N1257,SEARCH("/",N1257)-1)</f>
        <v>music</v>
      </c>
      <c r="R1257" t="str">
        <f>RIGHT(N1257, LEN(N1257)-SEARCH("/", N1257))</f>
        <v>rock</v>
      </c>
      <c r="S1257" s="12">
        <f>(((J1257/60)/60)/24)+DATE(1970,1,1)</f>
        <v>41579.845509259263</v>
      </c>
      <c r="T1257" s="12">
        <f>(((I1257/60)/60)/24)+DATE(1970,1,1)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0">
        <f>(ROUND(E1258/D1258,2))</f>
        <v>1.18</v>
      </c>
      <c r="P1258" s="10">
        <f>ROUND((E1258/L1258),2)</f>
        <v>98.03</v>
      </c>
      <c r="Q1258" t="str">
        <f>LEFT(N1258,SEARCH("/",N1258)-1)</f>
        <v>music</v>
      </c>
      <c r="R1258" t="str">
        <f>RIGHT(N1258, LEN(N1258)-SEARCH("/", N1258))</f>
        <v>rock</v>
      </c>
      <c r="S1258" s="12">
        <f>(((J1258/60)/60)/24)+DATE(1970,1,1)</f>
        <v>40921.919340277782</v>
      </c>
      <c r="T1258" s="12">
        <f>(((I1258/60)/60)/24)+DATE(1970,1,1)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0">
        <f>(ROUND(E1259/D1259,2))</f>
        <v>2.95</v>
      </c>
      <c r="P1259" s="10">
        <f>ROUND((E1259/L1259),2)</f>
        <v>92.1</v>
      </c>
      <c r="Q1259" t="str">
        <f>LEFT(N1259,SEARCH("/",N1259)-1)</f>
        <v>music</v>
      </c>
      <c r="R1259" t="str">
        <f>RIGHT(N1259, LEN(N1259)-SEARCH("/", N1259))</f>
        <v>rock</v>
      </c>
      <c r="S1259" s="12">
        <f>(((J1259/60)/60)/24)+DATE(1970,1,1)</f>
        <v>40587.085532407407</v>
      </c>
      <c r="T1259" s="12">
        <f>(((I1259/60)/60)/24)+DATE(1970,1,1)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0">
        <f>(ROUND(E1260/D1260,2))</f>
        <v>2.13</v>
      </c>
      <c r="P1260" s="10">
        <f>ROUND((E1260/L1260),2)</f>
        <v>38.18</v>
      </c>
      <c r="Q1260" t="str">
        <f>LEFT(N1260,SEARCH("/",N1260)-1)</f>
        <v>music</v>
      </c>
      <c r="R1260" t="str">
        <f>RIGHT(N1260, LEN(N1260)-SEARCH("/", N1260))</f>
        <v>rock</v>
      </c>
      <c r="S1260" s="12">
        <f>(((J1260/60)/60)/24)+DATE(1970,1,1)</f>
        <v>41487.611250000002</v>
      </c>
      <c r="T1260" s="12">
        <f>(((I1260/60)/60)/24)+DATE(1970,1,1)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0">
        <f>(ROUND(E1261/D1261,2))</f>
        <v>1.04</v>
      </c>
      <c r="P1261" s="10">
        <f>ROUND((E1261/L1261),2)</f>
        <v>27.15</v>
      </c>
      <c r="Q1261" t="str">
        <f>LEFT(N1261,SEARCH("/",N1261)-1)</f>
        <v>music</v>
      </c>
      <c r="R1261" t="str">
        <f>RIGHT(N1261, LEN(N1261)-SEARCH("/", N1261))</f>
        <v>rock</v>
      </c>
      <c r="S1261" s="12">
        <f>(((J1261/60)/60)/24)+DATE(1970,1,1)</f>
        <v>41766.970648148148</v>
      </c>
      <c r="T1261" s="12">
        <f>(((I1261/60)/60)/24)+DATE(1970,1,1)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0">
        <f>(ROUND(E1262/D1262,2))</f>
        <v>1.1399999999999999</v>
      </c>
      <c r="P1262" s="10">
        <f>ROUND((E1262/L1262),2)</f>
        <v>50.69</v>
      </c>
      <c r="Q1262" t="str">
        <f>LEFT(N1262,SEARCH("/",N1262)-1)</f>
        <v>music</v>
      </c>
      <c r="R1262" t="str">
        <f>RIGHT(N1262, LEN(N1262)-SEARCH("/", N1262))</f>
        <v>rock</v>
      </c>
      <c r="S1262" s="12">
        <f>(((J1262/60)/60)/24)+DATE(1970,1,1)</f>
        <v>41666.842824074076</v>
      </c>
      <c r="T1262" s="12">
        <f>(((I1262/60)/60)/24)+DATE(1970,1,1)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0">
        <f>(ROUND(E1263/D1263,2))</f>
        <v>1.01</v>
      </c>
      <c r="P1263" s="10">
        <f>ROUND((E1263/L1263),2)</f>
        <v>38.94</v>
      </c>
      <c r="Q1263" t="str">
        <f>LEFT(N1263,SEARCH("/",N1263)-1)</f>
        <v>music</v>
      </c>
      <c r="R1263" t="str">
        <f>RIGHT(N1263, LEN(N1263)-SEARCH("/", N1263))</f>
        <v>rock</v>
      </c>
      <c r="S1263" s="12">
        <f>(((J1263/60)/60)/24)+DATE(1970,1,1)</f>
        <v>41638.342905092592</v>
      </c>
      <c r="T1263" s="12">
        <f>(((I1263/60)/60)/24)+DATE(1970,1,1)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0">
        <f>(ROUND(E1264/D1264,2))</f>
        <v>1.25</v>
      </c>
      <c r="P1264" s="10">
        <f>ROUND((E1264/L1264),2)</f>
        <v>77.64</v>
      </c>
      <c r="Q1264" t="str">
        <f>LEFT(N1264,SEARCH("/",N1264)-1)</f>
        <v>music</v>
      </c>
      <c r="R1264" t="str">
        <f>RIGHT(N1264, LEN(N1264)-SEARCH("/", N1264))</f>
        <v>rock</v>
      </c>
      <c r="S1264" s="12">
        <f>(((J1264/60)/60)/24)+DATE(1970,1,1)</f>
        <v>41656.762638888889</v>
      </c>
      <c r="T1264" s="12">
        <f>(((I1264/60)/60)/24)+DATE(1970,1,1)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0">
        <f>(ROUND(E1265/D1265,2))</f>
        <v>1.19</v>
      </c>
      <c r="P1265" s="10">
        <f>ROUND((E1265/L1265),2)</f>
        <v>43.54</v>
      </c>
      <c r="Q1265" t="str">
        <f>LEFT(N1265,SEARCH("/",N1265)-1)</f>
        <v>music</v>
      </c>
      <c r="R1265" t="str">
        <f>RIGHT(N1265, LEN(N1265)-SEARCH("/", N1265))</f>
        <v>rock</v>
      </c>
      <c r="S1265" s="12">
        <f>(((J1265/60)/60)/24)+DATE(1970,1,1)</f>
        <v>41692.084143518521</v>
      </c>
      <c r="T1265" s="12">
        <f>(((I1265/60)/60)/24)+DATE(1970,1,1)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0">
        <f>(ROUND(E1266/D1266,2))</f>
        <v>1.66</v>
      </c>
      <c r="P1266" s="10">
        <f>ROUND((E1266/L1266),2)</f>
        <v>31.82</v>
      </c>
      <c r="Q1266" t="str">
        <f>LEFT(N1266,SEARCH("/",N1266)-1)</f>
        <v>music</v>
      </c>
      <c r="R1266" t="str">
        <f>RIGHT(N1266, LEN(N1266)-SEARCH("/", N1266))</f>
        <v>rock</v>
      </c>
      <c r="S1266" s="12">
        <f>(((J1266/60)/60)/24)+DATE(1970,1,1)</f>
        <v>41547.662997685184</v>
      </c>
      <c r="T1266" s="12">
        <f>(((I1266/60)/60)/24)+DATE(1970,1,1)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0">
        <f>(ROUND(E1267/D1267,2))</f>
        <v>1.19</v>
      </c>
      <c r="P1267" s="10">
        <f>ROUND((E1267/L1267),2)</f>
        <v>63.18</v>
      </c>
      <c r="Q1267" t="str">
        <f>LEFT(N1267,SEARCH("/",N1267)-1)</f>
        <v>music</v>
      </c>
      <c r="R1267" t="str">
        <f>RIGHT(N1267, LEN(N1267)-SEARCH("/", N1267))</f>
        <v>rock</v>
      </c>
      <c r="S1267" s="12">
        <f>(((J1267/60)/60)/24)+DATE(1970,1,1)</f>
        <v>40465.655266203699</v>
      </c>
      <c r="T1267" s="12">
        <f>(((I1267/60)/60)/24)+DATE(1970,1,1)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0">
        <f>(ROUND(E1268/D1268,2))</f>
        <v>1</v>
      </c>
      <c r="P1268" s="10">
        <f>ROUND((E1268/L1268),2)</f>
        <v>190.9</v>
      </c>
      <c r="Q1268" t="str">
        <f>LEFT(N1268,SEARCH("/",N1268)-1)</f>
        <v>music</v>
      </c>
      <c r="R1268" t="str">
        <f>RIGHT(N1268, LEN(N1268)-SEARCH("/", N1268))</f>
        <v>rock</v>
      </c>
      <c r="S1268" s="12">
        <f>(((J1268/60)/60)/24)+DATE(1970,1,1)</f>
        <v>41620.87667824074</v>
      </c>
      <c r="T1268" s="12">
        <f>(((I1268/60)/60)/24)+DATE(1970,1,1)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0">
        <f>(ROUND(E1269/D1269,2))</f>
        <v>1.02</v>
      </c>
      <c r="P1269" s="10">
        <f>ROUND((E1269/L1269),2)</f>
        <v>140.86000000000001</v>
      </c>
      <c r="Q1269" t="str">
        <f>LEFT(N1269,SEARCH("/",N1269)-1)</f>
        <v>music</v>
      </c>
      <c r="R1269" t="str">
        <f>RIGHT(N1269, LEN(N1269)-SEARCH("/", N1269))</f>
        <v>rock</v>
      </c>
      <c r="S1269" s="12">
        <f>(((J1269/60)/60)/24)+DATE(1970,1,1)</f>
        <v>41449.585162037038</v>
      </c>
      <c r="T1269" s="12">
        <f>(((I1269/60)/60)/24)+DATE(1970,1,1)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0">
        <f>(ROUND(E1270/D1270,2))</f>
        <v>1.17</v>
      </c>
      <c r="P1270" s="10">
        <f>ROUND((E1270/L1270),2)</f>
        <v>76.92</v>
      </c>
      <c r="Q1270" t="str">
        <f>LEFT(N1270,SEARCH("/",N1270)-1)</f>
        <v>music</v>
      </c>
      <c r="R1270" t="str">
        <f>RIGHT(N1270, LEN(N1270)-SEARCH("/", N1270))</f>
        <v>rock</v>
      </c>
      <c r="S1270" s="12">
        <f>(((J1270/60)/60)/24)+DATE(1970,1,1)</f>
        <v>41507.845451388886</v>
      </c>
      <c r="T1270" s="12">
        <f>(((I1270/60)/60)/24)+DATE(1970,1,1)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0">
        <f>(ROUND(E1271/D1271,2))</f>
        <v>1.0900000000000001</v>
      </c>
      <c r="P1271" s="10">
        <f>ROUND((E1271/L1271),2)</f>
        <v>99.16</v>
      </c>
      <c r="Q1271" t="str">
        <f>LEFT(N1271,SEARCH("/",N1271)-1)</f>
        <v>music</v>
      </c>
      <c r="R1271" t="str">
        <f>RIGHT(N1271, LEN(N1271)-SEARCH("/", N1271))</f>
        <v>rock</v>
      </c>
      <c r="S1271" s="12">
        <f>(((J1271/60)/60)/24)+DATE(1970,1,1)</f>
        <v>42445.823055555549</v>
      </c>
      <c r="T1271" s="12">
        <f>(((I1271/60)/60)/24)+DATE(1970,1,1)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0">
        <f>(ROUND(E1272/D1272,2))</f>
        <v>1.1499999999999999</v>
      </c>
      <c r="P1272" s="10">
        <f>ROUND((E1272/L1272),2)</f>
        <v>67.88</v>
      </c>
      <c r="Q1272" t="str">
        <f>LEFT(N1272,SEARCH("/",N1272)-1)</f>
        <v>music</v>
      </c>
      <c r="R1272" t="str">
        <f>RIGHT(N1272, LEN(N1272)-SEARCH("/", N1272))</f>
        <v>rock</v>
      </c>
      <c r="S1272" s="12">
        <f>(((J1272/60)/60)/24)+DATE(1970,1,1)</f>
        <v>40933.856967592597</v>
      </c>
      <c r="T1272" s="12">
        <f>(((I1272/60)/60)/24)+DATE(1970,1,1)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0">
        <f>(ROUND(E1273/D1273,2))</f>
        <v>1.02</v>
      </c>
      <c r="P1273" s="10">
        <f>ROUND((E1273/L1273),2)</f>
        <v>246.29</v>
      </c>
      <c r="Q1273" t="str">
        <f>LEFT(N1273,SEARCH("/",N1273)-1)</f>
        <v>music</v>
      </c>
      <c r="R1273" t="str">
        <f>RIGHT(N1273, LEN(N1273)-SEARCH("/", N1273))</f>
        <v>rock</v>
      </c>
      <c r="S1273" s="12">
        <f>(((J1273/60)/60)/24)+DATE(1970,1,1)</f>
        <v>41561.683553240742</v>
      </c>
      <c r="T1273" s="12">
        <f>(((I1273/60)/60)/24)+DATE(1970,1,1)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0">
        <f>(ROUND(E1274/D1274,2))</f>
        <v>1.06</v>
      </c>
      <c r="P1274" s="10">
        <f>ROUND((E1274/L1274),2)</f>
        <v>189.29</v>
      </c>
      <c r="Q1274" t="str">
        <f>LEFT(N1274,SEARCH("/",N1274)-1)</f>
        <v>music</v>
      </c>
      <c r="R1274" t="str">
        <f>RIGHT(N1274, LEN(N1274)-SEARCH("/", N1274))</f>
        <v>rock</v>
      </c>
      <c r="S1274" s="12">
        <f>(((J1274/60)/60)/24)+DATE(1970,1,1)</f>
        <v>40274.745127314818</v>
      </c>
      <c r="T1274" s="12">
        <f>(((I1274/60)/60)/24)+DATE(1970,1,1)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0">
        <f>(ROUND(E1275/D1275,2))</f>
        <v>1.04</v>
      </c>
      <c r="P1275" s="10">
        <f>ROUND((E1275/L1275),2)</f>
        <v>76.67</v>
      </c>
      <c r="Q1275" t="str">
        <f>LEFT(N1275,SEARCH("/",N1275)-1)</f>
        <v>music</v>
      </c>
      <c r="R1275" t="str">
        <f>RIGHT(N1275, LEN(N1275)-SEARCH("/", N1275))</f>
        <v>rock</v>
      </c>
      <c r="S1275" s="12">
        <f>(((J1275/60)/60)/24)+DATE(1970,1,1)</f>
        <v>41852.730219907404</v>
      </c>
      <c r="T1275" s="12">
        <f>(((I1275/60)/60)/24)+DATE(1970,1,1)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0">
        <f>(ROUND(E1276/D1276,2))</f>
        <v>1.55</v>
      </c>
      <c r="P1276" s="10">
        <f>ROUND((E1276/L1276),2)</f>
        <v>82.96</v>
      </c>
      <c r="Q1276" t="str">
        <f>LEFT(N1276,SEARCH("/",N1276)-1)</f>
        <v>music</v>
      </c>
      <c r="R1276" t="str">
        <f>RIGHT(N1276, LEN(N1276)-SEARCH("/", N1276))</f>
        <v>rock</v>
      </c>
      <c r="S1276" s="12">
        <f>(((J1276/60)/60)/24)+DATE(1970,1,1)</f>
        <v>41116.690104166664</v>
      </c>
      <c r="T1276" s="12">
        <f>(((I1276/60)/60)/24)+DATE(1970,1,1)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0">
        <f>(ROUND(E1277/D1277,2))</f>
        <v>1.62</v>
      </c>
      <c r="P1277" s="10">
        <f>ROUND((E1277/L1277),2)</f>
        <v>62.52</v>
      </c>
      <c r="Q1277" t="str">
        <f>LEFT(N1277,SEARCH("/",N1277)-1)</f>
        <v>music</v>
      </c>
      <c r="R1277" t="str">
        <f>RIGHT(N1277, LEN(N1277)-SEARCH("/", N1277))</f>
        <v>rock</v>
      </c>
      <c r="S1277" s="12">
        <f>(((J1277/60)/60)/24)+DATE(1970,1,1)</f>
        <v>41458.867905092593</v>
      </c>
      <c r="T1277" s="12">
        <f>(((I1277/60)/60)/24)+DATE(1970,1,1)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0">
        <f>(ROUND(E1278/D1278,2))</f>
        <v>1.04</v>
      </c>
      <c r="P1278" s="10">
        <f>ROUND((E1278/L1278),2)</f>
        <v>46.07</v>
      </c>
      <c r="Q1278" t="str">
        <f>LEFT(N1278,SEARCH("/",N1278)-1)</f>
        <v>music</v>
      </c>
      <c r="R1278" t="str">
        <f>RIGHT(N1278, LEN(N1278)-SEARCH("/", N1278))</f>
        <v>rock</v>
      </c>
      <c r="S1278" s="12">
        <f>(((J1278/60)/60)/24)+DATE(1970,1,1)</f>
        <v>40007.704247685186</v>
      </c>
      <c r="T1278" s="12">
        <f>(((I1278/60)/60)/24)+DATE(1970,1,1)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0">
        <f>(ROUND(E1279/D1279,2))</f>
        <v>1.06</v>
      </c>
      <c r="P1279" s="10">
        <f>ROUND((E1279/L1279),2)</f>
        <v>38.54</v>
      </c>
      <c r="Q1279" t="str">
        <f>LEFT(N1279,SEARCH("/",N1279)-1)</f>
        <v>music</v>
      </c>
      <c r="R1279" t="str">
        <f>RIGHT(N1279, LEN(N1279)-SEARCH("/", N1279))</f>
        <v>rock</v>
      </c>
      <c r="S1279" s="12">
        <f>(((J1279/60)/60)/24)+DATE(1970,1,1)</f>
        <v>41121.561886574076</v>
      </c>
      <c r="T1279" s="12">
        <f>(((I1279/60)/60)/24)+DATE(1970,1,1)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0">
        <f>(ROUND(E1280/D1280,2))</f>
        <v>1.55</v>
      </c>
      <c r="P1280" s="10">
        <f>ROUND((E1280/L1280),2)</f>
        <v>53.01</v>
      </c>
      <c r="Q1280" t="str">
        <f>LEFT(N1280,SEARCH("/",N1280)-1)</f>
        <v>music</v>
      </c>
      <c r="R1280" t="str">
        <f>RIGHT(N1280, LEN(N1280)-SEARCH("/", N1280))</f>
        <v>rock</v>
      </c>
      <c r="S1280" s="12">
        <f>(((J1280/60)/60)/24)+DATE(1970,1,1)</f>
        <v>41786.555162037039</v>
      </c>
      <c r="T1280" s="12">
        <f>(((I1280/60)/60)/24)+DATE(1970,1,1)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0">
        <f>(ROUND(E1281/D1281,2))</f>
        <v>1.1100000000000001</v>
      </c>
      <c r="P1281" s="10">
        <f>ROUND((E1281/L1281),2)</f>
        <v>73.36</v>
      </c>
      <c r="Q1281" t="str">
        <f>LEFT(N1281,SEARCH("/",N1281)-1)</f>
        <v>music</v>
      </c>
      <c r="R1281" t="str">
        <f>RIGHT(N1281, LEN(N1281)-SEARCH("/", N1281))</f>
        <v>rock</v>
      </c>
      <c r="S1281" s="12">
        <f>(((J1281/60)/60)/24)+DATE(1970,1,1)</f>
        <v>41682.099189814813</v>
      </c>
      <c r="T1281" s="12">
        <f>(((I1281/60)/60)/24)+DATE(1970,1,1)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0">
        <f>(ROUND(E1282/D1282,2))</f>
        <v>1.1100000000000001</v>
      </c>
      <c r="P1282" s="10">
        <f>ROUND((E1282/L1282),2)</f>
        <v>127.98</v>
      </c>
      <c r="Q1282" t="str">
        <f>LEFT(N1282,SEARCH("/",N1282)-1)</f>
        <v>music</v>
      </c>
      <c r="R1282" t="str">
        <f>RIGHT(N1282, LEN(N1282)-SEARCH("/", N1282))</f>
        <v>rock</v>
      </c>
      <c r="S1282" s="12">
        <f>(((J1282/60)/60)/24)+DATE(1970,1,1)</f>
        <v>40513.757569444446</v>
      </c>
      <c r="T1282" s="12">
        <f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0">
        <f>(ROUND(E1283/D1283,2))</f>
        <v>1.1100000000000001</v>
      </c>
      <c r="P1283" s="10">
        <f>ROUND((E1283/L1283),2)</f>
        <v>104.73</v>
      </c>
      <c r="Q1283" t="str">
        <f>LEFT(N1283,SEARCH("/",N1283)-1)</f>
        <v>music</v>
      </c>
      <c r="R1283" t="str">
        <f>RIGHT(N1283, LEN(N1283)-SEARCH("/", N1283))</f>
        <v>rock</v>
      </c>
      <c r="S1283" s="12">
        <f>(((J1283/60)/60)/24)+DATE(1970,1,1)</f>
        <v>41463.743472222224</v>
      </c>
      <c r="T1283" s="12">
        <f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0">
        <f>(ROUND(E1284/D1284,2))</f>
        <v>1.24</v>
      </c>
      <c r="P1284" s="10">
        <f>ROUND((E1284/L1284),2)</f>
        <v>67.67</v>
      </c>
      <c r="Q1284" t="str">
        <f>LEFT(N1284,SEARCH("/",N1284)-1)</f>
        <v>music</v>
      </c>
      <c r="R1284" t="str">
        <f>RIGHT(N1284, LEN(N1284)-SEARCH("/", N1284))</f>
        <v>rock</v>
      </c>
      <c r="S1284" s="12">
        <f>(((J1284/60)/60)/24)+DATE(1970,1,1)</f>
        <v>41586.475173611114</v>
      </c>
      <c r="T1284" s="12">
        <f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0">
        <f>(ROUND(E1285/D1285,2))</f>
        <v>2.11</v>
      </c>
      <c r="P1285" s="10">
        <f>ROUND((E1285/L1285),2)</f>
        <v>95.93</v>
      </c>
      <c r="Q1285" t="str">
        <f>LEFT(N1285,SEARCH("/",N1285)-1)</f>
        <v>music</v>
      </c>
      <c r="R1285" t="str">
        <f>RIGHT(N1285, LEN(N1285)-SEARCH("/", N1285))</f>
        <v>rock</v>
      </c>
      <c r="S1285" s="12">
        <f>(((J1285/60)/60)/24)+DATE(1970,1,1)</f>
        <v>41320.717465277776</v>
      </c>
      <c r="T1285" s="12">
        <f>(((I1285/60)/60)/24)+DATE(1970,1,1)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0">
        <f>(ROUND(E1286/D1286,2))</f>
        <v>1.01</v>
      </c>
      <c r="P1286" s="10">
        <f>ROUND((E1286/L1286),2)</f>
        <v>65.16</v>
      </c>
      <c r="Q1286" t="str">
        <f>LEFT(N1286,SEARCH("/",N1286)-1)</f>
        <v>theater</v>
      </c>
      <c r="R1286" t="str">
        <f>RIGHT(N1286, LEN(N1286)-SEARCH("/", N1286))</f>
        <v>plays</v>
      </c>
      <c r="S1286" s="12">
        <f>(((J1286/60)/60)/24)+DATE(1970,1,1)</f>
        <v>42712.23474537037</v>
      </c>
      <c r="T1286" s="12">
        <f>(((I1286/60)/60)/24)+DATE(1970,1,1)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0">
        <f>(ROUND(E1287/D1287,2))</f>
        <v>1.02</v>
      </c>
      <c r="P1287" s="10">
        <f>ROUND((E1287/L1287),2)</f>
        <v>32.270000000000003</v>
      </c>
      <c r="Q1287" t="str">
        <f>LEFT(N1287,SEARCH("/",N1287)-1)</f>
        <v>theater</v>
      </c>
      <c r="R1287" t="str">
        <f>RIGHT(N1287, LEN(N1287)-SEARCH("/", N1287))</f>
        <v>plays</v>
      </c>
      <c r="S1287" s="12">
        <f>(((J1287/60)/60)/24)+DATE(1970,1,1)</f>
        <v>42160.583043981482</v>
      </c>
      <c r="T1287" s="12">
        <f>(((I1287/60)/60)/24)+DATE(1970,1,1)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0">
        <f>(ROUND(E1288/D1288,2))</f>
        <v>1.08</v>
      </c>
      <c r="P1288" s="10">
        <f>ROUND((E1288/L1288),2)</f>
        <v>81.25</v>
      </c>
      <c r="Q1288" t="str">
        <f>LEFT(N1288,SEARCH("/",N1288)-1)</f>
        <v>theater</v>
      </c>
      <c r="R1288" t="str">
        <f>RIGHT(N1288, LEN(N1288)-SEARCH("/", N1288))</f>
        <v>plays</v>
      </c>
      <c r="S1288" s="12">
        <f>(((J1288/60)/60)/24)+DATE(1970,1,1)</f>
        <v>42039.384571759263</v>
      </c>
      <c r="T1288" s="12">
        <f>(((I1288/60)/60)/24)+DATE(1970,1,1)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0">
        <f>(ROUND(E1289/D1289,2))</f>
        <v>2.42</v>
      </c>
      <c r="P1289" s="10">
        <f>ROUND((E1289/L1289),2)</f>
        <v>24.2</v>
      </c>
      <c r="Q1289" t="str">
        <f>LEFT(N1289,SEARCH("/",N1289)-1)</f>
        <v>theater</v>
      </c>
      <c r="R1289" t="str">
        <f>RIGHT(N1289, LEN(N1289)-SEARCH("/", N1289))</f>
        <v>plays</v>
      </c>
      <c r="S1289" s="12">
        <f>(((J1289/60)/60)/24)+DATE(1970,1,1)</f>
        <v>42107.621018518519</v>
      </c>
      <c r="T1289" s="12">
        <f>(((I1289/60)/60)/24)+DATE(1970,1,1)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0">
        <f>(ROUND(E1290/D1290,2))</f>
        <v>1</v>
      </c>
      <c r="P1290" s="10">
        <f>ROUND((E1290/L1290),2)</f>
        <v>65.87</v>
      </c>
      <c r="Q1290" t="str">
        <f>LEFT(N1290,SEARCH("/",N1290)-1)</f>
        <v>theater</v>
      </c>
      <c r="R1290" t="str">
        <f>RIGHT(N1290, LEN(N1290)-SEARCH("/", N1290))</f>
        <v>plays</v>
      </c>
      <c r="S1290" s="12">
        <f>(((J1290/60)/60)/24)+DATE(1970,1,1)</f>
        <v>42561.154664351852</v>
      </c>
      <c r="T1290" s="12">
        <f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0">
        <f>(ROUND(E1291/D1291,2))</f>
        <v>1.25</v>
      </c>
      <c r="P1291" s="10">
        <f>ROUND((E1291/L1291),2)</f>
        <v>36.08</v>
      </c>
      <c r="Q1291" t="str">
        <f>LEFT(N1291,SEARCH("/",N1291)-1)</f>
        <v>theater</v>
      </c>
      <c r="R1291" t="str">
        <f>RIGHT(N1291, LEN(N1291)-SEARCH("/", N1291))</f>
        <v>plays</v>
      </c>
      <c r="S1291" s="12">
        <f>(((J1291/60)/60)/24)+DATE(1970,1,1)</f>
        <v>42709.134780092587</v>
      </c>
      <c r="T1291" s="12">
        <f>(((I1291/60)/60)/24)+DATE(1970,1,1)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0">
        <f>(ROUND(E1292/D1292,2))</f>
        <v>1.0900000000000001</v>
      </c>
      <c r="P1292" s="10">
        <f>ROUND((E1292/L1292),2)</f>
        <v>44.19</v>
      </c>
      <c r="Q1292" t="str">
        <f>LEFT(N1292,SEARCH("/",N1292)-1)</f>
        <v>theater</v>
      </c>
      <c r="R1292" t="str">
        <f>RIGHT(N1292, LEN(N1292)-SEARCH("/", N1292))</f>
        <v>plays</v>
      </c>
      <c r="S1292" s="12">
        <f>(((J1292/60)/60)/24)+DATE(1970,1,1)</f>
        <v>42086.614942129629</v>
      </c>
      <c r="T1292" s="12">
        <f>(((I1292/60)/60)/24)+DATE(1970,1,1)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0">
        <f>(ROUND(E1293/D1293,2))</f>
        <v>1.46</v>
      </c>
      <c r="P1293" s="10">
        <f>ROUND((E1293/L1293),2)</f>
        <v>104.07</v>
      </c>
      <c r="Q1293" t="str">
        <f>LEFT(N1293,SEARCH("/",N1293)-1)</f>
        <v>theater</v>
      </c>
      <c r="R1293" t="str">
        <f>RIGHT(N1293, LEN(N1293)-SEARCH("/", N1293))</f>
        <v>plays</v>
      </c>
      <c r="S1293" s="12">
        <f>(((J1293/60)/60)/24)+DATE(1970,1,1)</f>
        <v>42064.652673611112</v>
      </c>
      <c r="T1293" s="12">
        <f>(((I1293/60)/60)/24)+DATE(1970,1,1)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0">
        <f>(ROUND(E1294/D1294,2))</f>
        <v>1.1000000000000001</v>
      </c>
      <c r="P1294" s="10">
        <f>ROUND((E1294/L1294),2)</f>
        <v>35.96</v>
      </c>
      <c r="Q1294" t="str">
        <f>LEFT(N1294,SEARCH("/",N1294)-1)</f>
        <v>theater</v>
      </c>
      <c r="R1294" t="str">
        <f>RIGHT(N1294, LEN(N1294)-SEARCH("/", N1294))</f>
        <v>plays</v>
      </c>
      <c r="S1294" s="12">
        <f>(((J1294/60)/60)/24)+DATE(1970,1,1)</f>
        <v>42256.764212962968</v>
      </c>
      <c r="T1294" s="12">
        <f>(((I1294/60)/60)/24)+DATE(1970,1,1)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0">
        <f>(ROUND(E1295/D1295,2))</f>
        <v>1.02</v>
      </c>
      <c r="P1295" s="10">
        <f>ROUND((E1295/L1295),2)</f>
        <v>127.79</v>
      </c>
      <c r="Q1295" t="str">
        <f>LEFT(N1295,SEARCH("/",N1295)-1)</f>
        <v>theater</v>
      </c>
      <c r="R1295" t="str">
        <f>RIGHT(N1295, LEN(N1295)-SEARCH("/", N1295))</f>
        <v>plays</v>
      </c>
      <c r="S1295" s="12">
        <f>(((J1295/60)/60)/24)+DATE(1970,1,1)</f>
        <v>42292.701053240744</v>
      </c>
      <c r="T1295" s="12">
        <f>(((I1295/60)/60)/24)+DATE(1970,1,1)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0">
        <f>(ROUND(E1296/D1296,2))</f>
        <v>1.22</v>
      </c>
      <c r="P1296" s="10">
        <f>ROUND((E1296/L1296),2)</f>
        <v>27.73</v>
      </c>
      <c r="Q1296" t="str">
        <f>LEFT(N1296,SEARCH("/",N1296)-1)</f>
        <v>theater</v>
      </c>
      <c r="R1296" t="str">
        <f>RIGHT(N1296, LEN(N1296)-SEARCH("/", N1296))</f>
        <v>plays</v>
      </c>
      <c r="S1296" s="12">
        <f>(((J1296/60)/60)/24)+DATE(1970,1,1)</f>
        <v>42278.453668981485</v>
      </c>
      <c r="T1296" s="12">
        <f>(((I1296/60)/60)/24)+DATE(1970,1,1)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0">
        <f>(ROUND(E1297/D1297,2))</f>
        <v>1.02</v>
      </c>
      <c r="P1297" s="10">
        <f>ROUND((E1297/L1297),2)</f>
        <v>39.83</v>
      </c>
      <c r="Q1297" t="str">
        <f>LEFT(N1297,SEARCH("/",N1297)-1)</f>
        <v>theater</v>
      </c>
      <c r="R1297" t="str">
        <f>RIGHT(N1297, LEN(N1297)-SEARCH("/", N1297))</f>
        <v>plays</v>
      </c>
      <c r="S1297" s="12">
        <f>(((J1297/60)/60)/24)+DATE(1970,1,1)</f>
        <v>42184.572881944448</v>
      </c>
      <c r="T1297" s="12">
        <f>(((I1297/60)/60)/24)+DATE(1970,1,1)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0">
        <f>(ROUND(E1298/D1298,2))</f>
        <v>1.41</v>
      </c>
      <c r="P1298" s="10">
        <f>ROUND((E1298/L1298),2)</f>
        <v>52.17</v>
      </c>
      <c r="Q1298" t="str">
        <f>LEFT(N1298,SEARCH("/",N1298)-1)</f>
        <v>theater</v>
      </c>
      <c r="R1298" t="str">
        <f>RIGHT(N1298, LEN(N1298)-SEARCH("/", N1298))</f>
        <v>plays</v>
      </c>
      <c r="S1298" s="12">
        <f>(((J1298/60)/60)/24)+DATE(1970,1,1)</f>
        <v>42423.050613425927</v>
      </c>
      <c r="T1298" s="12">
        <f>(((I1298/60)/60)/24)+DATE(1970,1,1)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0">
        <f>(ROUND(E1299/D1299,2))</f>
        <v>1.1000000000000001</v>
      </c>
      <c r="P1299" s="10">
        <f>ROUND((E1299/L1299),2)</f>
        <v>92.04</v>
      </c>
      <c r="Q1299" t="str">
        <f>LEFT(N1299,SEARCH("/",N1299)-1)</f>
        <v>theater</v>
      </c>
      <c r="R1299" t="str">
        <f>RIGHT(N1299, LEN(N1299)-SEARCH("/", N1299))</f>
        <v>plays</v>
      </c>
      <c r="S1299" s="12">
        <f>(((J1299/60)/60)/24)+DATE(1970,1,1)</f>
        <v>42461.747199074074</v>
      </c>
      <c r="T1299" s="12">
        <f>(((I1299/60)/60)/24)+DATE(1970,1,1)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0">
        <f>(ROUND(E1300/D1300,2))</f>
        <v>1.05</v>
      </c>
      <c r="P1300" s="10">
        <f>ROUND((E1300/L1300),2)</f>
        <v>63.42</v>
      </c>
      <c r="Q1300" t="str">
        <f>LEFT(N1300,SEARCH("/",N1300)-1)</f>
        <v>theater</v>
      </c>
      <c r="R1300" t="str">
        <f>RIGHT(N1300, LEN(N1300)-SEARCH("/", N1300))</f>
        <v>plays</v>
      </c>
      <c r="S1300" s="12">
        <f>(((J1300/60)/60)/24)+DATE(1970,1,1)</f>
        <v>42458.680925925932</v>
      </c>
      <c r="T1300" s="12">
        <f>(((I1300/60)/60)/24)+DATE(1970,1,1)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0">
        <f>(ROUND(E1301/D1301,2))</f>
        <v>1.24</v>
      </c>
      <c r="P1301" s="10">
        <f>ROUND((E1301/L1301),2)</f>
        <v>135.63</v>
      </c>
      <c r="Q1301" t="str">
        <f>LEFT(N1301,SEARCH("/",N1301)-1)</f>
        <v>theater</v>
      </c>
      <c r="R1301" t="str">
        <f>RIGHT(N1301, LEN(N1301)-SEARCH("/", N1301))</f>
        <v>plays</v>
      </c>
      <c r="S1301" s="12">
        <f>(((J1301/60)/60)/24)+DATE(1970,1,1)</f>
        <v>42169.814340277779</v>
      </c>
      <c r="T1301" s="12">
        <f>(((I1301/60)/60)/24)+DATE(1970,1,1)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0">
        <f>(ROUND(E1302/D1302,2))</f>
        <v>1.35</v>
      </c>
      <c r="P1302" s="10">
        <f>ROUND((E1302/L1302),2)</f>
        <v>168.75</v>
      </c>
      <c r="Q1302" t="str">
        <f>LEFT(N1302,SEARCH("/",N1302)-1)</f>
        <v>theater</v>
      </c>
      <c r="R1302" t="str">
        <f>RIGHT(N1302, LEN(N1302)-SEARCH("/", N1302))</f>
        <v>plays</v>
      </c>
      <c r="S1302" s="12">
        <f>(((J1302/60)/60)/24)+DATE(1970,1,1)</f>
        <v>42483.675208333334</v>
      </c>
      <c r="T1302" s="12">
        <f>(((I1302/60)/60)/24)+DATE(1970,1,1)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0">
        <f>(ROUND(E1303/D1303,2))</f>
        <v>1.03</v>
      </c>
      <c r="P1303" s="10">
        <f>ROUND((E1303/L1303),2)</f>
        <v>70.86</v>
      </c>
      <c r="Q1303" t="str">
        <f>LEFT(N1303,SEARCH("/",N1303)-1)</f>
        <v>theater</v>
      </c>
      <c r="R1303" t="str">
        <f>RIGHT(N1303, LEN(N1303)-SEARCH("/", N1303))</f>
        <v>plays</v>
      </c>
      <c r="S1303" s="12">
        <f>(((J1303/60)/60)/24)+DATE(1970,1,1)</f>
        <v>42195.749745370369</v>
      </c>
      <c r="T1303" s="12">
        <f>(((I1303/60)/60)/24)+DATE(1970,1,1)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0">
        <f>(ROUND(E1304/D1304,2))</f>
        <v>1</v>
      </c>
      <c r="P1304" s="10">
        <f>ROUND((E1304/L1304),2)</f>
        <v>50</v>
      </c>
      <c r="Q1304" t="str">
        <f>LEFT(N1304,SEARCH("/",N1304)-1)</f>
        <v>theater</v>
      </c>
      <c r="R1304" t="str">
        <f>RIGHT(N1304, LEN(N1304)-SEARCH("/", N1304))</f>
        <v>plays</v>
      </c>
      <c r="S1304" s="12">
        <f>(((J1304/60)/60)/24)+DATE(1970,1,1)</f>
        <v>42675.057997685188</v>
      </c>
      <c r="T1304" s="12">
        <f>(((I1304/60)/60)/24)+DATE(1970,1,1)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0">
        <f>(ROUND(E1305/D1305,2))</f>
        <v>1.3</v>
      </c>
      <c r="P1305" s="10">
        <f>ROUND((E1305/L1305),2)</f>
        <v>42.21</v>
      </c>
      <c r="Q1305" t="str">
        <f>LEFT(N1305,SEARCH("/",N1305)-1)</f>
        <v>theater</v>
      </c>
      <c r="R1305" t="str">
        <f>RIGHT(N1305, LEN(N1305)-SEARCH("/", N1305))</f>
        <v>plays</v>
      </c>
      <c r="S1305" s="12">
        <f>(((J1305/60)/60)/24)+DATE(1970,1,1)</f>
        <v>42566.441203703704</v>
      </c>
      <c r="T1305" s="12">
        <f>(((I1305/60)/60)/24)+DATE(1970,1,1)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0">
        <f>(ROUND(E1306/D1306,2))</f>
        <v>0.4</v>
      </c>
      <c r="P1306" s="10">
        <f>ROUND((E1306/L1306),2)</f>
        <v>152.41</v>
      </c>
      <c r="Q1306" t="str">
        <f>LEFT(N1306,SEARCH("/",N1306)-1)</f>
        <v>technology</v>
      </c>
      <c r="R1306" t="str">
        <f>RIGHT(N1306, LEN(N1306)-SEARCH("/", N1306))</f>
        <v>wearables</v>
      </c>
      <c r="S1306" s="12">
        <f>(((J1306/60)/60)/24)+DATE(1970,1,1)</f>
        <v>42747.194502314815</v>
      </c>
      <c r="T1306" s="12">
        <f>(((I1306/60)/60)/24)+DATE(1970,1,1)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0">
        <f>(ROUND(E1307/D1307,2))</f>
        <v>0.26</v>
      </c>
      <c r="P1307" s="10">
        <f>ROUND((E1307/L1307),2)</f>
        <v>90.62</v>
      </c>
      <c r="Q1307" t="str">
        <f>LEFT(N1307,SEARCH("/",N1307)-1)</f>
        <v>technology</v>
      </c>
      <c r="R1307" t="str">
        <f>RIGHT(N1307, LEN(N1307)-SEARCH("/", N1307))</f>
        <v>wearables</v>
      </c>
      <c r="S1307" s="12">
        <f>(((J1307/60)/60)/24)+DATE(1970,1,1)</f>
        <v>42543.665601851855</v>
      </c>
      <c r="T1307" s="12">
        <f>(((I1307/60)/60)/24)+DATE(1970,1,1)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0">
        <f>(ROUND(E1308/D1308,2))</f>
        <v>0.65</v>
      </c>
      <c r="P1308" s="10">
        <f>ROUND((E1308/L1308),2)</f>
        <v>201.6</v>
      </c>
      <c r="Q1308" t="str">
        <f>LEFT(N1308,SEARCH("/",N1308)-1)</f>
        <v>technology</v>
      </c>
      <c r="R1308" t="str">
        <f>RIGHT(N1308, LEN(N1308)-SEARCH("/", N1308))</f>
        <v>wearables</v>
      </c>
      <c r="S1308" s="12">
        <f>(((J1308/60)/60)/24)+DATE(1970,1,1)</f>
        <v>41947.457569444443</v>
      </c>
      <c r="T1308" s="12">
        <f>(((I1308/60)/60)/24)+DATE(1970,1,1)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0">
        <f>(ROUND(E1309/D1309,2))</f>
        <v>0.12</v>
      </c>
      <c r="P1309" s="10">
        <f>ROUND((E1309/L1309),2)</f>
        <v>127.93</v>
      </c>
      <c r="Q1309" t="str">
        <f>LEFT(N1309,SEARCH("/",N1309)-1)</f>
        <v>technology</v>
      </c>
      <c r="R1309" t="str">
        <f>RIGHT(N1309, LEN(N1309)-SEARCH("/", N1309))</f>
        <v>wearables</v>
      </c>
      <c r="S1309" s="12">
        <f>(((J1309/60)/60)/24)+DATE(1970,1,1)</f>
        <v>42387.503229166665</v>
      </c>
      <c r="T1309" s="12">
        <f>(((I1309/60)/60)/24)+DATE(1970,1,1)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0">
        <f>(ROUND(E1310/D1310,2))</f>
        <v>0.11</v>
      </c>
      <c r="P1310" s="10">
        <f>ROUND((E1310/L1310),2)</f>
        <v>29.89</v>
      </c>
      <c r="Q1310" t="str">
        <f>LEFT(N1310,SEARCH("/",N1310)-1)</f>
        <v>technology</v>
      </c>
      <c r="R1310" t="str">
        <f>RIGHT(N1310, LEN(N1310)-SEARCH("/", N1310))</f>
        <v>wearables</v>
      </c>
      <c r="S1310" s="12">
        <f>(((J1310/60)/60)/24)+DATE(1970,1,1)</f>
        <v>42611.613564814819</v>
      </c>
      <c r="T1310" s="12">
        <f>(((I1310/60)/60)/24)+DATE(1970,1,1)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0">
        <f>(ROUND(E1311/D1311,2))</f>
        <v>1.1200000000000001</v>
      </c>
      <c r="P1311" s="10">
        <f>ROUND((E1311/L1311),2)</f>
        <v>367.97</v>
      </c>
      <c r="Q1311" t="str">
        <f>LEFT(N1311,SEARCH("/",N1311)-1)</f>
        <v>technology</v>
      </c>
      <c r="R1311" t="str">
        <f>RIGHT(N1311, LEN(N1311)-SEARCH("/", N1311))</f>
        <v>wearables</v>
      </c>
      <c r="S1311" s="12">
        <f>(((J1311/60)/60)/24)+DATE(1970,1,1)</f>
        <v>42257.882731481484</v>
      </c>
      <c r="T1311" s="12">
        <f>(((I1311/60)/60)/24)+DATE(1970,1,1)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0">
        <f>(ROUND(E1312/D1312,2))</f>
        <v>0.16</v>
      </c>
      <c r="P1312" s="10">
        <f>ROUND((E1312/L1312),2)</f>
        <v>129.16999999999999</v>
      </c>
      <c r="Q1312" t="str">
        <f>LEFT(N1312,SEARCH("/",N1312)-1)</f>
        <v>technology</v>
      </c>
      <c r="R1312" t="str">
        <f>RIGHT(N1312, LEN(N1312)-SEARCH("/", N1312))</f>
        <v>wearables</v>
      </c>
      <c r="S1312" s="12">
        <f>(((J1312/60)/60)/24)+DATE(1970,1,1)</f>
        <v>42556.667245370365</v>
      </c>
      <c r="T1312" s="12">
        <f>(((I1312/60)/60)/24)+DATE(1970,1,1)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0">
        <f>(ROUND(E1313/D1313,2))</f>
        <v>0.32</v>
      </c>
      <c r="P1313" s="10">
        <f>ROUND((E1313/L1313),2)</f>
        <v>800.7</v>
      </c>
      <c r="Q1313" t="str">
        <f>LEFT(N1313,SEARCH("/",N1313)-1)</f>
        <v>technology</v>
      </c>
      <c r="R1313" t="str">
        <f>RIGHT(N1313, LEN(N1313)-SEARCH("/", N1313))</f>
        <v>wearables</v>
      </c>
      <c r="S1313" s="12">
        <f>(((J1313/60)/60)/24)+DATE(1970,1,1)</f>
        <v>42669.802303240736</v>
      </c>
      <c r="T1313" s="12">
        <f>(((I1313/60)/60)/24)+DATE(1970,1,1)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0">
        <f>(ROUND(E1314/D1314,2))</f>
        <v>0.01</v>
      </c>
      <c r="P1314" s="10">
        <f>ROUND((E1314/L1314),2)</f>
        <v>28</v>
      </c>
      <c r="Q1314" t="str">
        <f>LEFT(N1314,SEARCH("/",N1314)-1)</f>
        <v>technology</v>
      </c>
      <c r="R1314" t="str">
        <f>RIGHT(N1314, LEN(N1314)-SEARCH("/", N1314))</f>
        <v>wearables</v>
      </c>
      <c r="S1314" s="12">
        <f>(((J1314/60)/60)/24)+DATE(1970,1,1)</f>
        <v>42082.702800925923</v>
      </c>
      <c r="T1314" s="12">
        <f>(((I1314/60)/60)/24)+DATE(1970,1,1)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0">
        <f>(ROUND(E1315/D1315,2))</f>
        <v>0.31</v>
      </c>
      <c r="P1315" s="10">
        <f>ROUND((E1315/L1315),2)</f>
        <v>102.02</v>
      </c>
      <c r="Q1315" t="str">
        <f>LEFT(N1315,SEARCH("/",N1315)-1)</f>
        <v>technology</v>
      </c>
      <c r="R1315" t="str">
        <f>RIGHT(N1315, LEN(N1315)-SEARCH("/", N1315))</f>
        <v>wearables</v>
      </c>
      <c r="S1315" s="12">
        <f>(((J1315/60)/60)/24)+DATE(1970,1,1)</f>
        <v>42402.709652777776</v>
      </c>
      <c r="T1315" s="12">
        <f>(((I1315/60)/60)/24)+DATE(1970,1,1)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0">
        <f>(ROUND(E1316/D1316,2))</f>
        <v>0.01</v>
      </c>
      <c r="P1316" s="10">
        <f>ROUND((E1316/L1316),2)</f>
        <v>184.36</v>
      </c>
      <c r="Q1316" t="str">
        <f>LEFT(N1316,SEARCH("/",N1316)-1)</f>
        <v>technology</v>
      </c>
      <c r="R1316" t="str">
        <f>RIGHT(N1316, LEN(N1316)-SEARCH("/", N1316))</f>
        <v>wearables</v>
      </c>
      <c r="S1316" s="12">
        <f>(((J1316/60)/60)/24)+DATE(1970,1,1)</f>
        <v>42604.669675925921</v>
      </c>
      <c r="T1316" s="12">
        <f>(((I1316/60)/60)/24)+DATE(1970,1,1)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0">
        <f>(ROUND(E1317/D1317,2))</f>
        <v>0.4</v>
      </c>
      <c r="P1317" s="10">
        <f>ROUND((E1317/L1317),2)</f>
        <v>162.91999999999999</v>
      </c>
      <c r="Q1317" t="str">
        <f>LEFT(N1317,SEARCH("/",N1317)-1)</f>
        <v>technology</v>
      </c>
      <c r="R1317" t="str">
        <f>RIGHT(N1317, LEN(N1317)-SEARCH("/", N1317))</f>
        <v>wearables</v>
      </c>
      <c r="S1317" s="12">
        <f>(((J1317/60)/60)/24)+DATE(1970,1,1)</f>
        <v>42278.498240740737</v>
      </c>
      <c r="T1317" s="12">
        <f>(((I1317/60)/60)/24)+DATE(1970,1,1)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0">
        <f>(ROUND(E1318/D1318,2))</f>
        <v>0</v>
      </c>
      <c r="P1318" s="10">
        <f>ROUND((E1318/L1318),2)</f>
        <v>1</v>
      </c>
      <c r="Q1318" t="str">
        <f>LEFT(N1318,SEARCH("/",N1318)-1)</f>
        <v>technology</v>
      </c>
      <c r="R1318" t="str">
        <f>RIGHT(N1318, LEN(N1318)-SEARCH("/", N1318))</f>
        <v>wearables</v>
      </c>
      <c r="S1318" s="12">
        <f>(((J1318/60)/60)/24)+DATE(1970,1,1)</f>
        <v>42393.961909722217</v>
      </c>
      <c r="T1318" s="12">
        <f>(((I1318/60)/60)/24)+DATE(1970,1,1)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0">
        <f>(ROUND(E1319/D1319,2))</f>
        <v>0.06</v>
      </c>
      <c r="P1319" s="10">
        <f>ROUND((E1319/L1319),2)</f>
        <v>603.53</v>
      </c>
      <c r="Q1319" t="str">
        <f>LEFT(N1319,SEARCH("/",N1319)-1)</f>
        <v>technology</v>
      </c>
      <c r="R1319" t="str">
        <f>RIGHT(N1319, LEN(N1319)-SEARCH("/", N1319))</f>
        <v>wearables</v>
      </c>
      <c r="S1319" s="12">
        <f>(((J1319/60)/60)/24)+DATE(1970,1,1)</f>
        <v>42520.235486111109</v>
      </c>
      <c r="T1319" s="12">
        <f>(((I1319/60)/60)/24)+DATE(1970,1,1)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0">
        <f>(ROUND(E1320/D1320,2))</f>
        <v>0.15</v>
      </c>
      <c r="P1320" s="10">
        <f>ROUND((E1320/L1320),2)</f>
        <v>45.41</v>
      </c>
      <c r="Q1320" t="str">
        <f>LEFT(N1320,SEARCH("/",N1320)-1)</f>
        <v>technology</v>
      </c>
      <c r="R1320" t="str">
        <f>RIGHT(N1320, LEN(N1320)-SEARCH("/", N1320))</f>
        <v>wearables</v>
      </c>
      <c r="S1320" s="12">
        <f>(((J1320/60)/60)/24)+DATE(1970,1,1)</f>
        <v>41985.043657407412</v>
      </c>
      <c r="T1320" s="12">
        <f>(((I1320/60)/60)/24)+DATE(1970,1,1)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0">
        <f>(ROUND(E1321/D1321,2))</f>
        <v>0.15</v>
      </c>
      <c r="P1321" s="10">
        <f>ROUND((E1321/L1321),2)</f>
        <v>97.33</v>
      </c>
      <c r="Q1321" t="str">
        <f>LEFT(N1321,SEARCH("/",N1321)-1)</f>
        <v>technology</v>
      </c>
      <c r="R1321" t="str">
        <f>RIGHT(N1321, LEN(N1321)-SEARCH("/", N1321))</f>
        <v>wearables</v>
      </c>
      <c r="S1321" s="12">
        <f>(((J1321/60)/60)/24)+DATE(1970,1,1)</f>
        <v>41816.812094907407</v>
      </c>
      <c r="T1321" s="12">
        <f>(((I1321/60)/60)/24)+DATE(1970,1,1)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0">
        <f>(ROUND(E1322/D1322,2))</f>
        <v>0.01</v>
      </c>
      <c r="P1322" s="10">
        <f>ROUND((E1322/L1322),2)</f>
        <v>167.67</v>
      </c>
      <c r="Q1322" t="str">
        <f>LEFT(N1322,SEARCH("/",N1322)-1)</f>
        <v>technology</v>
      </c>
      <c r="R1322" t="str">
        <f>RIGHT(N1322, LEN(N1322)-SEARCH("/", N1322))</f>
        <v>wearables</v>
      </c>
      <c r="S1322" s="12">
        <f>(((J1322/60)/60)/24)+DATE(1970,1,1)</f>
        <v>42705.690347222218</v>
      </c>
      <c r="T1322" s="12">
        <f>(((I1322/60)/60)/24)+DATE(1970,1,1)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0">
        <f>(ROUND(E1323/D1323,2))</f>
        <v>0.01</v>
      </c>
      <c r="P1323" s="10">
        <f>ROUND((E1323/L1323),2)</f>
        <v>859.86</v>
      </c>
      <c r="Q1323" t="str">
        <f>LEFT(N1323,SEARCH("/",N1323)-1)</f>
        <v>technology</v>
      </c>
      <c r="R1323" t="str">
        <f>RIGHT(N1323, LEN(N1323)-SEARCH("/", N1323))</f>
        <v>wearables</v>
      </c>
      <c r="S1323" s="12">
        <f>(((J1323/60)/60)/24)+DATE(1970,1,1)</f>
        <v>42697.74927083333</v>
      </c>
      <c r="T1323" s="12">
        <f>(((I1323/60)/60)/24)+DATE(1970,1,1)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0">
        <f>(ROUND(E1324/D1324,2))</f>
        <v>0</v>
      </c>
      <c r="P1324" s="10">
        <f>ROUND((E1324/L1324),2)</f>
        <v>26.5</v>
      </c>
      <c r="Q1324" t="str">
        <f>LEFT(N1324,SEARCH("/",N1324)-1)</f>
        <v>technology</v>
      </c>
      <c r="R1324" t="str">
        <f>RIGHT(N1324, LEN(N1324)-SEARCH("/", N1324))</f>
        <v>wearables</v>
      </c>
      <c r="S1324" s="12">
        <f>(((J1324/60)/60)/24)+DATE(1970,1,1)</f>
        <v>42115.656539351854</v>
      </c>
      <c r="T1324" s="12">
        <f>(((I1324/60)/60)/24)+DATE(1970,1,1)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0">
        <f>(ROUND(E1325/D1325,2))</f>
        <v>0.09</v>
      </c>
      <c r="P1325" s="10">
        <f>ROUND((E1325/L1325),2)</f>
        <v>30.27</v>
      </c>
      <c r="Q1325" t="str">
        <f>LEFT(N1325,SEARCH("/",N1325)-1)</f>
        <v>technology</v>
      </c>
      <c r="R1325" t="str">
        <f>RIGHT(N1325, LEN(N1325)-SEARCH("/", N1325))</f>
        <v>wearables</v>
      </c>
      <c r="S1325" s="12">
        <f>(((J1325/60)/60)/24)+DATE(1970,1,1)</f>
        <v>42451.698449074072</v>
      </c>
      <c r="T1325" s="12">
        <f>(((I1325/60)/60)/24)+DATE(1970,1,1)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0">
        <f>(ROUND(E1326/D1326,2))</f>
        <v>0.1</v>
      </c>
      <c r="P1326" s="10">
        <f>ROUND((E1326/L1326),2)</f>
        <v>54.67</v>
      </c>
      <c r="Q1326" t="str">
        <f>LEFT(N1326,SEARCH("/",N1326)-1)</f>
        <v>technology</v>
      </c>
      <c r="R1326" t="str">
        <f>RIGHT(N1326, LEN(N1326)-SEARCH("/", N1326))</f>
        <v>wearables</v>
      </c>
      <c r="S1326" s="12">
        <f>(((J1326/60)/60)/24)+DATE(1970,1,1)</f>
        <v>42626.633703703701</v>
      </c>
      <c r="T1326" s="12">
        <f>(((I1326/60)/60)/24)+DATE(1970,1,1)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0">
        <f>(ROUND(E1327/D1327,2))</f>
        <v>0.02</v>
      </c>
      <c r="P1327" s="10">
        <f>ROUND((E1327/L1327),2)</f>
        <v>60.75</v>
      </c>
      <c r="Q1327" t="str">
        <f>LEFT(N1327,SEARCH("/",N1327)-1)</f>
        <v>technology</v>
      </c>
      <c r="R1327" t="str">
        <f>RIGHT(N1327, LEN(N1327)-SEARCH("/", N1327))</f>
        <v>wearables</v>
      </c>
      <c r="S1327" s="12">
        <f>(((J1327/60)/60)/24)+DATE(1970,1,1)</f>
        <v>42704.086053240739</v>
      </c>
      <c r="T1327" s="12">
        <f>(((I1327/60)/60)/24)+DATE(1970,1,1)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0">
        <f>(ROUND(E1328/D1328,2))</f>
        <v>0.01</v>
      </c>
      <c r="P1328" s="10">
        <f>ROUND((E1328/L1328),2)</f>
        <v>102.73</v>
      </c>
      <c r="Q1328" t="str">
        <f>LEFT(N1328,SEARCH("/",N1328)-1)</f>
        <v>technology</v>
      </c>
      <c r="R1328" t="str">
        <f>RIGHT(N1328, LEN(N1328)-SEARCH("/", N1328))</f>
        <v>wearables</v>
      </c>
      <c r="S1328" s="12">
        <f>(((J1328/60)/60)/24)+DATE(1970,1,1)</f>
        <v>41974.791990740734</v>
      </c>
      <c r="T1328" s="12">
        <f>(((I1328/60)/60)/24)+DATE(1970,1,1)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0">
        <f>(ROUND(E1329/D1329,2))</f>
        <v>0.04</v>
      </c>
      <c r="P1329" s="10">
        <f>ROUND((E1329/L1329),2)</f>
        <v>41.59</v>
      </c>
      <c r="Q1329" t="str">
        <f>LEFT(N1329,SEARCH("/",N1329)-1)</f>
        <v>technology</v>
      </c>
      <c r="R1329" t="str">
        <f>RIGHT(N1329, LEN(N1329)-SEARCH("/", N1329))</f>
        <v>wearables</v>
      </c>
      <c r="S1329" s="12">
        <f>(((J1329/60)/60)/24)+DATE(1970,1,1)</f>
        <v>42123.678645833337</v>
      </c>
      <c r="T1329" s="12">
        <f>(((I1329/60)/60)/24)+DATE(1970,1,1)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0">
        <f>(ROUND(E1330/D1330,2))</f>
        <v>0.02</v>
      </c>
      <c r="P1330" s="10">
        <f>ROUND((E1330/L1330),2)</f>
        <v>116.53</v>
      </c>
      <c r="Q1330" t="str">
        <f>LEFT(N1330,SEARCH("/",N1330)-1)</f>
        <v>technology</v>
      </c>
      <c r="R1330" t="str">
        <f>RIGHT(N1330, LEN(N1330)-SEARCH("/", N1330))</f>
        <v>wearables</v>
      </c>
      <c r="S1330" s="12">
        <f>(((J1330/60)/60)/24)+DATE(1970,1,1)</f>
        <v>42612.642754629633</v>
      </c>
      <c r="T1330" s="12">
        <f>(((I1330/60)/60)/24)+DATE(1970,1,1)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0">
        <f>(ROUND(E1331/D1331,2))</f>
        <v>0.01</v>
      </c>
      <c r="P1331" s="10">
        <f>ROUND((E1331/L1331),2)</f>
        <v>45.33</v>
      </c>
      <c r="Q1331" t="str">
        <f>LEFT(N1331,SEARCH("/",N1331)-1)</f>
        <v>technology</v>
      </c>
      <c r="R1331" t="str">
        <f>RIGHT(N1331, LEN(N1331)-SEARCH("/", N1331))</f>
        <v>wearables</v>
      </c>
      <c r="S1331" s="12">
        <f>(((J1331/60)/60)/24)+DATE(1970,1,1)</f>
        <v>41935.221585648149</v>
      </c>
      <c r="T1331" s="12">
        <f>(((I1331/60)/60)/24)+DATE(1970,1,1)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0">
        <f>(ROUND(E1332/D1332,2))</f>
        <v>0.22</v>
      </c>
      <c r="P1332" s="10">
        <f>ROUND((E1332/L1332),2)</f>
        <v>157.46</v>
      </c>
      <c r="Q1332" t="str">
        <f>LEFT(N1332,SEARCH("/",N1332)-1)</f>
        <v>technology</v>
      </c>
      <c r="R1332" t="str">
        <f>RIGHT(N1332, LEN(N1332)-SEARCH("/", N1332))</f>
        <v>wearables</v>
      </c>
      <c r="S1332" s="12">
        <f>(((J1332/60)/60)/24)+DATE(1970,1,1)</f>
        <v>42522.276724537034</v>
      </c>
      <c r="T1332" s="12">
        <f>(((I1332/60)/60)/24)+DATE(1970,1,1)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0">
        <f>(ROUND(E1333/D1333,2))</f>
        <v>0.01</v>
      </c>
      <c r="P1333" s="10">
        <f>ROUND((E1333/L1333),2)</f>
        <v>100.5</v>
      </c>
      <c r="Q1333" t="str">
        <f>LEFT(N1333,SEARCH("/",N1333)-1)</f>
        <v>technology</v>
      </c>
      <c r="R1333" t="str">
        <f>RIGHT(N1333, LEN(N1333)-SEARCH("/", N1333))</f>
        <v>wearables</v>
      </c>
      <c r="S1333" s="12">
        <f>(((J1333/60)/60)/24)+DATE(1970,1,1)</f>
        <v>42569.50409722222</v>
      </c>
      <c r="T1333" s="12">
        <f>(((I1333/60)/60)/24)+DATE(1970,1,1)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0">
        <f>(ROUND(E1334/D1334,2))</f>
        <v>0</v>
      </c>
      <c r="P1334" s="10" t="e">
        <f>ROUND((E1334/L1334),2)</f>
        <v>#DIV/0!</v>
      </c>
      <c r="Q1334" t="str">
        <f>LEFT(N1334,SEARCH("/",N1334)-1)</f>
        <v>technology</v>
      </c>
      <c r="R1334" t="str">
        <f>RIGHT(N1334, LEN(N1334)-SEARCH("/", N1334))</f>
        <v>wearables</v>
      </c>
      <c r="S1334" s="12">
        <f>(((J1334/60)/60)/24)+DATE(1970,1,1)</f>
        <v>42732.060277777782</v>
      </c>
      <c r="T1334" s="12">
        <f>(((I1334/60)/60)/24)+DATE(1970,1,1)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0">
        <f>(ROUND(E1335/D1335,2))</f>
        <v>0</v>
      </c>
      <c r="P1335" s="10" t="e">
        <f>ROUND((E1335/L1335),2)</f>
        <v>#DIV/0!</v>
      </c>
      <c r="Q1335" t="str">
        <f>LEFT(N1335,SEARCH("/",N1335)-1)</f>
        <v>technology</v>
      </c>
      <c r="R1335" t="str">
        <f>RIGHT(N1335, LEN(N1335)-SEARCH("/", N1335))</f>
        <v>wearables</v>
      </c>
      <c r="S1335" s="12">
        <f>(((J1335/60)/60)/24)+DATE(1970,1,1)</f>
        <v>41806.106770833336</v>
      </c>
      <c r="T1335" s="12">
        <f>(((I1335/60)/60)/24)+DATE(1970,1,1)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0">
        <f>(ROUND(E1336/D1336,2))</f>
        <v>0.11</v>
      </c>
      <c r="P1336" s="10">
        <f>ROUND((E1336/L1336),2)</f>
        <v>51.82</v>
      </c>
      <c r="Q1336" t="str">
        <f>LEFT(N1336,SEARCH("/",N1336)-1)</f>
        <v>technology</v>
      </c>
      <c r="R1336" t="str">
        <f>RIGHT(N1336, LEN(N1336)-SEARCH("/", N1336))</f>
        <v>wearables</v>
      </c>
      <c r="S1336" s="12">
        <f>(((J1336/60)/60)/24)+DATE(1970,1,1)</f>
        <v>42410.774155092593</v>
      </c>
      <c r="T1336" s="12">
        <f>(((I1336/60)/60)/24)+DATE(1970,1,1)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0">
        <f>(ROUND(E1337/D1337,2))</f>
        <v>0.2</v>
      </c>
      <c r="P1337" s="10">
        <f>ROUND((E1337/L1337),2)</f>
        <v>308.75</v>
      </c>
      <c r="Q1337" t="str">
        <f>LEFT(N1337,SEARCH("/",N1337)-1)</f>
        <v>technology</v>
      </c>
      <c r="R1337" t="str">
        <f>RIGHT(N1337, LEN(N1337)-SEARCH("/", N1337))</f>
        <v>wearables</v>
      </c>
      <c r="S1337" s="12">
        <f>(((J1337/60)/60)/24)+DATE(1970,1,1)</f>
        <v>42313.936365740738</v>
      </c>
      <c r="T1337" s="12">
        <f>(((I1337/60)/60)/24)+DATE(1970,1,1)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0">
        <f>(ROUND(E1338/D1338,2))</f>
        <v>0.85</v>
      </c>
      <c r="P1338" s="10">
        <f>ROUND((E1338/L1338),2)</f>
        <v>379.23</v>
      </c>
      <c r="Q1338" t="str">
        <f>LEFT(N1338,SEARCH("/",N1338)-1)</f>
        <v>technology</v>
      </c>
      <c r="R1338" t="str">
        <f>RIGHT(N1338, LEN(N1338)-SEARCH("/", N1338))</f>
        <v>wearables</v>
      </c>
      <c r="S1338" s="12">
        <f>(((J1338/60)/60)/24)+DATE(1970,1,1)</f>
        <v>41955.863750000004</v>
      </c>
      <c r="T1338" s="12">
        <f>(((I1338/60)/60)/24)+DATE(1970,1,1)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0">
        <f>(ROUND(E1339/D1339,2))</f>
        <v>0.49</v>
      </c>
      <c r="P1339" s="10">
        <f>ROUND((E1339/L1339),2)</f>
        <v>176.36</v>
      </c>
      <c r="Q1339" t="str">
        <f>LEFT(N1339,SEARCH("/",N1339)-1)</f>
        <v>technology</v>
      </c>
      <c r="R1339" t="str">
        <f>RIGHT(N1339, LEN(N1339)-SEARCH("/", N1339))</f>
        <v>wearables</v>
      </c>
      <c r="S1339" s="12">
        <f>(((J1339/60)/60)/24)+DATE(1970,1,1)</f>
        <v>42767.577303240745</v>
      </c>
      <c r="T1339" s="12">
        <f>(((I1339/60)/60)/24)+DATE(1970,1,1)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0">
        <f>(ROUND(E1340/D1340,2))</f>
        <v>0.03</v>
      </c>
      <c r="P1340" s="10">
        <f>ROUND((E1340/L1340),2)</f>
        <v>66.069999999999993</v>
      </c>
      <c r="Q1340" t="str">
        <f>LEFT(N1340,SEARCH("/",N1340)-1)</f>
        <v>technology</v>
      </c>
      <c r="R1340" t="str">
        <f>RIGHT(N1340, LEN(N1340)-SEARCH("/", N1340))</f>
        <v>wearables</v>
      </c>
      <c r="S1340" s="12">
        <f>(((J1340/60)/60)/24)+DATE(1970,1,1)</f>
        <v>42188.803622685184</v>
      </c>
      <c r="T1340" s="12">
        <f>(((I1340/60)/60)/24)+DATE(1970,1,1)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0">
        <f>(ROUND(E1341/D1341,2))</f>
        <v>7.0000000000000007E-2</v>
      </c>
      <c r="P1341" s="10">
        <f>ROUND((E1341/L1341),2)</f>
        <v>89.65</v>
      </c>
      <c r="Q1341" t="str">
        <f>LEFT(N1341,SEARCH("/",N1341)-1)</f>
        <v>technology</v>
      </c>
      <c r="R1341" t="str">
        <f>RIGHT(N1341, LEN(N1341)-SEARCH("/", N1341))</f>
        <v>wearables</v>
      </c>
      <c r="S1341" s="12">
        <f>(((J1341/60)/60)/24)+DATE(1970,1,1)</f>
        <v>41936.647164351853</v>
      </c>
      <c r="T1341" s="12">
        <f>(((I1341/60)/60)/24)+DATE(1970,1,1)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0">
        <f>(ROUND(E1342/D1342,2))</f>
        <v>0</v>
      </c>
      <c r="P1342" s="10" t="e">
        <f>ROUND((E1342/L1342),2)</f>
        <v>#DIV/0!</v>
      </c>
      <c r="Q1342" t="str">
        <f>LEFT(N1342,SEARCH("/",N1342)-1)</f>
        <v>technology</v>
      </c>
      <c r="R1342" t="str">
        <f>RIGHT(N1342, LEN(N1342)-SEARCH("/", N1342))</f>
        <v>wearables</v>
      </c>
      <c r="S1342" s="12">
        <f>(((J1342/60)/60)/24)+DATE(1970,1,1)</f>
        <v>41836.595520833333</v>
      </c>
      <c r="T1342" s="12">
        <f>(((I1342/60)/60)/24)+DATE(1970,1,1)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0">
        <f>(ROUND(E1343/D1343,2))</f>
        <v>0.7</v>
      </c>
      <c r="P1343" s="10">
        <f>ROUND((E1343/L1343),2)</f>
        <v>382.39</v>
      </c>
      <c r="Q1343" t="str">
        <f>LEFT(N1343,SEARCH("/",N1343)-1)</f>
        <v>technology</v>
      </c>
      <c r="R1343" t="str">
        <f>RIGHT(N1343, LEN(N1343)-SEARCH("/", N1343))</f>
        <v>wearables</v>
      </c>
      <c r="S1343" s="12">
        <f>(((J1343/60)/60)/24)+DATE(1970,1,1)</f>
        <v>42612.624039351853</v>
      </c>
      <c r="T1343" s="12">
        <f>(((I1343/60)/60)/24)+DATE(1970,1,1)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0">
        <f>(ROUND(E1344/D1344,2))</f>
        <v>0</v>
      </c>
      <c r="P1344" s="10">
        <f>ROUND((E1344/L1344),2)</f>
        <v>100</v>
      </c>
      <c r="Q1344" t="str">
        <f>LEFT(N1344,SEARCH("/",N1344)-1)</f>
        <v>technology</v>
      </c>
      <c r="R1344" t="str">
        <f>RIGHT(N1344, LEN(N1344)-SEARCH("/", N1344))</f>
        <v>wearables</v>
      </c>
      <c r="S1344" s="12">
        <f>(((J1344/60)/60)/24)+DATE(1970,1,1)</f>
        <v>42172.816423611104</v>
      </c>
      <c r="T1344" s="12">
        <f>(((I1344/60)/60)/24)+DATE(1970,1,1)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0">
        <f>(ROUND(E1345/D1345,2))</f>
        <v>1.02</v>
      </c>
      <c r="P1345" s="10">
        <f>ROUND((E1345/L1345),2)</f>
        <v>158.36000000000001</v>
      </c>
      <c r="Q1345" t="str">
        <f>LEFT(N1345,SEARCH("/",N1345)-1)</f>
        <v>technology</v>
      </c>
      <c r="R1345" t="str">
        <f>RIGHT(N1345, LEN(N1345)-SEARCH("/", N1345))</f>
        <v>wearables</v>
      </c>
      <c r="S1345" s="12">
        <f>(((J1345/60)/60)/24)+DATE(1970,1,1)</f>
        <v>42542.526423611111</v>
      </c>
      <c r="T1345" s="12">
        <f>(((I1345/60)/60)/24)+DATE(1970,1,1)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0">
        <f>(ROUND(E1346/D1346,2))</f>
        <v>3.78</v>
      </c>
      <c r="P1346" s="10">
        <f>ROUND((E1346/L1346),2)</f>
        <v>40.76</v>
      </c>
      <c r="Q1346" t="str">
        <f>LEFT(N1346,SEARCH("/",N1346)-1)</f>
        <v>publishing</v>
      </c>
      <c r="R1346" t="str">
        <f>RIGHT(N1346, LEN(N1346)-SEARCH("/", N1346))</f>
        <v>nonfiction</v>
      </c>
      <c r="S1346" s="12">
        <f>(((J1346/60)/60)/24)+DATE(1970,1,1)</f>
        <v>42522.789803240739</v>
      </c>
      <c r="T1346" s="12">
        <f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0">
        <f>(ROUND(E1347/D1347,2))</f>
        <v>1.25</v>
      </c>
      <c r="P1347" s="10">
        <f>ROUND((E1347/L1347),2)</f>
        <v>53.57</v>
      </c>
      <c r="Q1347" t="str">
        <f>LEFT(N1347,SEARCH("/",N1347)-1)</f>
        <v>publishing</v>
      </c>
      <c r="R1347" t="str">
        <f>RIGHT(N1347, LEN(N1347)-SEARCH("/", N1347))</f>
        <v>nonfiction</v>
      </c>
      <c r="S1347" s="12">
        <f>(((J1347/60)/60)/24)+DATE(1970,1,1)</f>
        <v>41799.814340277779</v>
      </c>
      <c r="T1347" s="12">
        <f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0">
        <f>(ROUND(E1348/D1348,2))</f>
        <v>1.47</v>
      </c>
      <c r="P1348" s="10">
        <f>ROUND((E1348/L1348),2)</f>
        <v>48.45</v>
      </c>
      <c r="Q1348" t="str">
        <f>LEFT(N1348,SEARCH("/",N1348)-1)</f>
        <v>publishing</v>
      </c>
      <c r="R1348" t="str">
        <f>RIGHT(N1348, LEN(N1348)-SEARCH("/", N1348))</f>
        <v>nonfiction</v>
      </c>
      <c r="S1348" s="12">
        <f>(((J1348/60)/60)/24)+DATE(1970,1,1)</f>
        <v>41422.075821759259</v>
      </c>
      <c r="T1348" s="12">
        <f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0">
        <f>(ROUND(E1349/D1349,2))</f>
        <v>1.02</v>
      </c>
      <c r="P1349" s="10">
        <f>ROUND((E1349/L1349),2)</f>
        <v>82.42</v>
      </c>
      <c r="Q1349" t="str">
        <f>LEFT(N1349,SEARCH("/",N1349)-1)</f>
        <v>publishing</v>
      </c>
      <c r="R1349" t="str">
        <f>RIGHT(N1349, LEN(N1349)-SEARCH("/", N1349))</f>
        <v>nonfiction</v>
      </c>
      <c r="S1349" s="12">
        <f>(((J1349/60)/60)/24)+DATE(1970,1,1)</f>
        <v>42040.638020833328</v>
      </c>
      <c r="T1349" s="12">
        <f>(((I1349/60)/60)/24)+DATE(1970,1,1)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0">
        <f>(ROUND(E1350/D1350,2))</f>
        <v>1.02</v>
      </c>
      <c r="P1350" s="10">
        <f>ROUND((E1350/L1350),2)</f>
        <v>230.19</v>
      </c>
      <c r="Q1350" t="str">
        <f>LEFT(N1350,SEARCH("/",N1350)-1)</f>
        <v>publishing</v>
      </c>
      <c r="R1350" t="str">
        <f>RIGHT(N1350, LEN(N1350)-SEARCH("/", N1350))</f>
        <v>nonfiction</v>
      </c>
      <c r="S1350" s="12">
        <f>(((J1350/60)/60)/24)+DATE(1970,1,1)</f>
        <v>41963.506168981476</v>
      </c>
      <c r="T1350" s="12">
        <f>(((I1350/60)/60)/24)+DATE(1970,1,1)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0">
        <f>(ROUND(E1351/D1351,2))</f>
        <v>2.04</v>
      </c>
      <c r="P1351" s="10">
        <f>ROUND((E1351/L1351),2)</f>
        <v>59.36</v>
      </c>
      <c r="Q1351" t="str">
        <f>LEFT(N1351,SEARCH("/",N1351)-1)</f>
        <v>publishing</v>
      </c>
      <c r="R1351" t="str">
        <f>RIGHT(N1351, LEN(N1351)-SEARCH("/", N1351))</f>
        <v>nonfiction</v>
      </c>
      <c r="S1351" s="12">
        <f>(((J1351/60)/60)/24)+DATE(1970,1,1)</f>
        <v>42317.33258101852</v>
      </c>
      <c r="T1351" s="12">
        <f>(((I1351/60)/60)/24)+DATE(1970,1,1)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0">
        <f>(ROUND(E1352/D1352,2))</f>
        <v>1.04</v>
      </c>
      <c r="P1352" s="10">
        <f>ROUND((E1352/L1352),2)</f>
        <v>66.7</v>
      </c>
      <c r="Q1352" t="str">
        <f>LEFT(N1352,SEARCH("/",N1352)-1)</f>
        <v>publishing</v>
      </c>
      <c r="R1352" t="str">
        <f>RIGHT(N1352, LEN(N1352)-SEARCH("/", N1352))</f>
        <v>nonfiction</v>
      </c>
      <c r="S1352" s="12">
        <f>(((J1352/60)/60)/24)+DATE(1970,1,1)</f>
        <v>42334.013124999998</v>
      </c>
      <c r="T1352" s="12">
        <f>(((I1352/60)/60)/24)+DATE(1970,1,1)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0">
        <f>(ROUND(E1353/D1353,2))</f>
        <v>1.01</v>
      </c>
      <c r="P1353" s="10">
        <f>ROUND((E1353/L1353),2)</f>
        <v>168.78</v>
      </c>
      <c r="Q1353" t="str">
        <f>LEFT(N1353,SEARCH("/",N1353)-1)</f>
        <v>publishing</v>
      </c>
      <c r="R1353" t="str">
        <f>RIGHT(N1353, LEN(N1353)-SEARCH("/", N1353))</f>
        <v>nonfiction</v>
      </c>
      <c r="S1353" s="12">
        <f>(((J1353/60)/60)/24)+DATE(1970,1,1)</f>
        <v>42382.74009259259</v>
      </c>
      <c r="T1353" s="12">
        <f>(((I1353/60)/60)/24)+DATE(1970,1,1)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0">
        <f>(ROUND(E1354/D1354,2))</f>
        <v>1.36</v>
      </c>
      <c r="P1354" s="10">
        <f>ROUND((E1354/L1354),2)</f>
        <v>59.97</v>
      </c>
      <c r="Q1354" t="str">
        <f>LEFT(N1354,SEARCH("/",N1354)-1)</f>
        <v>publishing</v>
      </c>
      <c r="R1354" t="str">
        <f>RIGHT(N1354, LEN(N1354)-SEARCH("/", N1354))</f>
        <v>nonfiction</v>
      </c>
      <c r="S1354" s="12">
        <f>(((J1354/60)/60)/24)+DATE(1970,1,1)</f>
        <v>42200.578310185185</v>
      </c>
      <c r="T1354" s="12">
        <f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0">
        <f>(ROUND(E1355/D1355,2))</f>
        <v>1.34</v>
      </c>
      <c r="P1355" s="10">
        <f>ROUND((E1355/L1355),2)</f>
        <v>31.81</v>
      </c>
      <c r="Q1355" t="str">
        <f>LEFT(N1355,SEARCH("/",N1355)-1)</f>
        <v>publishing</v>
      </c>
      <c r="R1355" t="str">
        <f>RIGHT(N1355, LEN(N1355)-SEARCH("/", N1355))</f>
        <v>nonfiction</v>
      </c>
      <c r="S1355" s="12">
        <f>(((J1355/60)/60)/24)+DATE(1970,1,1)</f>
        <v>41309.11791666667</v>
      </c>
      <c r="T1355" s="12">
        <f>(((I1355/60)/60)/24)+DATE(1970,1,1)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0">
        <f>(ROUND(E1356/D1356,2))</f>
        <v>1.3</v>
      </c>
      <c r="P1356" s="10">
        <f>ROUND((E1356/L1356),2)</f>
        <v>24.42</v>
      </c>
      <c r="Q1356" t="str">
        <f>LEFT(N1356,SEARCH("/",N1356)-1)</f>
        <v>publishing</v>
      </c>
      <c r="R1356" t="str">
        <f>RIGHT(N1356, LEN(N1356)-SEARCH("/", N1356))</f>
        <v>nonfiction</v>
      </c>
      <c r="S1356" s="12">
        <f>(((J1356/60)/60)/24)+DATE(1970,1,1)</f>
        <v>42502.807627314818</v>
      </c>
      <c r="T1356" s="12">
        <f>(((I1356/60)/60)/24)+DATE(1970,1,1)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0">
        <f>(ROUND(E1357/D1357,2))</f>
        <v>1.23</v>
      </c>
      <c r="P1357" s="10">
        <f>ROUND((E1357/L1357),2)</f>
        <v>25.35</v>
      </c>
      <c r="Q1357" t="str">
        <f>LEFT(N1357,SEARCH("/",N1357)-1)</f>
        <v>publishing</v>
      </c>
      <c r="R1357" t="str">
        <f>RIGHT(N1357, LEN(N1357)-SEARCH("/", N1357))</f>
        <v>nonfiction</v>
      </c>
      <c r="S1357" s="12">
        <f>(((J1357/60)/60)/24)+DATE(1970,1,1)</f>
        <v>41213.254687499997</v>
      </c>
      <c r="T1357" s="12">
        <f>(((I1357/60)/60)/24)+DATE(1970,1,1)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0">
        <f>(ROUND(E1358/D1358,2))</f>
        <v>1.83</v>
      </c>
      <c r="P1358" s="10">
        <f>ROUND((E1358/L1358),2)</f>
        <v>71.44</v>
      </c>
      <c r="Q1358" t="str">
        <f>LEFT(N1358,SEARCH("/",N1358)-1)</f>
        <v>publishing</v>
      </c>
      <c r="R1358" t="str">
        <f>RIGHT(N1358, LEN(N1358)-SEARCH("/", N1358))</f>
        <v>nonfiction</v>
      </c>
      <c r="S1358" s="12">
        <f>(((J1358/60)/60)/24)+DATE(1970,1,1)</f>
        <v>41430.038888888892</v>
      </c>
      <c r="T1358" s="12">
        <f>(((I1358/60)/60)/24)+DATE(1970,1,1)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0">
        <f>(ROUND(E1359/D1359,2))</f>
        <v>1.25</v>
      </c>
      <c r="P1359" s="10">
        <f>ROUND((E1359/L1359),2)</f>
        <v>38.549999999999997</v>
      </c>
      <c r="Q1359" t="str">
        <f>LEFT(N1359,SEARCH("/",N1359)-1)</f>
        <v>publishing</v>
      </c>
      <c r="R1359" t="str">
        <f>RIGHT(N1359, LEN(N1359)-SEARCH("/", N1359))</f>
        <v>nonfiction</v>
      </c>
      <c r="S1359" s="12">
        <f>(((J1359/60)/60)/24)+DATE(1970,1,1)</f>
        <v>41304.962233796294</v>
      </c>
      <c r="T1359" s="12">
        <f>(((I1359/60)/60)/24)+DATE(1970,1,1)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0">
        <f>(ROUND(E1360/D1360,2))</f>
        <v>1.1200000000000001</v>
      </c>
      <c r="P1360" s="10">
        <f>ROUND((E1360/L1360),2)</f>
        <v>68.37</v>
      </c>
      <c r="Q1360" t="str">
        <f>LEFT(N1360,SEARCH("/",N1360)-1)</f>
        <v>publishing</v>
      </c>
      <c r="R1360" t="str">
        <f>RIGHT(N1360, LEN(N1360)-SEARCH("/", N1360))</f>
        <v>nonfiction</v>
      </c>
      <c r="S1360" s="12">
        <f>(((J1360/60)/60)/24)+DATE(1970,1,1)</f>
        <v>40689.570868055554</v>
      </c>
      <c r="T1360" s="12">
        <f>(((I1360/60)/60)/24)+DATE(1970,1,1)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0">
        <f>(ROUND(E1361/D1361,2))</f>
        <v>1.1599999999999999</v>
      </c>
      <c r="P1361" s="10">
        <f>ROUND((E1361/L1361),2)</f>
        <v>40.21</v>
      </c>
      <c r="Q1361" t="str">
        <f>LEFT(N1361,SEARCH("/",N1361)-1)</f>
        <v>publishing</v>
      </c>
      <c r="R1361" t="str">
        <f>RIGHT(N1361, LEN(N1361)-SEARCH("/", N1361))</f>
        <v>nonfiction</v>
      </c>
      <c r="S1361" s="12">
        <f>(((J1361/60)/60)/24)+DATE(1970,1,1)</f>
        <v>40668.814699074072</v>
      </c>
      <c r="T1361" s="12">
        <f>(((I1361/60)/60)/24)+DATE(1970,1,1)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0">
        <f>(ROUND(E1362/D1362,2))</f>
        <v>1.73</v>
      </c>
      <c r="P1362" s="10">
        <f>ROUND((E1362/L1362),2)</f>
        <v>32.07</v>
      </c>
      <c r="Q1362" t="str">
        <f>LEFT(N1362,SEARCH("/",N1362)-1)</f>
        <v>publishing</v>
      </c>
      <c r="R1362" t="str">
        <f>RIGHT(N1362, LEN(N1362)-SEARCH("/", N1362))</f>
        <v>nonfiction</v>
      </c>
      <c r="S1362" s="12">
        <f>(((J1362/60)/60)/24)+DATE(1970,1,1)</f>
        <v>41095.900694444441</v>
      </c>
      <c r="T1362" s="12">
        <f>(((I1362/60)/60)/24)+DATE(1970,1,1)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0">
        <f>(ROUND(E1363/D1363,2))</f>
        <v>1.26</v>
      </c>
      <c r="P1363" s="10">
        <f>ROUND((E1363/L1363),2)</f>
        <v>28.63</v>
      </c>
      <c r="Q1363" t="str">
        <f>LEFT(N1363,SEARCH("/",N1363)-1)</f>
        <v>publishing</v>
      </c>
      <c r="R1363" t="str">
        <f>RIGHT(N1363, LEN(N1363)-SEARCH("/", N1363))</f>
        <v>nonfiction</v>
      </c>
      <c r="S1363" s="12">
        <f>(((J1363/60)/60)/24)+DATE(1970,1,1)</f>
        <v>41781.717268518521</v>
      </c>
      <c r="T1363" s="12">
        <f>(((I1363/60)/60)/24)+DATE(1970,1,1)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0">
        <f>(ROUND(E1364/D1364,2))</f>
        <v>1.0900000000000001</v>
      </c>
      <c r="P1364" s="10">
        <f>ROUND((E1364/L1364),2)</f>
        <v>43.64</v>
      </c>
      <c r="Q1364" t="str">
        <f>LEFT(N1364,SEARCH("/",N1364)-1)</f>
        <v>publishing</v>
      </c>
      <c r="R1364" t="str">
        <f>RIGHT(N1364, LEN(N1364)-SEARCH("/", N1364))</f>
        <v>nonfiction</v>
      </c>
      <c r="S1364" s="12">
        <f>(((J1364/60)/60)/24)+DATE(1970,1,1)</f>
        <v>41464.934386574074</v>
      </c>
      <c r="T1364" s="12">
        <f>(((I1364/60)/60)/24)+DATE(1970,1,1)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0">
        <f>(ROUND(E1365/D1365,2))</f>
        <v>1</v>
      </c>
      <c r="P1365" s="10">
        <f>ROUND((E1365/L1365),2)</f>
        <v>40</v>
      </c>
      <c r="Q1365" t="str">
        <f>LEFT(N1365,SEARCH("/",N1365)-1)</f>
        <v>publishing</v>
      </c>
      <c r="R1365" t="str">
        <f>RIGHT(N1365, LEN(N1365)-SEARCH("/", N1365))</f>
        <v>nonfiction</v>
      </c>
      <c r="S1365" s="12">
        <f>(((J1365/60)/60)/24)+DATE(1970,1,1)</f>
        <v>42396.8440625</v>
      </c>
      <c r="T1365" s="12">
        <f>(((I1365/60)/60)/24)+DATE(1970,1,1)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0">
        <f>(ROUND(E1366/D1366,2))</f>
        <v>1.19</v>
      </c>
      <c r="P1366" s="10">
        <f>ROUND((E1366/L1366),2)</f>
        <v>346.04</v>
      </c>
      <c r="Q1366" t="str">
        <f>LEFT(N1366,SEARCH("/",N1366)-1)</f>
        <v>music</v>
      </c>
      <c r="R1366" t="str">
        <f>RIGHT(N1366, LEN(N1366)-SEARCH("/", N1366))</f>
        <v>rock</v>
      </c>
      <c r="S1366" s="12">
        <f>(((J1366/60)/60)/24)+DATE(1970,1,1)</f>
        <v>41951.695671296293</v>
      </c>
      <c r="T1366" s="12">
        <f>(((I1366/60)/60)/24)+DATE(1970,1,1)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0">
        <f>(ROUND(E1367/D1367,2))</f>
        <v>1</v>
      </c>
      <c r="P1367" s="10">
        <f>ROUND((E1367/L1367),2)</f>
        <v>81.739999999999995</v>
      </c>
      <c r="Q1367" t="str">
        <f>LEFT(N1367,SEARCH("/",N1367)-1)</f>
        <v>music</v>
      </c>
      <c r="R1367" t="str">
        <f>RIGHT(N1367, LEN(N1367)-SEARCH("/", N1367))</f>
        <v>rock</v>
      </c>
      <c r="S1367" s="12">
        <f>(((J1367/60)/60)/24)+DATE(1970,1,1)</f>
        <v>42049.733240740738</v>
      </c>
      <c r="T1367" s="12">
        <f>(((I1367/60)/60)/24)+DATE(1970,1,1)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0">
        <f>(ROUND(E1368/D1368,2))</f>
        <v>1.26</v>
      </c>
      <c r="P1368" s="10">
        <f>ROUND((E1368/L1368),2)</f>
        <v>64.540000000000006</v>
      </c>
      <c r="Q1368" t="str">
        <f>LEFT(N1368,SEARCH("/",N1368)-1)</f>
        <v>music</v>
      </c>
      <c r="R1368" t="str">
        <f>RIGHT(N1368, LEN(N1368)-SEARCH("/", N1368))</f>
        <v>rock</v>
      </c>
      <c r="S1368" s="12">
        <f>(((J1368/60)/60)/24)+DATE(1970,1,1)</f>
        <v>41924.996099537035</v>
      </c>
      <c r="T1368" s="12">
        <f>(((I1368/60)/60)/24)+DATE(1970,1,1)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0">
        <f>(ROUND(E1369/D1369,2))</f>
        <v>1.1399999999999999</v>
      </c>
      <c r="P1369" s="10">
        <f>ROUND((E1369/L1369),2)</f>
        <v>63.48</v>
      </c>
      <c r="Q1369" t="str">
        <f>LEFT(N1369,SEARCH("/",N1369)-1)</f>
        <v>music</v>
      </c>
      <c r="R1369" t="str">
        <f>RIGHT(N1369, LEN(N1369)-SEARCH("/", N1369))</f>
        <v>rock</v>
      </c>
      <c r="S1369" s="12">
        <f>(((J1369/60)/60)/24)+DATE(1970,1,1)</f>
        <v>42292.002893518518</v>
      </c>
      <c r="T1369" s="12">
        <f>(((I1369/60)/60)/24)+DATE(1970,1,1)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0">
        <f>(ROUND(E1370/D1370,2))</f>
        <v>1.1100000000000001</v>
      </c>
      <c r="P1370" s="10">
        <f>ROUND((E1370/L1370),2)</f>
        <v>63.62</v>
      </c>
      <c r="Q1370" t="str">
        <f>LEFT(N1370,SEARCH("/",N1370)-1)</f>
        <v>music</v>
      </c>
      <c r="R1370" t="str">
        <f>RIGHT(N1370, LEN(N1370)-SEARCH("/", N1370))</f>
        <v>rock</v>
      </c>
      <c r="S1370" s="12">
        <f>(((J1370/60)/60)/24)+DATE(1970,1,1)</f>
        <v>42146.190902777773</v>
      </c>
      <c r="T1370" s="12">
        <f>(((I1370/60)/60)/24)+DATE(1970,1,1)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0">
        <f>(ROUND(E1371/D1371,2))</f>
        <v>1.05</v>
      </c>
      <c r="P1371" s="10">
        <f>ROUND((E1371/L1371),2)</f>
        <v>83.97</v>
      </c>
      <c r="Q1371" t="str">
        <f>LEFT(N1371,SEARCH("/",N1371)-1)</f>
        <v>music</v>
      </c>
      <c r="R1371" t="str">
        <f>RIGHT(N1371, LEN(N1371)-SEARCH("/", N1371))</f>
        <v>rock</v>
      </c>
      <c r="S1371" s="12">
        <f>(((J1371/60)/60)/24)+DATE(1970,1,1)</f>
        <v>41710.594282407408</v>
      </c>
      <c r="T1371" s="12">
        <f>(((I1371/60)/60)/24)+DATE(1970,1,1)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0">
        <f>(ROUND(E1372/D1372,2))</f>
        <v>1.04</v>
      </c>
      <c r="P1372" s="10">
        <f>ROUND((E1372/L1372),2)</f>
        <v>77.75</v>
      </c>
      <c r="Q1372" t="str">
        <f>LEFT(N1372,SEARCH("/",N1372)-1)</f>
        <v>music</v>
      </c>
      <c r="R1372" t="str">
        <f>RIGHT(N1372, LEN(N1372)-SEARCH("/", N1372))</f>
        <v>rock</v>
      </c>
      <c r="S1372" s="12">
        <f>(((J1372/60)/60)/24)+DATE(1970,1,1)</f>
        <v>41548.00335648148</v>
      </c>
      <c r="T1372" s="12">
        <f>(((I1372/60)/60)/24)+DATE(1970,1,1)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0">
        <f>(ROUND(E1373/D1373,2))</f>
        <v>1.07</v>
      </c>
      <c r="P1373" s="10">
        <f>ROUND((E1373/L1373),2)</f>
        <v>107.07</v>
      </c>
      <c r="Q1373" t="str">
        <f>LEFT(N1373,SEARCH("/",N1373)-1)</f>
        <v>music</v>
      </c>
      <c r="R1373" t="str">
        <f>RIGHT(N1373, LEN(N1373)-SEARCH("/", N1373))</f>
        <v>rock</v>
      </c>
      <c r="S1373" s="12">
        <f>(((J1373/60)/60)/24)+DATE(1970,1,1)</f>
        <v>42101.758587962962</v>
      </c>
      <c r="T1373" s="12">
        <f>(((I1373/60)/60)/24)+DATE(1970,1,1)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0">
        <f>(ROUND(E1374/D1374,2))</f>
        <v>1.24</v>
      </c>
      <c r="P1374" s="10">
        <f>ROUND((E1374/L1374),2)</f>
        <v>38.75</v>
      </c>
      <c r="Q1374" t="str">
        <f>LEFT(N1374,SEARCH("/",N1374)-1)</f>
        <v>music</v>
      </c>
      <c r="R1374" t="str">
        <f>RIGHT(N1374, LEN(N1374)-SEARCH("/", N1374))</f>
        <v>rock</v>
      </c>
      <c r="S1374" s="12">
        <f>(((J1374/60)/60)/24)+DATE(1970,1,1)</f>
        <v>41072.739953703705</v>
      </c>
      <c r="T1374" s="12">
        <f>(((I1374/60)/60)/24)+DATE(1970,1,1)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0">
        <f>(ROUND(E1375/D1375,2))</f>
        <v>1.05</v>
      </c>
      <c r="P1375" s="10">
        <f>ROUND((E1375/L1375),2)</f>
        <v>201.94</v>
      </c>
      <c r="Q1375" t="str">
        <f>LEFT(N1375,SEARCH("/",N1375)-1)</f>
        <v>music</v>
      </c>
      <c r="R1375" t="str">
        <f>RIGHT(N1375, LEN(N1375)-SEARCH("/", N1375))</f>
        <v>rock</v>
      </c>
      <c r="S1375" s="12">
        <f>(((J1375/60)/60)/24)+DATE(1970,1,1)</f>
        <v>42704.95177083333</v>
      </c>
      <c r="T1375" s="12">
        <f>(((I1375/60)/60)/24)+DATE(1970,1,1)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0">
        <f>(ROUND(E1376/D1376,2))</f>
        <v>1.89</v>
      </c>
      <c r="P1376" s="10">
        <f>ROUND((E1376/L1376),2)</f>
        <v>43.06</v>
      </c>
      <c r="Q1376" t="str">
        <f>LEFT(N1376,SEARCH("/",N1376)-1)</f>
        <v>music</v>
      </c>
      <c r="R1376" t="str">
        <f>RIGHT(N1376, LEN(N1376)-SEARCH("/", N1376))</f>
        <v>rock</v>
      </c>
      <c r="S1376" s="12">
        <f>(((J1376/60)/60)/24)+DATE(1970,1,1)</f>
        <v>42424.161898148144</v>
      </c>
      <c r="T1376" s="12">
        <f>(((I1376/60)/60)/24)+DATE(1970,1,1)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0">
        <f>(ROUND(E1377/D1377,2))</f>
        <v>1.71</v>
      </c>
      <c r="P1377" s="10">
        <f>ROUND((E1377/L1377),2)</f>
        <v>62.87</v>
      </c>
      <c r="Q1377" t="str">
        <f>LEFT(N1377,SEARCH("/",N1377)-1)</f>
        <v>music</v>
      </c>
      <c r="R1377" t="str">
        <f>RIGHT(N1377, LEN(N1377)-SEARCH("/", N1377))</f>
        <v>rock</v>
      </c>
      <c r="S1377" s="12">
        <f>(((J1377/60)/60)/24)+DATE(1970,1,1)</f>
        <v>42720.066192129627</v>
      </c>
      <c r="T1377" s="12">
        <f>(((I1377/60)/60)/24)+DATE(1970,1,1)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0">
        <f>(ROUND(E1378/D1378,2))</f>
        <v>2.52</v>
      </c>
      <c r="P1378" s="10">
        <f>ROUND((E1378/L1378),2)</f>
        <v>55.61</v>
      </c>
      <c r="Q1378" t="str">
        <f>LEFT(N1378,SEARCH("/",N1378)-1)</f>
        <v>music</v>
      </c>
      <c r="R1378" t="str">
        <f>RIGHT(N1378, LEN(N1378)-SEARCH("/", N1378))</f>
        <v>rock</v>
      </c>
      <c r="S1378" s="12">
        <f>(((J1378/60)/60)/24)+DATE(1970,1,1)</f>
        <v>42677.669050925921</v>
      </c>
      <c r="T1378" s="12">
        <f>(((I1378/60)/60)/24)+DATE(1970,1,1)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0">
        <f>(ROUND(E1379/D1379,2))</f>
        <v>1.1599999999999999</v>
      </c>
      <c r="P1379" s="10">
        <f>ROUND((E1379/L1379),2)</f>
        <v>48.71</v>
      </c>
      <c r="Q1379" t="str">
        <f>LEFT(N1379,SEARCH("/",N1379)-1)</f>
        <v>music</v>
      </c>
      <c r="R1379" t="str">
        <f>RIGHT(N1379, LEN(N1379)-SEARCH("/", N1379))</f>
        <v>rock</v>
      </c>
      <c r="S1379" s="12">
        <f>(((J1379/60)/60)/24)+DATE(1970,1,1)</f>
        <v>42747.219560185185</v>
      </c>
      <c r="T1379" s="12">
        <f>(((I1379/60)/60)/24)+DATE(1970,1,1)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0">
        <f>(ROUND(E1380/D1380,2))</f>
        <v>2.0299999999999998</v>
      </c>
      <c r="P1380" s="10">
        <f>ROUND((E1380/L1380),2)</f>
        <v>30.58</v>
      </c>
      <c r="Q1380" t="str">
        <f>LEFT(N1380,SEARCH("/",N1380)-1)</f>
        <v>music</v>
      </c>
      <c r="R1380" t="str">
        <f>RIGHT(N1380, LEN(N1380)-SEARCH("/", N1380))</f>
        <v>rock</v>
      </c>
      <c r="S1380" s="12">
        <f>(((J1380/60)/60)/24)+DATE(1970,1,1)</f>
        <v>42568.759374999994</v>
      </c>
      <c r="T1380" s="12">
        <f>(((I1380/60)/60)/24)+DATE(1970,1,1)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0">
        <f>(ROUND(E1381/D1381,2))</f>
        <v>1.1200000000000001</v>
      </c>
      <c r="P1381" s="10">
        <f>ROUND((E1381/L1381),2)</f>
        <v>73.91</v>
      </c>
      <c r="Q1381" t="str">
        <f>LEFT(N1381,SEARCH("/",N1381)-1)</f>
        <v>music</v>
      </c>
      <c r="R1381" t="str">
        <f>RIGHT(N1381, LEN(N1381)-SEARCH("/", N1381))</f>
        <v>rock</v>
      </c>
      <c r="S1381" s="12">
        <f>(((J1381/60)/60)/24)+DATE(1970,1,1)</f>
        <v>42130.491620370376</v>
      </c>
      <c r="T1381" s="12">
        <f>(((I1381/60)/60)/24)+DATE(1970,1,1)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0">
        <f>(ROUND(E1382/D1382,2))</f>
        <v>4.24</v>
      </c>
      <c r="P1382" s="10">
        <f>ROUND((E1382/L1382),2)</f>
        <v>21.2</v>
      </c>
      <c r="Q1382" t="str">
        <f>LEFT(N1382,SEARCH("/",N1382)-1)</f>
        <v>music</v>
      </c>
      <c r="R1382" t="str">
        <f>RIGHT(N1382, LEN(N1382)-SEARCH("/", N1382))</f>
        <v>rock</v>
      </c>
      <c r="S1382" s="12">
        <f>(((J1382/60)/60)/24)+DATE(1970,1,1)</f>
        <v>42141.762800925921</v>
      </c>
      <c r="T1382" s="12">
        <f>(((I1382/60)/60)/24)+DATE(1970,1,1)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0">
        <f>(ROUND(E1383/D1383,2))</f>
        <v>1.07</v>
      </c>
      <c r="P1383" s="10">
        <f>ROUND((E1383/L1383),2)</f>
        <v>73.36</v>
      </c>
      <c r="Q1383" t="str">
        <f>LEFT(N1383,SEARCH("/",N1383)-1)</f>
        <v>music</v>
      </c>
      <c r="R1383" t="str">
        <f>RIGHT(N1383, LEN(N1383)-SEARCH("/", N1383))</f>
        <v>rock</v>
      </c>
      <c r="S1383" s="12">
        <f>(((J1383/60)/60)/24)+DATE(1970,1,1)</f>
        <v>42703.214409722219</v>
      </c>
      <c r="T1383" s="12">
        <f>(((I1383/60)/60)/24)+DATE(1970,1,1)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0">
        <f>(ROUND(E1384/D1384,2))</f>
        <v>1.04</v>
      </c>
      <c r="P1384" s="10">
        <f>ROUND((E1384/L1384),2)</f>
        <v>56.41</v>
      </c>
      <c r="Q1384" t="str">
        <f>LEFT(N1384,SEARCH("/",N1384)-1)</f>
        <v>music</v>
      </c>
      <c r="R1384" t="str">
        <f>RIGHT(N1384, LEN(N1384)-SEARCH("/", N1384))</f>
        <v>rock</v>
      </c>
      <c r="S1384" s="12">
        <f>(((J1384/60)/60)/24)+DATE(1970,1,1)</f>
        <v>41370.800185185188</v>
      </c>
      <c r="T1384" s="12">
        <f>(((I1384/60)/60)/24)+DATE(1970,1,1)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0">
        <f>(ROUND(E1385/D1385,2))</f>
        <v>2.12</v>
      </c>
      <c r="P1385" s="10">
        <f>ROUND((E1385/L1385),2)</f>
        <v>50.25</v>
      </c>
      <c r="Q1385" t="str">
        <f>LEFT(N1385,SEARCH("/",N1385)-1)</f>
        <v>music</v>
      </c>
      <c r="R1385" t="str">
        <f>RIGHT(N1385, LEN(N1385)-SEARCH("/", N1385))</f>
        <v>rock</v>
      </c>
      <c r="S1385" s="12">
        <f>(((J1385/60)/60)/24)+DATE(1970,1,1)</f>
        <v>42707.074976851851</v>
      </c>
      <c r="T1385" s="12">
        <f>(((I1385/60)/60)/24)+DATE(1970,1,1)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0">
        <f>(ROUND(E1386/D1386,2))</f>
        <v>1.24</v>
      </c>
      <c r="P1386" s="10">
        <f>ROUND((E1386/L1386),2)</f>
        <v>68.94</v>
      </c>
      <c r="Q1386" t="str">
        <f>LEFT(N1386,SEARCH("/",N1386)-1)</f>
        <v>music</v>
      </c>
      <c r="R1386" t="str">
        <f>RIGHT(N1386, LEN(N1386)-SEARCH("/", N1386))</f>
        <v>rock</v>
      </c>
      <c r="S1386" s="12">
        <f>(((J1386/60)/60)/24)+DATE(1970,1,1)</f>
        <v>42160.735208333332</v>
      </c>
      <c r="T1386" s="12">
        <f>(((I1386/60)/60)/24)+DATE(1970,1,1)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0">
        <f>(ROUND(E1387/D1387,2))</f>
        <v>1.1000000000000001</v>
      </c>
      <c r="P1387" s="10">
        <f>ROUND((E1387/L1387),2)</f>
        <v>65.91</v>
      </c>
      <c r="Q1387" t="str">
        <f>LEFT(N1387,SEARCH("/",N1387)-1)</f>
        <v>music</v>
      </c>
      <c r="R1387" t="str">
        <f>RIGHT(N1387, LEN(N1387)-SEARCH("/", N1387))</f>
        <v>rock</v>
      </c>
      <c r="S1387" s="12">
        <f>(((J1387/60)/60)/24)+DATE(1970,1,1)</f>
        <v>42433.688900462963</v>
      </c>
      <c r="T1387" s="12">
        <f>(((I1387/60)/60)/24)+DATE(1970,1,1)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0">
        <f>(ROUND(E1388/D1388,2))</f>
        <v>2.19</v>
      </c>
      <c r="P1388" s="10">
        <f>ROUND((E1388/L1388),2)</f>
        <v>62.5</v>
      </c>
      <c r="Q1388" t="str">
        <f>LEFT(N1388,SEARCH("/",N1388)-1)</f>
        <v>music</v>
      </c>
      <c r="R1388" t="str">
        <f>RIGHT(N1388, LEN(N1388)-SEARCH("/", N1388))</f>
        <v>rock</v>
      </c>
      <c r="S1388" s="12">
        <f>(((J1388/60)/60)/24)+DATE(1970,1,1)</f>
        <v>42184.646863425922</v>
      </c>
      <c r="T1388" s="12">
        <f>(((I1388/60)/60)/24)+DATE(1970,1,1)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0">
        <f>(ROUND(E1389/D1389,2))</f>
        <v>1.37</v>
      </c>
      <c r="P1389" s="10">
        <f>ROUND((E1389/L1389),2)</f>
        <v>70.06</v>
      </c>
      <c r="Q1389" t="str">
        <f>LEFT(N1389,SEARCH("/",N1389)-1)</f>
        <v>music</v>
      </c>
      <c r="R1389" t="str">
        <f>RIGHT(N1389, LEN(N1389)-SEARCH("/", N1389))</f>
        <v>rock</v>
      </c>
      <c r="S1389" s="12">
        <f>(((J1389/60)/60)/24)+DATE(1970,1,1)</f>
        <v>42126.92123842593</v>
      </c>
      <c r="T1389" s="12">
        <f>(((I1389/60)/60)/24)+DATE(1970,1,1)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0">
        <f>(ROUND(E1390/D1390,2))</f>
        <v>1.35</v>
      </c>
      <c r="P1390" s="10">
        <f>ROUND((E1390/L1390),2)</f>
        <v>60.18</v>
      </c>
      <c r="Q1390" t="str">
        <f>LEFT(N1390,SEARCH("/",N1390)-1)</f>
        <v>music</v>
      </c>
      <c r="R1390" t="str">
        <f>RIGHT(N1390, LEN(N1390)-SEARCH("/", N1390))</f>
        <v>rock</v>
      </c>
      <c r="S1390" s="12">
        <f>(((J1390/60)/60)/24)+DATE(1970,1,1)</f>
        <v>42634.614780092597</v>
      </c>
      <c r="T1390" s="12">
        <f>(((I1390/60)/60)/24)+DATE(1970,1,1)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0">
        <f>(ROUND(E1391/D1391,2))</f>
        <v>1.45</v>
      </c>
      <c r="P1391" s="10">
        <f>ROUND((E1391/L1391),2)</f>
        <v>21.38</v>
      </c>
      <c r="Q1391" t="str">
        <f>LEFT(N1391,SEARCH("/",N1391)-1)</f>
        <v>music</v>
      </c>
      <c r="R1391" t="str">
        <f>RIGHT(N1391, LEN(N1391)-SEARCH("/", N1391))</f>
        <v>rock</v>
      </c>
      <c r="S1391" s="12">
        <f>(((J1391/60)/60)/24)+DATE(1970,1,1)</f>
        <v>42565.480983796297</v>
      </c>
      <c r="T1391" s="12">
        <f>(((I1391/60)/60)/24)+DATE(1970,1,1)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0">
        <f>(ROUND(E1392/D1392,2))</f>
        <v>1.0900000000000001</v>
      </c>
      <c r="P1392" s="10">
        <f>ROUND((E1392/L1392),2)</f>
        <v>160.79</v>
      </c>
      <c r="Q1392" t="str">
        <f>LEFT(N1392,SEARCH("/",N1392)-1)</f>
        <v>music</v>
      </c>
      <c r="R1392" t="str">
        <f>RIGHT(N1392, LEN(N1392)-SEARCH("/", N1392))</f>
        <v>rock</v>
      </c>
      <c r="S1392" s="12">
        <f>(((J1392/60)/60)/24)+DATE(1970,1,1)</f>
        <v>42087.803310185183</v>
      </c>
      <c r="T1392" s="12">
        <f>(((I1392/60)/60)/24)+DATE(1970,1,1)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0">
        <f>(ROUND(E1393/D1393,2))</f>
        <v>1.1000000000000001</v>
      </c>
      <c r="P1393" s="10">
        <f>ROUND((E1393/L1393),2)</f>
        <v>42.38</v>
      </c>
      <c r="Q1393" t="str">
        <f>LEFT(N1393,SEARCH("/",N1393)-1)</f>
        <v>music</v>
      </c>
      <c r="R1393" t="str">
        <f>RIGHT(N1393, LEN(N1393)-SEARCH("/", N1393))</f>
        <v>rock</v>
      </c>
      <c r="S1393" s="12">
        <f>(((J1393/60)/60)/24)+DATE(1970,1,1)</f>
        <v>42193.650671296295</v>
      </c>
      <c r="T1393" s="12">
        <f>(((I1393/60)/60)/24)+DATE(1970,1,1)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0">
        <f>(ROUND(E1394/D1394,2))</f>
        <v>1.1399999999999999</v>
      </c>
      <c r="P1394" s="10">
        <f>ROUND((E1394/L1394),2)</f>
        <v>27.32</v>
      </c>
      <c r="Q1394" t="str">
        <f>LEFT(N1394,SEARCH("/",N1394)-1)</f>
        <v>music</v>
      </c>
      <c r="R1394" t="str">
        <f>RIGHT(N1394, LEN(N1394)-SEARCH("/", N1394))</f>
        <v>rock</v>
      </c>
      <c r="S1394" s="12">
        <f>(((J1394/60)/60)/24)+DATE(1970,1,1)</f>
        <v>42401.154930555553</v>
      </c>
      <c r="T1394" s="12">
        <f>(((I1394/60)/60)/24)+DATE(1970,1,1)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0">
        <f>(ROUND(E1395/D1395,2))</f>
        <v>1.02</v>
      </c>
      <c r="P1395" s="10">
        <f>ROUND((E1395/L1395),2)</f>
        <v>196.83</v>
      </c>
      <c r="Q1395" t="str">
        <f>LEFT(N1395,SEARCH("/",N1395)-1)</f>
        <v>music</v>
      </c>
      <c r="R1395" t="str">
        <f>RIGHT(N1395, LEN(N1395)-SEARCH("/", N1395))</f>
        <v>rock</v>
      </c>
      <c r="S1395" s="12">
        <f>(((J1395/60)/60)/24)+DATE(1970,1,1)</f>
        <v>42553.681979166664</v>
      </c>
      <c r="T1395" s="12">
        <f>(((I1395/60)/60)/24)+DATE(1970,1,1)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0">
        <f>(ROUND(E1396/D1396,2))</f>
        <v>1.22</v>
      </c>
      <c r="P1396" s="10">
        <f>ROUND((E1396/L1396),2)</f>
        <v>53.88</v>
      </c>
      <c r="Q1396" t="str">
        <f>LEFT(N1396,SEARCH("/",N1396)-1)</f>
        <v>music</v>
      </c>
      <c r="R1396" t="str">
        <f>RIGHT(N1396, LEN(N1396)-SEARCH("/", N1396))</f>
        <v>rock</v>
      </c>
      <c r="S1396" s="12">
        <f>(((J1396/60)/60)/24)+DATE(1970,1,1)</f>
        <v>42752.144976851851</v>
      </c>
      <c r="T1396" s="12">
        <f>(((I1396/60)/60)/24)+DATE(1970,1,1)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0">
        <f>(ROUND(E1397/D1397,2))</f>
        <v>1.1200000000000001</v>
      </c>
      <c r="P1397" s="10">
        <f>ROUND((E1397/L1397),2)</f>
        <v>47.76</v>
      </c>
      <c r="Q1397" t="str">
        <f>LEFT(N1397,SEARCH("/",N1397)-1)</f>
        <v>music</v>
      </c>
      <c r="R1397" t="str">
        <f>RIGHT(N1397, LEN(N1397)-SEARCH("/", N1397))</f>
        <v>rock</v>
      </c>
      <c r="S1397" s="12">
        <f>(((J1397/60)/60)/24)+DATE(1970,1,1)</f>
        <v>42719.90834490741</v>
      </c>
      <c r="T1397" s="12">
        <f>(((I1397/60)/60)/24)+DATE(1970,1,1)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0">
        <f>(ROUND(E1398/D1398,2))</f>
        <v>1.07</v>
      </c>
      <c r="P1398" s="10">
        <f>ROUND((E1398/L1398),2)</f>
        <v>88.19</v>
      </c>
      <c r="Q1398" t="str">
        <f>LEFT(N1398,SEARCH("/",N1398)-1)</f>
        <v>music</v>
      </c>
      <c r="R1398" t="str">
        <f>RIGHT(N1398, LEN(N1398)-SEARCH("/", N1398))</f>
        <v>rock</v>
      </c>
      <c r="S1398" s="12">
        <f>(((J1398/60)/60)/24)+DATE(1970,1,1)</f>
        <v>42018.99863425926</v>
      </c>
      <c r="T1398" s="12">
        <f>(((I1398/60)/60)/24)+DATE(1970,1,1)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0">
        <f>(ROUND(E1399/D1399,2))</f>
        <v>1.1399999999999999</v>
      </c>
      <c r="P1399" s="10">
        <f>ROUND((E1399/L1399),2)</f>
        <v>72.06</v>
      </c>
      <c r="Q1399" t="str">
        <f>LEFT(N1399,SEARCH("/",N1399)-1)</f>
        <v>music</v>
      </c>
      <c r="R1399" t="str">
        <f>RIGHT(N1399, LEN(N1399)-SEARCH("/", N1399))</f>
        <v>rock</v>
      </c>
      <c r="S1399" s="12">
        <f>(((J1399/60)/60)/24)+DATE(1970,1,1)</f>
        <v>42640.917939814812</v>
      </c>
      <c r="T1399" s="12">
        <f>(((I1399/60)/60)/24)+DATE(1970,1,1)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0">
        <f>(ROUND(E1400/D1400,2))</f>
        <v>1.1000000000000001</v>
      </c>
      <c r="P1400" s="10">
        <f>ROUND((E1400/L1400),2)</f>
        <v>74.25</v>
      </c>
      <c r="Q1400" t="str">
        <f>LEFT(N1400,SEARCH("/",N1400)-1)</f>
        <v>music</v>
      </c>
      <c r="R1400" t="str">
        <f>RIGHT(N1400, LEN(N1400)-SEARCH("/", N1400))</f>
        <v>rock</v>
      </c>
      <c r="S1400" s="12">
        <f>(((J1400/60)/60)/24)+DATE(1970,1,1)</f>
        <v>42526.874236111107</v>
      </c>
      <c r="T1400" s="12">
        <f>(((I1400/60)/60)/24)+DATE(1970,1,1)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0">
        <f>(ROUND(E1401/D1401,2))</f>
        <v>1.26</v>
      </c>
      <c r="P1401" s="10">
        <f>ROUND((E1401/L1401),2)</f>
        <v>61.7</v>
      </c>
      <c r="Q1401" t="str">
        <f>LEFT(N1401,SEARCH("/",N1401)-1)</f>
        <v>music</v>
      </c>
      <c r="R1401" t="str">
        <f>RIGHT(N1401, LEN(N1401)-SEARCH("/", N1401))</f>
        <v>rock</v>
      </c>
      <c r="S1401" s="12">
        <f>(((J1401/60)/60)/24)+DATE(1970,1,1)</f>
        <v>41889.004317129627</v>
      </c>
      <c r="T1401" s="12">
        <f>(((I1401/60)/60)/24)+DATE(1970,1,1)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0">
        <f>(ROUND(E1402/D1402,2))</f>
        <v>1.67</v>
      </c>
      <c r="P1402" s="10">
        <f>ROUND((E1402/L1402),2)</f>
        <v>17.239999999999998</v>
      </c>
      <c r="Q1402" t="str">
        <f>LEFT(N1402,SEARCH("/",N1402)-1)</f>
        <v>music</v>
      </c>
      <c r="R1402" t="str">
        <f>RIGHT(N1402, LEN(N1402)-SEARCH("/", N1402))</f>
        <v>rock</v>
      </c>
      <c r="S1402" s="12">
        <f>(((J1402/60)/60)/24)+DATE(1970,1,1)</f>
        <v>42498.341122685189</v>
      </c>
      <c r="T1402" s="12">
        <f>(((I1402/60)/60)/24)+DATE(1970,1,1)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0">
        <f>(ROUND(E1403/D1403,2))</f>
        <v>4.97</v>
      </c>
      <c r="P1403" s="10">
        <f>ROUND((E1403/L1403),2)</f>
        <v>51.72</v>
      </c>
      <c r="Q1403" t="str">
        <f>LEFT(N1403,SEARCH("/",N1403)-1)</f>
        <v>music</v>
      </c>
      <c r="R1403" t="str">
        <f>RIGHT(N1403, LEN(N1403)-SEARCH("/", N1403))</f>
        <v>rock</v>
      </c>
      <c r="S1403" s="12">
        <f>(((J1403/60)/60)/24)+DATE(1970,1,1)</f>
        <v>41399.99622685185</v>
      </c>
      <c r="T1403" s="12">
        <f>(((I1403/60)/60)/24)+DATE(1970,1,1)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0">
        <f>(ROUND(E1404/D1404,2))</f>
        <v>1.0900000000000001</v>
      </c>
      <c r="P1404" s="10">
        <f>ROUND((E1404/L1404),2)</f>
        <v>24.15</v>
      </c>
      <c r="Q1404" t="str">
        <f>LEFT(N1404,SEARCH("/",N1404)-1)</f>
        <v>music</v>
      </c>
      <c r="R1404" t="str">
        <f>RIGHT(N1404, LEN(N1404)-SEARCH("/", N1404))</f>
        <v>rock</v>
      </c>
      <c r="S1404" s="12">
        <f>(((J1404/60)/60)/24)+DATE(1970,1,1)</f>
        <v>42065.053368055553</v>
      </c>
      <c r="T1404" s="12">
        <f>(((I1404/60)/60)/24)+DATE(1970,1,1)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0">
        <f>(ROUND(E1405/D1405,2))</f>
        <v>1.03</v>
      </c>
      <c r="P1405" s="10">
        <f>ROUND((E1405/L1405),2)</f>
        <v>62.17</v>
      </c>
      <c r="Q1405" t="str">
        <f>LEFT(N1405,SEARCH("/",N1405)-1)</f>
        <v>music</v>
      </c>
      <c r="R1405" t="str">
        <f>RIGHT(N1405, LEN(N1405)-SEARCH("/", N1405))</f>
        <v>rock</v>
      </c>
      <c r="S1405" s="12">
        <f>(((J1405/60)/60)/24)+DATE(1970,1,1)</f>
        <v>41451.062905092593</v>
      </c>
      <c r="T1405" s="12">
        <f>(((I1405/60)/60)/24)+DATE(1970,1,1)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0">
        <f>(ROUND(E1406/D1406,2))</f>
        <v>0.02</v>
      </c>
      <c r="P1406" s="10">
        <f>ROUND((E1406/L1406),2)</f>
        <v>48.2</v>
      </c>
      <c r="Q1406" t="str">
        <f>LEFT(N1406,SEARCH("/",N1406)-1)</f>
        <v>publishing</v>
      </c>
      <c r="R1406" t="str">
        <f>RIGHT(N1406, LEN(N1406)-SEARCH("/", N1406))</f>
        <v>translations</v>
      </c>
      <c r="S1406" s="12">
        <f>(((J1406/60)/60)/24)+DATE(1970,1,1)</f>
        <v>42032.510243055556</v>
      </c>
      <c r="T1406" s="12">
        <f>(((I1406/60)/60)/24)+DATE(1970,1,1)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0">
        <f>(ROUND(E1407/D1407,2))</f>
        <v>0</v>
      </c>
      <c r="P1407" s="10">
        <f>ROUND((E1407/L1407),2)</f>
        <v>6.18</v>
      </c>
      <c r="Q1407" t="str">
        <f>LEFT(N1407,SEARCH("/",N1407)-1)</f>
        <v>publishing</v>
      </c>
      <c r="R1407" t="str">
        <f>RIGHT(N1407, LEN(N1407)-SEARCH("/", N1407))</f>
        <v>translations</v>
      </c>
      <c r="S1407" s="12">
        <f>(((J1407/60)/60)/24)+DATE(1970,1,1)</f>
        <v>41941.680567129632</v>
      </c>
      <c r="T1407" s="12">
        <f>(((I1407/60)/60)/24)+DATE(1970,1,1)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0">
        <f>(ROUND(E1408/D1408,2))</f>
        <v>0</v>
      </c>
      <c r="P1408" s="10">
        <f>ROUND((E1408/L1408),2)</f>
        <v>5</v>
      </c>
      <c r="Q1408" t="str">
        <f>LEFT(N1408,SEARCH("/",N1408)-1)</f>
        <v>publishing</v>
      </c>
      <c r="R1408" t="str">
        <f>RIGHT(N1408, LEN(N1408)-SEARCH("/", N1408))</f>
        <v>translations</v>
      </c>
      <c r="S1408" s="12">
        <f>(((J1408/60)/60)/24)+DATE(1970,1,1)</f>
        <v>42297.432951388888</v>
      </c>
      <c r="T1408" s="12">
        <f>(((I1408/60)/60)/24)+DATE(1970,1,1)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0">
        <f>(ROUND(E1409/D1409,2))</f>
        <v>0.01</v>
      </c>
      <c r="P1409" s="10">
        <f>ROUND((E1409/L1409),2)</f>
        <v>7.5</v>
      </c>
      <c r="Q1409" t="str">
        <f>LEFT(N1409,SEARCH("/",N1409)-1)</f>
        <v>publishing</v>
      </c>
      <c r="R1409" t="str">
        <f>RIGHT(N1409, LEN(N1409)-SEARCH("/", N1409))</f>
        <v>translations</v>
      </c>
      <c r="S1409" s="12">
        <f>(((J1409/60)/60)/24)+DATE(1970,1,1)</f>
        <v>41838.536782407406</v>
      </c>
      <c r="T1409" s="12">
        <f>(((I1409/60)/60)/24)+DATE(1970,1,1)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0">
        <f>(ROUND(E1410/D1410,2))</f>
        <v>7.0000000000000007E-2</v>
      </c>
      <c r="P1410" s="10">
        <f>ROUND((E1410/L1410),2)</f>
        <v>12</v>
      </c>
      <c r="Q1410" t="str">
        <f>LEFT(N1410,SEARCH("/",N1410)-1)</f>
        <v>publishing</v>
      </c>
      <c r="R1410" t="str">
        <f>RIGHT(N1410, LEN(N1410)-SEARCH("/", N1410))</f>
        <v>translations</v>
      </c>
      <c r="S1410" s="12">
        <f>(((J1410/60)/60)/24)+DATE(1970,1,1)</f>
        <v>42291.872175925921</v>
      </c>
      <c r="T1410" s="12">
        <f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0">
        <f>(ROUND(E1411/D1411,2))</f>
        <v>0</v>
      </c>
      <c r="P1411" s="10" t="e">
        <f>ROUND((E1411/L1411),2)</f>
        <v>#DIV/0!</v>
      </c>
      <c r="Q1411" t="str">
        <f>LEFT(N1411,SEARCH("/",N1411)-1)</f>
        <v>publishing</v>
      </c>
      <c r="R1411" t="str">
        <f>RIGHT(N1411, LEN(N1411)-SEARCH("/", N1411))</f>
        <v>translations</v>
      </c>
      <c r="S1411" s="12">
        <f>(((J1411/60)/60)/24)+DATE(1970,1,1)</f>
        <v>41945.133506944447</v>
      </c>
      <c r="T1411" s="12">
        <f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0">
        <f>(ROUND(E1412/D1412,2))</f>
        <v>0</v>
      </c>
      <c r="P1412" s="10">
        <f>ROUND((E1412/L1412),2)</f>
        <v>1</v>
      </c>
      <c r="Q1412" t="str">
        <f>LEFT(N1412,SEARCH("/",N1412)-1)</f>
        <v>publishing</v>
      </c>
      <c r="R1412" t="str">
        <f>RIGHT(N1412, LEN(N1412)-SEARCH("/", N1412))</f>
        <v>translations</v>
      </c>
      <c r="S1412" s="12">
        <f>(((J1412/60)/60)/24)+DATE(1970,1,1)</f>
        <v>42479.318518518514</v>
      </c>
      <c r="T1412" s="12">
        <f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0">
        <f>(ROUND(E1413/D1413,2))</f>
        <v>0</v>
      </c>
      <c r="P1413" s="10">
        <f>ROUND((E1413/L1413),2)</f>
        <v>2.33</v>
      </c>
      <c r="Q1413" t="str">
        <f>LEFT(N1413,SEARCH("/",N1413)-1)</f>
        <v>publishing</v>
      </c>
      <c r="R1413" t="str">
        <f>RIGHT(N1413, LEN(N1413)-SEARCH("/", N1413))</f>
        <v>translations</v>
      </c>
      <c r="S1413" s="12">
        <f>(((J1413/60)/60)/24)+DATE(1970,1,1)</f>
        <v>42013.059027777781</v>
      </c>
      <c r="T1413" s="12">
        <f>(((I1413/60)/60)/24)+DATE(1970,1,1)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0">
        <f>(ROUND(E1414/D1414,2))</f>
        <v>0.05</v>
      </c>
      <c r="P1414" s="10">
        <f>ROUND((E1414/L1414),2)</f>
        <v>24.62</v>
      </c>
      <c r="Q1414" t="str">
        <f>LEFT(N1414,SEARCH("/",N1414)-1)</f>
        <v>publishing</v>
      </c>
      <c r="R1414" t="str">
        <f>RIGHT(N1414, LEN(N1414)-SEARCH("/", N1414))</f>
        <v>translations</v>
      </c>
      <c r="S1414" s="12">
        <f>(((J1414/60)/60)/24)+DATE(1970,1,1)</f>
        <v>41947.063645833332</v>
      </c>
      <c r="T1414" s="12">
        <f>(((I1414/60)/60)/24)+DATE(1970,1,1)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0">
        <f>(ROUND(E1415/D1415,2))</f>
        <v>0.05</v>
      </c>
      <c r="P1415" s="10">
        <f>ROUND((E1415/L1415),2)</f>
        <v>100</v>
      </c>
      <c r="Q1415" t="str">
        <f>LEFT(N1415,SEARCH("/",N1415)-1)</f>
        <v>publishing</v>
      </c>
      <c r="R1415" t="str">
        <f>RIGHT(N1415, LEN(N1415)-SEARCH("/", N1415))</f>
        <v>translations</v>
      </c>
      <c r="S1415" s="12">
        <f>(((J1415/60)/60)/24)+DATE(1970,1,1)</f>
        <v>42360.437152777777</v>
      </c>
      <c r="T1415" s="12">
        <f>(((I1415/60)/60)/24)+DATE(1970,1,1)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0">
        <f>(ROUND(E1416/D1416,2))</f>
        <v>0</v>
      </c>
      <c r="P1416" s="10">
        <f>ROUND((E1416/L1416),2)</f>
        <v>1</v>
      </c>
      <c r="Q1416" t="str">
        <f>LEFT(N1416,SEARCH("/",N1416)-1)</f>
        <v>publishing</v>
      </c>
      <c r="R1416" t="str">
        <f>RIGHT(N1416, LEN(N1416)-SEARCH("/", N1416))</f>
        <v>translations</v>
      </c>
      <c r="S1416" s="12">
        <f>(((J1416/60)/60)/24)+DATE(1970,1,1)</f>
        <v>42708.25309027778</v>
      </c>
      <c r="T1416" s="12">
        <f>(((I1416/60)/60)/24)+DATE(1970,1,1)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0">
        <f>(ROUND(E1417/D1417,2))</f>
        <v>0.18</v>
      </c>
      <c r="P1417" s="10">
        <f>ROUND((E1417/L1417),2)</f>
        <v>88.89</v>
      </c>
      <c r="Q1417" t="str">
        <f>LEFT(N1417,SEARCH("/",N1417)-1)</f>
        <v>publishing</v>
      </c>
      <c r="R1417" t="str">
        <f>RIGHT(N1417, LEN(N1417)-SEARCH("/", N1417))</f>
        <v>translations</v>
      </c>
      <c r="S1417" s="12">
        <f>(((J1417/60)/60)/24)+DATE(1970,1,1)</f>
        <v>42192.675821759258</v>
      </c>
      <c r="T1417" s="12">
        <f>(((I1417/60)/60)/24)+DATE(1970,1,1)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0">
        <f>(ROUND(E1418/D1418,2))</f>
        <v>0</v>
      </c>
      <c r="P1418" s="10" t="e">
        <f>ROUND((E1418/L1418),2)</f>
        <v>#DIV/0!</v>
      </c>
      <c r="Q1418" t="str">
        <f>LEFT(N1418,SEARCH("/",N1418)-1)</f>
        <v>publishing</v>
      </c>
      <c r="R1418" t="str">
        <f>RIGHT(N1418, LEN(N1418)-SEARCH("/", N1418))</f>
        <v>translations</v>
      </c>
      <c r="S1418" s="12">
        <f>(((J1418/60)/60)/24)+DATE(1970,1,1)</f>
        <v>42299.926145833335</v>
      </c>
      <c r="T1418" s="12">
        <f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0">
        <f>(ROUND(E1419/D1419,2))</f>
        <v>0.01</v>
      </c>
      <c r="P1419" s="10">
        <f>ROUND((E1419/L1419),2)</f>
        <v>27.5</v>
      </c>
      <c r="Q1419" t="str">
        <f>LEFT(N1419,SEARCH("/",N1419)-1)</f>
        <v>publishing</v>
      </c>
      <c r="R1419" t="str">
        <f>RIGHT(N1419, LEN(N1419)-SEARCH("/", N1419))</f>
        <v>translations</v>
      </c>
      <c r="S1419" s="12">
        <f>(((J1419/60)/60)/24)+DATE(1970,1,1)</f>
        <v>42232.15016203704</v>
      </c>
      <c r="T1419" s="12">
        <f>(((I1419/60)/60)/24)+DATE(1970,1,1)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0">
        <f>(ROUND(E1420/D1420,2))</f>
        <v>0</v>
      </c>
      <c r="P1420" s="10">
        <f>ROUND((E1420/L1420),2)</f>
        <v>6</v>
      </c>
      <c r="Q1420" t="str">
        <f>LEFT(N1420,SEARCH("/",N1420)-1)</f>
        <v>publishing</v>
      </c>
      <c r="R1420" t="str">
        <f>RIGHT(N1420, LEN(N1420)-SEARCH("/", N1420))</f>
        <v>translations</v>
      </c>
      <c r="S1420" s="12">
        <f>(((J1420/60)/60)/24)+DATE(1970,1,1)</f>
        <v>42395.456412037034</v>
      </c>
      <c r="T1420" s="12">
        <f>(((I1420/60)/60)/24)+DATE(1970,1,1)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0">
        <f>(ROUND(E1421/D1421,2))</f>
        <v>7.0000000000000007E-2</v>
      </c>
      <c r="P1421" s="10">
        <f>ROUND((E1421/L1421),2)</f>
        <v>44.5</v>
      </c>
      <c r="Q1421" t="str">
        <f>LEFT(N1421,SEARCH("/",N1421)-1)</f>
        <v>publishing</v>
      </c>
      <c r="R1421" t="str">
        <f>RIGHT(N1421, LEN(N1421)-SEARCH("/", N1421))</f>
        <v>translations</v>
      </c>
      <c r="S1421" s="12">
        <f>(((J1421/60)/60)/24)+DATE(1970,1,1)</f>
        <v>42622.456238425926</v>
      </c>
      <c r="T1421" s="12">
        <f>(((I1421/60)/60)/24)+DATE(1970,1,1)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0">
        <f>(ROUND(E1422/D1422,2))</f>
        <v>0.03</v>
      </c>
      <c r="P1422" s="10">
        <f>ROUND((E1422/L1422),2)</f>
        <v>1</v>
      </c>
      <c r="Q1422" t="str">
        <f>LEFT(N1422,SEARCH("/",N1422)-1)</f>
        <v>publishing</v>
      </c>
      <c r="R1422" t="str">
        <f>RIGHT(N1422, LEN(N1422)-SEARCH("/", N1422))</f>
        <v>translations</v>
      </c>
      <c r="S1422" s="12">
        <f>(((J1422/60)/60)/24)+DATE(1970,1,1)</f>
        <v>42524.667662037042</v>
      </c>
      <c r="T1422" s="12">
        <f>(((I1422/60)/60)/24)+DATE(1970,1,1)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0">
        <f>(ROUND(E1423/D1423,2))</f>
        <v>0</v>
      </c>
      <c r="P1423" s="10">
        <f>ROUND((E1423/L1423),2)</f>
        <v>100</v>
      </c>
      <c r="Q1423" t="str">
        <f>LEFT(N1423,SEARCH("/",N1423)-1)</f>
        <v>publishing</v>
      </c>
      <c r="R1423" t="str">
        <f>RIGHT(N1423, LEN(N1423)-SEARCH("/", N1423))</f>
        <v>translations</v>
      </c>
      <c r="S1423" s="12">
        <f>(((J1423/60)/60)/24)+DATE(1970,1,1)</f>
        <v>42013.915613425925</v>
      </c>
      <c r="T1423" s="12">
        <f>(((I1423/60)/60)/24)+DATE(1970,1,1)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0">
        <f>(ROUND(E1424/D1424,2))</f>
        <v>0</v>
      </c>
      <c r="P1424" s="10">
        <f>ROUND((E1424/L1424),2)</f>
        <v>13</v>
      </c>
      <c r="Q1424" t="str">
        <f>LEFT(N1424,SEARCH("/",N1424)-1)</f>
        <v>publishing</v>
      </c>
      <c r="R1424" t="str">
        <f>RIGHT(N1424, LEN(N1424)-SEARCH("/", N1424))</f>
        <v>translations</v>
      </c>
      <c r="S1424" s="12">
        <f>(((J1424/60)/60)/24)+DATE(1970,1,1)</f>
        <v>42604.239629629628</v>
      </c>
      <c r="T1424" s="12">
        <f>(((I1424/60)/60)/24)+DATE(1970,1,1)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0">
        <f>(ROUND(E1425/D1425,2))</f>
        <v>0</v>
      </c>
      <c r="P1425" s="10">
        <f>ROUND((E1425/L1425),2)</f>
        <v>100</v>
      </c>
      <c r="Q1425" t="str">
        <f>LEFT(N1425,SEARCH("/",N1425)-1)</f>
        <v>publishing</v>
      </c>
      <c r="R1425" t="str">
        <f>RIGHT(N1425, LEN(N1425)-SEARCH("/", N1425))</f>
        <v>translations</v>
      </c>
      <c r="S1425" s="12">
        <f>(((J1425/60)/60)/24)+DATE(1970,1,1)</f>
        <v>42340.360312500001</v>
      </c>
      <c r="T1425" s="12">
        <f>(((I1425/60)/60)/24)+DATE(1970,1,1)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0">
        <f>(ROUND(E1426/D1426,2))</f>
        <v>0.2</v>
      </c>
      <c r="P1426" s="10">
        <f>ROUND((E1426/L1426),2)</f>
        <v>109.07</v>
      </c>
      <c r="Q1426" t="str">
        <f>LEFT(N1426,SEARCH("/",N1426)-1)</f>
        <v>publishing</v>
      </c>
      <c r="R1426" t="str">
        <f>RIGHT(N1426, LEN(N1426)-SEARCH("/", N1426))</f>
        <v>translations</v>
      </c>
      <c r="S1426" s="12">
        <f>(((J1426/60)/60)/24)+DATE(1970,1,1)</f>
        <v>42676.717615740738</v>
      </c>
      <c r="T1426" s="12">
        <f>(((I1426/60)/60)/24)+DATE(1970,1,1)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0">
        <f>(ROUND(E1427/D1427,2))</f>
        <v>0</v>
      </c>
      <c r="P1427" s="10" t="e">
        <f>ROUND((E1427/L1427),2)</f>
        <v>#DIV/0!</v>
      </c>
      <c r="Q1427" t="str">
        <f>LEFT(N1427,SEARCH("/",N1427)-1)</f>
        <v>publishing</v>
      </c>
      <c r="R1427" t="str">
        <f>RIGHT(N1427, LEN(N1427)-SEARCH("/", N1427))</f>
        <v>translations</v>
      </c>
      <c r="S1427" s="12">
        <f>(((J1427/60)/60)/24)+DATE(1970,1,1)</f>
        <v>42093.131469907406</v>
      </c>
      <c r="T1427" s="12">
        <f>(((I1427/60)/60)/24)+DATE(1970,1,1)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0">
        <f>(ROUND(E1428/D1428,2))</f>
        <v>0</v>
      </c>
      <c r="P1428" s="10" t="e">
        <f>ROUND((E1428/L1428),2)</f>
        <v>#DIV/0!</v>
      </c>
      <c r="Q1428" t="str">
        <f>LEFT(N1428,SEARCH("/",N1428)-1)</f>
        <v>publishing</v>
      </c>
      <c r="R1428" t="str">
        <f>RIGHT(N1428, LEN(N1428)-SEARCH("/", N1428))</f>
        <v>translations</v>
      </c>
      <c r="S1428" s="12">
        <f>(((J1428/60)/60)/24)+DATE(1970,1,1)</f>
        <v>42180.390277777777</v>
      </c>
      <c r="T1428" s="12">
        <f>(((I1428/60)/60)/24)+DATE(1970,1,1)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0">
        <f>(ROUND(E1429/D1429,2))</f>
        <v>0.08</v>
      </c>
      <c r="P1429" s="10">
        <f>ROUND((E1429/L1429),2)</f>
        <v>104.75</v>
      </c>
      <c r="Q1429" t="str">
        <f>LEFT(N1429,SEARCH("/",N1429)-1)</f>
        <v>publishing</v>
      </c>
      <c r="R1429" t="str">
        <f>RIGHT(N1429, LEN(N1429)-SEARCH("/", N1429))</f>
        <v>translations</v>
      </c>
      <c r="S1429" s="12">
        <f>(((J1429/60)/60)/24)+DATE(1970,1,1)</f>
        <v>42601.851678240739</v>
      </c>
      <c r="T1429" s="12">
        <f>(((I1429/60)/60)/24)+DATE(1970,1,1)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0">
        <f>(ROUND(E1430/D1430,2))</f>
        <v>0.05</v>
      </c>
      <c r="P1430" s="10">
        <f>ROUND((E1430/L1430),2)</f>
        <v>15</v>
      </c>
      <c r="Q1430" t="str">
        <f>LEFT(N1430,SEARCH("/",N1430)-1)</f>
        <v>publishing</v>
      </c>
      <c r="R1430" t="str">
        <f>RIGHT(N1430, LEN(N1430)-SEARCH("/", N1430))</f>
        <v>translations</v>
      </c>
      <c r="S1430" s="12">
        <f>(((J1430/60)/60)/24)+DATE(1970,1,1)</f>
        <v>42432.379826388889</v>
      </c>
      <c r="T1430" s="12">
        <f>(((I1430/60)/60)/24)+DATE(1970,1,1)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0">
        <f>(ROUND(E1431/D1431,2))</f>
        <v>0</v>
      </c>
      <c r="P1431" s="10" t="e">
        <f>ROUND((E1431/L1431),2)</f>
        <v>#DIV/0!</v>
      </c>
      <c r="Q1431" t="str">
        <f>LEFT(N1431,SEARCH("/",N1431)-1)</f>
        <v>publishing</v>
      </c>
      <c r="R1431" t="str">
        <f>RIGHT(N1431, LEN(N1431)-SEARCH("/", N1431))</f>
        <v>translations</v>
      </c>
      <c r="S1431" s="12">
        <f>(((J1431/60)/60)/24)+DATE(1970,1,1)</f>
        <v>42074.060671296291</v>
      </c>
      <c r="T1431" s="12">
        <f>(((I1431/60)/60)/24)+DATE(1970,1,1)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0">
        <f>(ROUND(E1432/D1432,2))</f>
        <v>0.08</v>
      </c>
      <c r="P1432" s="10">
        <f>ROUND((E1432/L1432),2)</f>
        <v>80.599999999999994</v>
      </c>
      <c r="Q1432" t="str">
        <f>LEFT(N1432,SEARCH("/",N1432)-1)</f>
        <v>publishing</v>
      </c>
      <c r="R1432" t="str">
        <f>RIGHT(N1432, LEN(N1432)-SEARCH("/", N1432))</f>
        <v>translations</v>
      </c>
      <c r="S1432" s="12">
        <f>(((J1432/60)/60)/24)+DATE(1970,1,1)</f>
        <v>41961.813518518517</v>
      </c>
      <c r="T1432" s="12">
        <f>(((I1432/60)/60)/24)+DATE(1970,1,1)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0">
        <f>(ROUND(E1433/D1433,2))</f>
        <v>0.32</v>
      </c>
      <c r="P1433" s="10">
        <f>ROUND((E1433/L1433),2)</f>
        <v>115.55</v>
      </c>
      <c r="Q1433" t="str">
        <f>LEFT(N1433,SEARCH("/",N1433)-1)</f>
        <v>publishing</v>
      </c>
      <c r="R1433" t="str">
        <f>RIGHT(N1433, LEN(N1433)-SEARCH("/", N1433))</f>
        <v>translations</v>
      </c>
      <c r="S1433" s="12">
        <f>(((J1433/60)/60)/24)+DATE(1970,1,1)</f>
        <v>42304.210833333331</v>
      </c>
      <c r="T1433" s="12">
        <f>(((I1433/60)/60)/24)+DATE(1970,1,1)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0">
        <f>(ROUND(E1434/D1434,2))</f>
        <v>0</v>
      </c>
      <c r="P1434" s="10" t="e">
        <f>ROUND((E1434/L1434),2)</f>
        <v>#DIV/0!</v>
      </c>
      <c r="Q1434" t="str">
        <f>LEFT(N1434,SEARCH("/",N1434)-1)</f>
        <v>publishing</v>
      </c>
      <c r="R1434" t="str">
        <f>RIGHT(N1434, LEN(N1434)-SEARCH("/", N1434))</f>
        <v>translations</v>
      </c>
      <c r="S1434" s="12">
        <f>(((J1434/60)/60)/24)+DATE(1970,1,1)</f>
        <v>42175.780416666668</v>
      </c>
      <c r="T1434" s="12">
        <f>(((I1434/60)/60)/24)+DATE(1970,1,1)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0">
        <f>(ROUND(E1435/D1435,2))</f>
        <v>7.0000000000000007E-2</v>
      </c>
      <c r="P1435" s="10">
        <f>ROUND((E1435/L1435),2)</f>
        <v>80.5</v>
      </c>
      <c r="Q1435" t="str">
        <f>LEFT(N1435,SEARCH("/",N1435)-1)</f>
        <v>publishing</v>
      </c>
      <c r="R1435" t="str">
        <f>RIGHT(N1435, LEN(N1435)-SEARCH("/", N1435))</f>
        <v>translations</v>
      </c>
      <c r="S1435" s="12">
        <f>(((J1435/60)/60)/24)+DATE(1970,1,1)</f>
        <v>42673.625868055555</v>
      </c>
      <c r="T1435" s="12">
        <f>(((I1435/60)/60)/24)+DATE(1970,1,1)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0">
        <f>(ROUND(E1436/D1436,2))</f>
        <v>0.1</v>
      </c>
      <c r="P1436" s="10">
        <f>ROUND((E1436/L1436),2)</f>
        <v>744.55</v>
      </c>
      <c r="Q1436" t="str">
        <f>LEFT(N1436,SEARCH("/",N1436)-1)</f>
        <v>publishing</v>
      </c>
      <c r="R1436" t="str">
        <f>RIGHT(N1436, LEN(N1436)-SEARCH("/", N1436))</f>
        <v>translations</v>
      </c>
      <c r="S1436" s="12">
        <f>(((J1436/60)/60)/24)+DATE(1970,1,1)</f>
        <v>42142.767106481479</v>
      </c>
      <c r="T1436" s="12">
        <f>(((I1436/60)/60)/24)+DATE(1970,1,1)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0">
        <f>(ROUND(E1437/D1437,2))</f>
        <v>0</v>
      </c>
      <c r="P1437" s="10">
        <f>ROUND((E1437/L1437),2)</f>
        <v>7.5</v>
      </c>
      <c r="Q1437" t="str">
        <f>LEFT(N1437,SEARCH("/",N1437)-1)</f>
        <v>publishing</v>
      </c>
      <c r="R1437" t="str">
        <f>RIGHT(N1437, LEN(N1437)-SEARCH("/", N1437))</f>
        <v>translations</v>
      </c>
      <c r="S1437" s="12">
        <f>(((J1437/60)/60)/24)+DATE(1970,1,1)</f>
        <v>42258.780324074076</v>
      </c>
      <c r="T1437" s="12">
        <f>(((I1437/60)/60)/24)+DATE(1970,1,1)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0">
        <f>(ROUND(E1438/D1438,2))</f>
        <v>0.01</v>
      </c>
      <c r="P1438" s="10">
        <f>ROUND((E1438/L1438),2)</f>
        <v>38.5</v>
      </c>
      <c r="Q1438" t="str">
        <f>LEFT(N1438,SEARCH("/",N1438)-1)</f>
        <v>publishing</v>
      </c>
      <c r="R1438" t="str">
        <f>RIGHT(N1438, LEN(N1438)-SEARCH("/", N1438))</f>
        <v>translations</v>
      </c>
      <c r="S1438" s="12">
        <f>(((J1438/60)/60)/24)+DATE(1970,1,1)</f>
        <v>42391.35019675926</v>
      </c>
      <c r="T1438" s="12">
        <f>(((I1438/60)/60)/24)+DATE(1970,1,1)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0">
        <f>(ROUND(E1439/D1439,2))</f>
        <v>0.27</v>
      </c>
      <c r="P1439" s="10">
        <f>ROUND((E1439/L1439),2)</f>
        <v>36.68</v>
      </c>
      <c r="Q1439" t="str">
        <f>LEFT(N1439,SEARCH("/",N1439)-1)</f>
        <v>publishing</v>
      </c>
      <c r="R1439" t="str">
        <f>RIGHT(N1439, LEN(N1439)-SEARCH("/", N1439))</f>
        <v>translations</v>
      </c>
      <c r="S1439" s="12">
        <f>(((J1439/60)/60)/24)+DATE(1970,1,1)</f>
        <v>41796.531701388885</v>
      </c>
      <c r="T1439" s="12">
        <f>(((I1439/60)/60)/24)+DATE(1970,1,1)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0">
        <f>(ROUND(E1440/D1440,2))</f>
        <v>0.03</v>
      </c>
      <c r="P1440" s="10">
        <f>ROUND((E1440/L1440),2)</f>
        <v>75</v>
      </c>
      <c r="Q1440" t="str">
        <f>LEFT(N1440,SEARCH("/",N1440)-1)</f>
        <v>publishing</v>
      </c>
      <c r="R1440" t="str">
        <f>RIGHT(N1440, LEN(N1440)-SEARCH("/", N1440))</f>
        <v>translations</v>
      </c>
      <c r="S1440" s="12">
        <f>(((J1440/60)/60)/24)+DATE(1970,1,1)</f>
        <v>42457.871516203704</v>
      </c>
      <c r="T1440" s="12">
        <f>(((I1440/60)/60)/24)+DATE(1970,1,1)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0">
        <f>(ROUND(E1441/D1441,2))</f>
        <v>7.0000000000000007E-2</v>
      </c>
      <c r="P1441" s="10">
        <f>ROUND((E1441/L1441),2)</f>
        <v>30</v>
      </c>
      <c r="Q1441" t="str">
        <f>LEFT(N1441,SEARCH("/",N1441)-1)</f>
        <v>publishing</v>
      </c>
      <c r="R1441" t="str">
        <f>RIGHT(N1441, LEN(N1441)-SEARCH("/", N1441))</f>
        <v>translations</v>
      </c>
      <c r="S1441" s="12">
        <f>(((J1441/60)/60)/24)+DATE(1970,1,1)</f>
        <v>42040.829872685179</v>
      </c>
      <c r="T1441" s="12">
        <f>(((I1441/60)/60)/24)+DATE(1970,1,1)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0">
        <f>(ROUND(E1442/D1442,2))</f>
        <v>0</v>
      </c>
      <c r="P1442" s="10">
        <f>ROUND((E1442/L1442),2)</f>
        <v>1</v>
      </c>
      <c r="Q1442" t="str">
        <f>LEFT(N1442,SEARCH("/",N1442)-1)</f>
        <v>publishing</v>
      </c>
      <c r="R1442" t="str">
        <f>RIGHT(N1442, LEN(N1442)-SEARCH("/", N1442))</f>
        <v>translations</v>
      </c>
      <c r="S1442" s="12">
        <f>(((J1442/60)/60)/24)+DATE(1970,1,1)</f>
        <v>42486.748414351852</v>
      </c>
      <c r="T1442" s="12">
        <f>(((I1442/60)/60)/24)+DATE(1970,1,1)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0">
        <f>(ROUND(E1443/D1443,2))</f>
        <v>0.01</v>
      </c>
      <c r="P1443" s="10">
        <f>ROUND((E1443/L1443),2)</f>
        <v>673.33</v>
      </c>
      <c r="Q1443" t="str">
        <f>LEFT(N1443,SEARCH("/",N1443)-1)</f>
        <v>publishing</v>
      </c>
      <c r="R1443" t="str">
        <f>RIGHT(N1443, LEN(N1443)-SEARCH("/", N1443))</f>
        <v>translations</v>
      </c>
      <c r="S1443" s="12">
        <f>(((J1443/60)/60)/24)+DATE(1970,1,1)</f>
        <v>42198.765844907408</v>
      </c>
      <c r="T1443" s="12">
        <f>(((I1443/60)/60)/24)+DATE(1970,1,1)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0">
        <f>(ROUND(E1444/D1444,2))</f>
        <v>0</v>
      </c>
      <c r="P1444" s="10" t="e">
        <f>ROUND((E1444/L1444),2)</f>
        <v>#DIV/0!</v>
      </c>
      <c r="Q1444" t="str">
        <f>LEFT(N1444,SEARCH("/",N1444)-1)</f>
        <v>publishing</v>
      </c>
      <c r="R1444" t="str">
        <f>RIGHT(N1444, LEN(N1444)-SEARCH("/", N1444))</f>
        <v>translations</v>
      </c>
      <c r="S1444" s="12">
        <f>(((J1444/60)/60)/24)+DATE(1970,1,1)</f>
        <v>42485.64534722222</v>
      </c>
      <c r="T1444" s="12">
        <f>(((I1444/60)/60)/24)+DATE(1970,1,1)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0">
        <f>(ROUND(E1445/D1445,2))</f>
        <v>0</v>
      </c>
      <c r="P1445" s="10" t="e">
        <f>ROUND((E1445/L1445),2)</f>
        <v>#DIV/0!</v>
      </c>
      <c r="Q1445" t="str">
        <f>LEFT(N1445,SEARCH("/",N1445)-1)</f>
        <v>publishing</v>
      </c>
      <c r="R1445" t="str">
        <f>RIGHT(N1445, LEN(N1445)-SEARCH("/", N1445))</f>
        <v>translations</v>
      </c>
      <c r="S1445" s="12">
        <f>(((J1445/60)/60)/24)+DATE(1970,1,1)</f>
        <v>42707.926030092596</v>
      </c>
      <c r="T1445" s="12">
        <f>(((I1445/60)/60)/24)+DATE(1970,1,1)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0">
        <f>(ROUND(E1446/D1446,2))</f>
        <v>0</v>
      </c>
      <c r="P1446" s="10" t="e">
        <f>ROUND((E1446/L1446),2)</f>
        <v>#DIV/0!</v>
      </c>
      <c r="Q1446" t="str">
        <f>LEFT(N1446,SEARCH("/",N1446)-1)</f>
        <v>publishing</v>
      </c>
      <c r="R1446" t="str">
        <f>RIGHT(N1446, LEN(N1446)-SEARCH("/", N1446))</f>
        <v>translations</v>
      </c>
      <c r="S1446" s="12">
        <f>(((J1446/60)/60)/24)+DATE(1970,1,1)</f>
        <v>42199.873402777783</v>
      </c>
      <c r="T1446" s="12">
        <f>(((I1446/60)/60)/24)+DATE(1970,1,1)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0">
        <f>(ROUND(E1447/D1447,2))</f>
        <v>0</v>
      </c>
      <c r="P1447" s="10" t="e">
        <f>ROUND((E1447/L1447),2)</f>
        <v>#DIV/0!</v>
      </c>
      <c r="Q1447" t="str">
        <f>LEFT(N1447,SEARCH("/",N1447)-1)</f>
        <v>publishing</v>
      </c>
      <c r="R1447" t="str">
        <f>RIGHT(N1447, LEN(N1447)-SEARCH("/", N1447))</f>
        <v>translations</v>
      </c>
      <c r="S1447" s="12">
        <f>(((J1447/60)/60)/24)+DATE(1970,1,1)</f>
        <v>42139.542303240742</v>
      </c>
      <c r="T1447" s="12">
        <f>(((I1447/60)/60)/24)+DATE(1970,1,1)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0">
        <f>(ROUND(E1448/D1448,2))</f>
        <v>0</v>
      </c>
      <c r="P1448" s="10" t="e">
        <f>ROUND((E1448/L1448),2)</f>
        <v>#DIV/0!</v>
      </c>
      <c r="Q1448" t="str">
        <f>LEFT(N1448,SEARCH("/",N1448)-1)</f>
        <v>publishing</v>
      </c>
      <c r="R1448" t="str">
        <f>RIGHT(N1448, LEN(N1448)-SEARCH("/", N1448))</f>
        <v>translations</v>
      </c>
      <c r="S1448" s="12">
        <f>(((J1448/60)/60)/24)+DATE(1970,1,1)</f>
        <v>42461.447662037041</v>
      </c>
      <c r="T1448" s="12">
        <f>(((I1448/60)/60)/24)+DATE(1970,1,1)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0">
        <f>(ROUND(E1449/D1449,2))</f>
        <v>0</v>
      </c>
      <c r="P1449" s="10">
        <f>ROUND((E1449/L1449),2)</f>
        <v>25</v>
      </c>
      <c r="Q1449" t="str">
        <f>LEFT(N1449,SEARCH("/",N1449)-1)</f>
        <v>publishing</v>
      </c>
      <c r="R1449" t="str">
        <f>RIGHT(N1449, LEN(N1449)-SEARCH("/", N1449))</f>
        <v>translations</v>
      </c>
      <c r="S1449" s="12">
        <f>(((J1449/60)/60)/24)+DATE(1970,1,1)</f>
        <v>42529.730717592596</v>
      </c>
      <c r="T1449" s="12">
        <f>(((I1449/60)/60)/24)+DATE(1970,1,1)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0">
        <f>(ROUND(E1450/D1450,2))</f>
        <v>0</v>
      </c>
      <c r="P1450" s="10" t="e">
        <f>ROUND((E1450/L1450),2)</f>
        <v>#DIV/0!</v>
      </c>
      <c r="Q1450" t="str">
        <f>LEFT(N1450,SEARCH("/",N1450)-1)</f>
        <v>publishing</v>
      </c>
      <c r="R1450" t="str">
        <f>RIGHT(N1450, LEN(N1450)-SEARCH("/", N1450))</f>
        <v>translations</v>
      </c>
      <c r="S1450" s="12">
        <f>(((J1450/60)/60)/24)+DATE(1970,1,1)</f>
        <v>42115.936550925922</v>
      </c>
      <c r="T1450" s="12">
        <f>(((I1450/60)/60)/24)+DATE(1970,1,1)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0">
        <f>(ROUND(E1451/D1451,2))</f>
        <v>0</v>
      </c>
      <c r="P1451" s="10" t="e">
        <f>ROUND((E1451/L1451),2)</f>
        <v>#DIV/0!</v>
      </c>
      <c r="Q1451" t="str">
        <f>LEFT(N1451,SEARCH("/",N1451)-1)</f>
        <v>publishing</v>
      </c>
      <c r="R1451" t="str">
        <f>RIGHT(N1451, LEN(N1451)-SEARCH("/", N1451))</f>
        <v>translations</v>
      </c>
      <c r="S1451" s="12">
        <f>(((J1451/60)/60)/24)+DATE(1970,1,1)</f>
        <v>42086.811400462961</v>
      </c>
      <c r="T1451" s="12">
        <f>(((I1451/60)/60)/24)+DATE(1970,1,1)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0">
        <f>(ROUND(E1452/D1452,2))</f>
        <v>0</v>
      </c>
      <c r="P1452" s="10">
        <f>ROUND((E1452/L1452),2)</f>
        <v>1</v>
      </c>
      <c r="Q1452" t="str">
        <f>LEFT(N1452,SEARCH("/",N1452)-1)</f>
        <v>publishing</v>
      </c>
      <c r="R1452" t="str">
        <f>RIGHT(N1452, LEN(N1452)-SEARCH("/", N1452))</f>
        <v>translations</v>
      </c>
      <c r="S1452" s="12">
        <f>(((J1452/60)/60)/24)+DATE(1970,1,1)</f>
        <v>42390.171261574069</v>
      </c>
      <c r="T1452" s="12">
        <f>(((I1452/60)/60)/24)+DATE(1970,1,1)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0">
        <f>(ROUND(E1453/D1453,2))</f>
        <v>0</v>
      </c>
      <c r="P1453" s="10">
        <f>ROUND((E1453/L1453),2)</f>
        <v>1</v>
      </c>
      <c r="Q1453" t="str">
        <f>LEFT(N1453,SEARCH("/",N1453)-1)</f>
        <v>publishing</v>
      </c>
      <c r="R1453" t="str">
        <f>RIGHT(N1453, LEN(N1453)-SEARCH("/", N1453))</f>
        <v>translations</v>
      </c>
      <c r="S1453" s="12">
        <f>(((J1453/60)/60)/24)+DATE(1970,1,1)</f>
        <v>41931.959016203706</v>
      </c>
      <c r="T1453" s="12">
        <f>(((I1453/60)/60)/24)+DATE(1970,1,1)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0">
        <f>(ROUND(E1454/D1454,2))</f>
        <v>0</v>
      </c>
      <c r="P1454" s="10" t="e">
        <f>ROUND((E1454/L1454),2)</f>
        <v>#DIV/0!</v>
      </c>
      <c r="Q1454" t="str">
        <f>LEFT(N1454,SEARCH("/",N1454)-1)</f>
        <v>publishing</v>
      </c>
      <c r="R1454" t="str">
        <f>RIGHT(N1454, LEN(N1454)-SEARCH("/", N1454))</f>
        <v>translations</v>
      </c>
      <c r="S1454" s="12">
        <f>(((J1454/60)/60)/24)+DATE(1970,1,1)</f>
        <v>41818.703275462962</v>
      </c>
      <c r="T1454" s="12">
        <f>(((I1454/60)/60)/24)+DATE(1970,1,1)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0">
        <f>(ROUND(E1455/D1455,2))</f>
        <v>0</v>
      </c>
      <c r="P1455" s="10" t="e">
        <f>ROUND((E1455/L1455),2)</f>
        <v>#DIV/0!</v>
      </c>
      <c r="Q1455" t="str">
        <f>LEFT(N1455,SEARCH("/",N1455)-1)</f>
        <v>publishing</v>
      </c>
      <c r="R1455" t="str">
        <f>RIGHT(N1455, LEN(N1455)-SEARCH("/", N1455))</f>
        <v>translations</v>
      </c>
      <c r="S1455" s="12">
        <f>(((J1455/60)/60)/24)+DATE(1970,1,1)</f>
        <v>42795.696145833332</v>
      </c>
      <c r="T1455" s="12">
        <f>(((I1455/60)/60)/24)+DATE(1970,1,1)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0">
        <f>(ROUND(E1456/D1456,2))</f>
        <v>0.01</v>
      </c>
      <c r="P1456" s="10">
        <f>ROUND((E1456/L1456),2)</f>
        <v>15</v>
      </c>
      <c r="Q1456" t="str">
        <f>LEFT(N1456,SEARCH("/",N1456)-1)</f>
        <v>publishing</v>
      </c>
      <c r="R1456" t="str">
        <f>RIGHT(N1456, LEN(N1456)-SEARCH("/", N1456))</f>
        <v>translations</v>
      </c>
      <c r="S1456" s="12">
        <f>(((J1456/60)/60)/24)+DATE(1970,1,1)</f>
        <v>42463.866666666669</v>
      </c>
      <c r="T1456" s="12">
        <f>(((I1456/60)/60)/24)+DATE(1970,1,1)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0">
        <f>(ROUND(E1457/D1457,2))</f>
        <v>0.11</v>
      </c>
      <c r="P1457" s="10">
        <f>ROUND((E1457/L1457),2)</f>
        <v>225</v>
      </c>
      <c r="Q1457" t="str">
        <f>LEFT(N1457,SEARCH("/",N1457)-1)</f>
        <v>publishing</v>
      </c>
      <c r="R1457" t="str">
        <f>RIGHT(N1457, LEN(N1457)-SEARCH("/", N1457))</f>
        <v>translations</v>
      </c>
      <c r="S1457" s="12">
        <f>(((J1457/60)/60)/24)+DATE(1970,1,1)</f>
        <v>41832.672685185185</v>
      </c>
      <c r="T1457" s="12">
        <f>(((I1457/60)/60)/24)+DATE(1970,1,1)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0">
        <f>(ROUND(E1458/D1458,2))</f>
        <v>0.03</v>
      </c>
      <c r="P1458" s="10">
        <f>ROUND((E1458/L1458),2)</f>
        <v>48.33</v>
      </c>
      <c r="Q1458" t="str">
        <f>LEFT(N1458,SEARCH("/",N1458)-1)</f>
        <v>publishing</v>
      </c>
      <c r="R1458" t="str">
        <f>RIGHT(N1458, LEN(N1458)-SEARCH("/", N1458))</f>
        <v>translations</v>
      </c>
      <c r="S1458" s="12">
        <f>(((J1458/60)/60)/24)+DATE(1970,1,1)</f>
        <v>42708.668576388889</v>
      </c>
      <c r="T1458" s="12">
        <f>(((I1458/60)/60)/24)+DATE(1970,1,1)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0">
        <f>(ROUND(E1459/D1459,2))</f>
        <v>0</v>
      </c>
      <c r="P1459" s="10" t="e">
        <f>ROUND((E1459/L1459),2)</f>
        <v>#DIV/0!</v>
      </c>
      <c r="Q1459" t="str">
        <f>LEFT(N1459,SEARCH("/",N1459)-1)</f>
        <v>publishing</v>
      </c>
      <c r="R1459" t="str">
        <f>RIGHT(N1459, LEN(N1459)-SEARCH("/", N1459))</f>
        <v>translations</v>
      </c>
      <c r="S1459" s="12">
        <f>(((J1459/60)/60)/24)+DATE(1970,1,1)</f>
        <v>42289.89634259259</v>
      </c>
      <c r="T1459" s="12">
        <f>(((I1459/60)/60)/24)+DATE(1970,1,1)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0">
        <f>(ROUND(E1460/D1460,2))</f>
        <v>0</v>
      </c>
      <c r="P1460" s="10" t="e">
        <f>ROUND((E1460/L1460),2)</f>
        <v>#DIV/0!</v>
      </c>
      <c r="Q1460" t="str">
        <f>LEFT(N1460,SEARCH("/",N1460)-1)</f>
        <v>publishing</v>
      </c>
      <c r="R1460" t="str">
        <f>RIGHT(N1460, LEN(N1460)-SEARCH("/", N1460))</f>
        <v>translations</v>
      </c>
      <c r="S1460" s="12">
        <f>(((J1460/60)/60)/24)+DATE(1970,1,1)</f>
        <v>41831.705555555556</v>
      </c>
      <c r="T1460" s="12">
        <f>(((I1460/60)/60)/24)+DATE(1970,1,1)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0">
        <f>(ROUND(E1461/D1461,2))</f>
        <v>0</v>
      </c>
      <c r="P1461" s="10" t="e">
        <f>ROUND((E1461/L1461),2)</f>
        <v>#DIV/0!</v>
      </c>
      <c r="Q1461" t="str">
        <f>LEFT(N1461,SEARCH("/",N1461)-1)</f>
        <v>publishing</v>
      </c>
      <c r="R1461" t="str">
        <f>RIGHT(N1461, LEN(N1461)-SEARCH("/", N1461))</f>
        <v>translations</v>
      </c>
      <c r="S1461" s="12">
        <f>(((J1461/60)/60)/24)+DATE(1970,1,1)</f>
        <v>42312.204814814817</v>
      </c>
      <c r="T1461" s="12">
        <f>(((I1461/60)/60)/24)+DATE(1970,1,1)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0">
        <f>(ROUND(E1462/D1462,2))</f>
        <v>0</v>
      </c>
      <c r="P1462" s="10" t="e">
        <f>ROUND((E1462/L1462),2)</f>
        <v>#DIV/0!</v>
      </c>
      <c r="Q1462" t="str">
        <f>LEFT(N1462,SEARCH("/",N1462)-1)</f>
        <v>publishing</v>
      </c>
      <c r="R1462" t="str">
        <f>RIGHT(N1462, LEN(N1462)-SEARCH("/", N1462))</f>
        <v>translations</v>
      </c>
      <c r="S1462" s="12">
        <f>(((J1462/60)/60)/24)+DATE(1970,1,1)</f>
        <v>41915.896967592591</v>
      </c>
      <c r="T1462" s="12">
        <f>(((I1462/60)/60)/24)+DATE(1970,1,1)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0">
        <f>(ROUND(E1463/D1463,2))</f>
        <v>1.01</v>
      </c>
      <c r="P1463" s="10">
        <f>ROUND((E1463/L1463),2)</f>
        <v>44.67</v>
      </c>
      <c r="Q1463" t="str">
        <f>LEFT(N1463,SEARCH("/",N1463)-1)</f>
        <v>publishing</v>
      </c>
      <c r="R1463" t="str">
        <f>RIGHT(N1463, LEN(N1463)-SEARCH("/", N1463))</f>
        <v>radio &amp; podcasts</v>
      </c>
      <c r="S1463" s="12">
        <f>(((J1463/60)/60)/24)+DATE(1970,1,1)</f>
        <v>41899.645300925928</v>
      </c>
      <c r="T1463" s="12">
        <f>(((I1463/60)/60)/24)+DATE(1970,1,1)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0">
        <f>(ROUND(E1464/D1464,2))</f>
        <v>1.0900000000000001</v>
      </c>
      <c r="P1464" s="10">
        <f>ROUND((E1464/L1464),2)</f>
        <v>28.94</v>
      </c>
      <c r="Q1464" t="str">
        <f>LEFT(N1464,SEARCH("/",N1464)-1)</f>
        <v>publishing</v>
      </c>
      <c r="R1464" t="str">
        <f>RIGHT(N1464, LEN(N1464)-SEARCH("/", N1464))</f>
        <v>radio &amp; podcasts</v>
      </c>
      <c r="S1464" s="12">
        <f>(((J1464/60)/60)/24)+DATE(1970,1,1)</f>
        <v>41344.662858796299</v>
      </c>
      <c r="T1464" s="12">
        <f>(((I1464/60)/60)/24)+DATE(1970,1,1)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0">
        <f>(ROUND(E1465/D1465,2))</f>
        <v>1.48</v>
      </c>
      <c r="P1465" s="10">
        <f>ROUND((E1465/L1465),2)</f>
        <v>35.44</v>
      </c>
      <c r="Q1465" t="str">
        <f>LEFT(N1465,SEARCH("/",N1465)-1)</f>
        <v>publishing</v>
      </c>
      <c r="R1465" t="str">
        <f>RIGHT(N1465, LEN(N1465)-SEARCH("/", N1465))</f>
        <v>radio &amp; podcasts</v>
      </c>
      <c r="S1465" s="12">
        <f>(((J1465/60)/60)/24)+DATE(1970,1,1)</f>
        <v>41326.911319444444</v>
      </c>
      <c r="T1465" s="12">
        <f>(((I1465/60)/60)/24)+DATE(1970,1,1)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0">
        <f>(ROUND(E1466/D1466,2))</f>
        <v>1.63</v>
      </c>
      <c r="P1466" s="10">
        <f>ROUND((E1466/L1466),2)</f>
        <v>34.869999999999997</v>
      </c>
      <c r="Q1466" t="str">
        <f>LEFT(N1466,SEARCH("/",N1466)-1)</f>
        <v>publishing</v>
      </c>
      <c r="R1466" t="str">
        <f>RIGHT(N1466, LEN(N1466)-SEARCH("/", N1466))</f>
        <v>radio &amp; podcasts</v>
      </c>
      <c r="S1466" s="12">
        <f>(((J1466/60)/60)/24)+DATE(1970,1,1)</f>
        <v>41291.661550925928</v>
      </c>
      <c r="T1466" s="12">
        <f>(((I1466/60)/60)/24)+DATE(1970,1,1)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0">
        <f>(ROUND(E1467/D1467,2))</f>
        <v>4.5599999999999996</v>
      </c>
      <c r="P1467" s="10">
        <f>ROUND((E1467/L1467),2)</f>
        <v>52.62</v>
      </c>
      <c r="Q1467" t="str">
        <f>LEFT(N1467,SEARCH("/",N1467)-1)</f>
        <v>publishing</v>
      </c>
      <c r="R1467" t="str">
        <f>RIGHT(N1467, LEN(N1467)-SEARCH("/", N1467))</f>
        <v>radio &amp; podcasts</v>
      </c>
      <c r="S1467" s="12">
        <f>(((J1467/60)/60)/24)+DATE(1970,1,1)</f>
        <v>40959.734398148146</v>
      </c>
      <c r="T1467" s="12">
        <f>(((I1467/60)/60)/24)+DATE(1970,1,1)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0">
        <f>(ROUND(E1468/D1468,2))</f>
        <v>1.08</v>
      </c>
      <c r="P1468" s="10">
        <f>ROUND((E1468/L1468),2)</f>
        <v>69.599999999999994</v>
      </c>
      <c r="Q1468" t="str">
        <f>LEFT(N1468,SEARCH("/",N1468)-1)</f>
        <v>publishing</v>
      </c>
      <c r="R1468" t="str">
        <f>RIGHT(N1468, LEN(N1468)-SEARCH("/", N1468))</f>
        <v>radio &amp; podcasts</v>
      </c>
      <c r="S1468" s="12">
        <f>(((J1468/60)/60)/24)+DATE(1970,1,1)</f>
        <v>42340.172060185185</v>
      </c>
      <c r="T1468" s="12">
        <f>(((I1468/60)/60)/24)+DATE(1970,1,1)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0">
        <f>(ROUND(E1469/D1469,2))</f>
        <v>1.1499999999999999</v>
      </c>
      <c r="P1469" s="10">
        <f>ROUND((E1469/L1469),2)</f>
        <v>76.72</v>
      </c>
      <c r="Q1469" t="str">
        <f>LEFT(N1469,SEARCH("/",N1469)-1)</f>
        <v>publishing</v>
      </c>
      <c r="R1469" t="str">
        <f>RIGHT(N1469, LEN(N1469)-SEARCH("/", N1469))</f>
        <v>radio &amp; podcasts</v>
      </c>
      <c r="S1469" s="12">
        <f>(((J1469/60)/60)/24)+DATE(1970,1,1)</f>
        <v>40933.80190972222</v>
      </c>
      <c r="T1469" s="12">
        <f>(((I1469/60)/60)/24)+DATE(1970,1,1)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0">
        <f>(ROUND(E1470/D1470,2))</f>
        <v>1.02</v>
      </c>
      <c r="P1470" s="10">
        <f>ROUND((E1470/L1470),2)</f>
        <v>33.19</v>
      </c>
      <c r="Q1470" t="str">
        <f>LEFT(N1470,SEARCH("/",N1470)-1)</f>
        <v>publishing</v>
      </c>
      <c r="R1470" t="str">
        <f>RIGHT(N1470, LEN(N1470)-SEARCH("/", N1470))</f>
        <v>radio &amp; podcasts</v>
      </c>
      <c r="S1470" s="12">
        <f>(((J1470/60)/60)/24)+DATE(1970,1,1)</f>
        <v>40646.014456018522</v>
      </c>
      <c r="T1470" s="12">
        <f>(((I1470/60)/60)/24)+DATE(1970,1,1)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0">
        <f>(ROUND(E1471/D1471,2))</f>
        <v>1.08</v>
      </c>
      <c r="P1471" s="10">
        <f>ROUND((E1471/L1471),2)</f>
        <v>149.46</v>
      </c>
      <c r="Q1471" t="str">
        <f>LEFT(N1471,SEARCH("/",N1471)-1)</f>
        <v>publishing</v>
      </c>
      <c r="R1471" t="str">
        <f>RIGHT(N1471, LEN(N1471)-SEARCH("/", N1471))</f>
        <v>radio &amp; podcasts</v>
      </c>
      <c r="S1471" s="12">
        <f>(((J1471/60)/60)/24)+DATE(1970,1,1)</f>
        <v>41290.598483796297</v>
      </c>
      <c r="T1471" s="12">
        <f>(((I1471/60)/60)/24)+DATE(1970,1,1)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0">
        <f>(ROUND(E1472/D1472,2))</f>
        <v>1.25</v>
      </c>
      <c r="P1472" s="10">
        <f>ROUND((E1472/L1472),2)</f>
        <v>23.17</v>
      </c>
      <c r="Q1472" t="str">
        <f>LEFT(N1472,SEARCH("/",N1472)-1)</f>
        <v>publishing</v>
      </c>
      <c r="R1472" t="str">
        <f>RIGHT(N1472, LEN(N1472)-SEARCH("/", N1472))</f>
        <v>radio &amp; podcasts</v>
      </c>
      <c r="S1472" s="12">
        <f>(((J1472/60)/60)/24)+DATE(1970,1,1)</f>
        <v>41250.827118055553</v>
      </c>
      <c r="T1472" s="12">
        <f>(((I1472/60)/60)/24)+DATE(1970,1,1)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0">
        <f>(ROUND(E1473/D1473,2))</f>
        <v>1.04</v>
      </c>
      <c r="P1473" s="10">
        <f>ROUND((E1473/L1473),2)</f>
        <v>96.88</v>
      </c>
      <c r="Q1473" t="str">
        <f>LEFT(N1473,SEARCH("/",N1473)-1)</f>
        <v>publishing</v>
      </c>
      <c r="R1473" t="str">
        <f>RIGHT(N1473, LEN(N1473)-SEARCH("/", N1473))</f>
        <v>radio &amp; podcasts</v>
      </c>
      <c r="S1473" s="12">
        <f>(((J1473/60)/60)/24)+DATE(1970,1,1)</f>
        <v>42073.957569444443</v>
      </c>
      <c r="T1473" s="12">
        <f>(((I1473/60)/60)/24)+DATE(1970,1,1)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0">
        <f>(ROUND(E1474/D1474,2))</f>
        <v>1.39</v>
      </c>
      <c r="P1474" s="10">
        <f>ROUND((E1474/L1474),2)</f>
        <v>103.2</v>
      </c>
      <c r="Q1474" t="str">
        <f>LEFT(N1474,SEARCH("/",N1474)-1)</f>
        <v>publishing</v>
      </c>
      <c r="R1474" t="str">
        <f>RIGHT(N1474, LEN(N1474)-SEARCH("/", N1474))</f>
        <v>radio &amp; podcasts</v>
      </c>
      <c r="S1474" s="12">
        <f>(((J1474/60)/60)/24)+DATE(1970,1,1)</f>
        <v>41533.542858796296</v>
      </c>
      <c r="T1474" s="12">
        <f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0">
        <f>(ROUND(E1475/D1475,2))</f>
        <v>1.21</v>
      </c>
      <c r="P1475" s="10">
        <f>ROUND((E1475/L1475),2)</f>
        <v>38.46</v>
      </c>
      <c r="Q1475" t="str">
        <f>LEFT(N1475,SEARCH("/",N1475)-1)</f>
        <v>publishing</v>
      </c>
      <c r="R1475" t="str">
        <f>RIGHT(N1475, LEN(N1475)-SEARCH("/", N1475))</f>
        <v>radio &amp; podcasts</v>
      </c>
      <c r="S1475" s="12">
        <f>(((J1475/60)/60)/24)+DATE(1970,1,1)</f>
        <v>40939.979618055557</v>
      </c>
      <c r="T1475" s="12">
        <f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0">
        <f>(ROUND(E1476/D1476,2))</f>
        <v>1.1200000000000001</v>
      </c>
      <c r="P1476" s="10">
        <f>ROUND((E1476/L1476),2)</f>
        <v>44.32</v>
      </c>
      <c r="Q1476" t="str">
        <f>LEFT(N1476,SEARCH("/",N1476)-1)</f>
        <v>publishing</v>
      </c>
      <c r="R1476" t="str">
        <f>RIGHT(N1476, LEN(N1476)-SEARCH("/", N1476))</f>
        <v>radio &amp; podcasts</v>
      </c>
      <c r="S1476" s="12">
        <f>(((J1476/60)/60)/24)+DATE(1970,1,1)</f>
        <v>41500.727916666663</v>
      </c>
      <c r="T1476" s="12">
        <f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0">
        <f>(ROUND(E1477/D1477,2))</f>
        <v>1.89</v>
      </c>
      <c r="P1477" s="10">
        <f>ROUND((E1477/L1477),2)</f>
        <v>64.17</v>
      </c>
      <c r="Q1477" t="str">
        <f>LEFT(N1477,SEARCH("/",N1477)-1)</f>
        <v>publishing</v>
      </c>
      <c r="R1477" t="str">
        <f>RIGHT(N1477, LEN(N1477)-SEARCH("/", N1477))</f>
        <v>radio &amp; podcasts</v>
      </c>
      <c r="S1477" s="12">
        <f>(((J1477/60)/60)/24)+DATE(1970,1,1)</f>
        <v>41960.722951388889</v>
      </c>
      <c r="T1477" s="12">
        <f>(((I1477/60)/60)/24)+DATE(1970,1,1)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0">
        <f>(ROUND(E1478/D1478,2))</f>
        <v>6.62</v>
      </c>
      <c r="P1478" s="10">
        <f>ROUND((E1478/L1478),2)</f>
        <v>43.33</v>
      </c>
      <c r="Q1478" t="str">
        <f>LEFT(N1478,SEARCH("/",N1478)-1)</f>
        <v>publishing</v>
      </c>
      <c r="R1478" t="str">
        <f>RIGHT(N1478, LEN(N1478)-SEARCH("/", N1478))</f>
        <v>radio &amp; podcasts</v>
      </c>
      <c r="S1478" s="12">
        <f>(((J1478/60)/60)/24)+DATE(1970,1,1)</f>
        <v>40766.041921296295</v>
      </c>
      <c r="T1478" s="12">
        <f>(((I1478/60)/60)/24)+DATE(1970,1,1)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0">
        <f>(ROUND(E1479/D1479,2))</f>
        <v>1.1100000000000001</v>
      </c>
      <c r="P1479" s="10">
        <f>ROUND((E1479/L1479),2)</f>
        <v>90.5</v>
      </c>
      <c r="Q1479" t="str">
        <f>LEFT(N1479,SEARCH("/",N1479)-1)</f>
        <v>publishing</v>
      </c>
      <c r="R1479" t="str">
        <f>RIGHT(N1479, LEN(N1479)-SEARCH("/", N1479))</f>
        <v>radio &amp; podcasts</v>
      </c>
      <c r="S1479" s="12">
        <f>(((J1479/60)/60)/24)+DATE(1970,1,1)</f>
        <v>40840.615787037037</v>
      </c>
      <c r="T1479" s="12">
        <f>(((I1479/60)/60)/24)+DATE(1970,1,1)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0">
        <f>(ROUND(E1480/D1480,2))</f>
        <v>11.82</v>
      </c>
      <c r="P1480" s="10">
        <f>ROUND((E1480/L1480),2)</f>
        <v>29.19</v>
      </c>
      <c r="Q1480" t="str">
        <f>LEFT(N1480,SEARCH("/",N1480)-1)</f>
        <v>publishing</v>
      </c>
      <c r="R1480" t="str">
        <f>RIGHT(N1480, LEN(N1480)-SEARCH("/", N1480))</f>
        <v>radio &amp; podcasts</v>
      </c>
      <c r="S1480" s="12">
        <f>(((J1480/60)/60)/24)+DATE(1970,1,1)</f>
        <v>41394.871678240743</v>
      </c>
      <c r="T1480" s="12">
        <f>(((I1480/60)/60)/24)+DATE(1970,1,1)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0">
        <f>(ROUND(E1481/D1481,2))</f>
        <v>1.37</v>
      </c>
      <c r="P1481" s="10">
        <f>ROUND((E1481/L1481),2)</f>
        <v>30.96</v>
      </c>
      <c r="Q1481" t="str">
        <f>LEFT(N1481,SEARCH("/",N1481)-1)</f>
        <v>publishing</v>
      </c>
      <c r="R1481" t="str">
        <f>RIGHT(N1481, LEN(N1481)-SEARCH("/", N1481))</f>
        <v>radio &amp; podcasts</v>
      </c>
      <c r="S1481" s="12">
        <f>(((J1481/60)/60)/24)+DATE(1970,1,1)</f>
        <v>41754.745243055557</v>
      </c>
      <c r="T1481" s="12">
        <f>(((I1481/60)/60)/24)+DATE(1970,1,1)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0">
        <f>(ROUND(E1482/D1482,2))</f>
        <v>1.17</v>
      </c>
      <c r="P1482" s="10">
        <f>ROUND((E1482/L1482),2)</f>
        <v>92.16</v>
      </c>
      <c r="Q1482" t="str">
        <f>LEFT(N1482,SEARCH("/",N1482)-1)</f>
        <v>publishing</v>
      </c>
      <c r="R1482" t="str">
        <f>RIGHT(N1482, LEN(N1482)-SEARCH("/", N1482))</f>
        <v>radio &amp; podcasts</v>
      </c>
      <c r="S1482" s="12">
        <f>(((J1482/60)/60)/24)+DATE(1970,1,1)</f>
        <v>41464.934016203704</v>
      </c>
      <c r="T1482" s="12">
        <f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0">
        <f>(ROUND(E1483/D1483,2))</f>
        <v>0.02</v>
      </c>
      <c r="P1483" s="10">
        <f>ROUND((E1483/L1483),2)</f>
        <v>17.5</v>
      </c>
      <c r="Q1483" t="str">
        <f>LEFT(N1483,SEARCH("/",N1483)-1)</f>
        <v>publishing</v>
      </c>
      <c r="R1483" t="str">
        <f>RIGHT(N1483, LEN(N1483)-SEARCH("/", N1483))</f>
        <v>fiction</v>
      </c>
      <c r="S1483" s="12">
        <f>(((J1483/60)/60)/24)+DATE(1970,1,1)</f>
        <v>41550.922974537039</v>
      </c>
      <c r="T1483" s="12">
        <f>(((I1483/60)/60)/24)+DATE(1970,1,1)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0">
        <f>(ROUND(E1484/D1484,2))</f>
        <v>0</v>
      </c>
      <c r="P1484" s="10">
        <f>ROUND((E1484/L1484),2)</f>
        <v>5</v>
      </c>
      <c r="Q1484" t="str">
        <f>LEFT(N1484,SEARCH("/",N1484)-1)</f>
        <v>publishing</v>
      </c>
      <c r="R1484" t="str">
        <f>RIGHT(N1484, LEN(N1484)-SEARCH("/", N1484))</f>
        <v>fiction</v>
      </c>
      <c r="S1484" s="12">
        <f>(((J1484/60)/60)/24)+DATE(1970,1,1)</f>
        <v>41136.85805555556</v>
      </c>
      <c r="T1484" s="12">
        <f>(((I1484/60)/60)/24)+DATE(1970,1,1)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0">
        <f>(ROUND(E1485/D1485,2))</f>
        <v>0.01</v>
      </c>
      <c r="P1485" s="10">
        <f>ROUND((E1485/L1485),2)</f>
        <v>25</v>
      </c>
      <c r="Q1485" t="str">
        <f>LEFT(N1485,SEARCH("/",N1485)-1)</f>
        <v>publishing</v>
      </c>
      <c r="R1485" t="str">
        <f>RIGHT(N1485, LEN(N1485)-SEARCH("/", N1485))</f>
        <v>fiction</v>
      </c>
      <c r="S1485" s="12">
        <f>(((J1485/60)/60)/24)+DATE(1970,1,1)</f>
        <v>42548.192997685182</v>
      </c>
      <c r="T1485" s="12">
        <f>(((I1485/60)/60)/24)+DATE(1970,1,1)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0">
        <f>(ROUND(E1486/D1486,2))</f>
        <v>0</v>
      </c>
      <c r="P1486" s="10" t="e">
        <f>ROUND((E1486/L1486),2)</f>
        <v>#DIV/0!</v>
      </c>
      <c r="Q1486" t="str">
        <f>LEFT(N1486,SEARCH("/",N1486)-1)</f>
        <v>publishing</v>
      </c>
      <c r="R1486" t="str">
        <f>RIGHT(N1486, LEN(N1486)-SEARCH("/", N1486))</f>
        <v>fiction</v>
      </c>
      <c r="S1486" s="12">
        <f>(((J1486/60)/60)/24)+DATE(1970,1,1)</f>
        <v>41053.200960648144</v>
      </c>
      <c r="T1486" s="12">
        <f>(((I1486/60)/60)/24)+DATE(1970,1,1)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0">
        <f>(ROUND(E1487/D1487,2))</f>
        <v>0.02</v>
      </c>
      <c r="P1487" s="10">
        <f>ROUND((E1487/L1487),2)</f>
        <v>50</v>
      </c>
      <c r="Q1487" t="str">
        <f>LEFT(N1487,SEARCH("/",N1487)-1)</f>
        <v>publishing</v>
      </c>
      <c r="R1487" t="str">
        <f>RIGHT(N1487, LEN(N1487)-SEARCH("/", N1487))</f>
        <v>fiction</v>
      </c>
      <c r="S1487" s="12">
        <f>(((J1487/60)/60)/24)+DATE(1970,1,1)</f>
        <v>42130.795983796299</v>
      </c>
      <c r="T1487" s="12">
        <f>(((I1487/60)/60)/24)+DATE(1970,1,1)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0">
        <f>(ROUND(E1488/D1488,2))</f>
        <v>0</v>
      </c>
      <c r="P1488" s="10">
        <f>ROUND((E1488/L1488),2)</f>
        <v>16</v>
      </c>
      <c r="Q1488" t="str">
        <f>LEFT(N1488,SEARCH("/",N1488)-1)</f>
        <v>publishing</v>
      </c>
      <c r="R1488" t="str">
        <f>RIGHT(N1488, LEN(N1488)-SEARCH("/", N1488))</f>
        <v>fiction</v>
      </c>
      <c r="S1488" s="12">
        <f>(((J1488/60)/60)/24)+DATE(1970,1,1)</f>
        <v>42032.168530092589</v>
      </c>
      <c r="T1488" s="12">
        <f>(((I1488/60)/60)/24)+DATE(1970,1,1)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0">
        <f>(ROUND(E1489/D1489,2))</f>
        <v>0</v>
      </c>
      <c r="P1489" s="10" t="e">
        <f>ROUND((E1489/L1489),2)</f>
        <v>#DIV/0!</v>
      </c>
      <c r="Q1489" t="str">
        <f>LEFT(N1489,SEARCH("/",N1489)-1)</f>
        <v>publishing</v>
      </c>
      <c r="R1489" t="str">
        <f>RIGHT(N1489, LEN(N1489)-SEARCH("/", N1489))</f>
        <v>fiction</v>
      </c>
      <c r="S1489" s="12">
        <f>(((J1489/60)/60)/24)+DATE(1970,1,1)</f>
        <v>42554.917488425926</v>
      </c>
      <c r="T1489" s="12">
        <f>(((I1489/60)/60)/24)+DATE(1970,1,1)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0">
        <f>(ROUND(E1490/D1490,2))</f>
        <v>0.02</v>
      </c>
      <c r="P1490" s="10">
        <f>ROUND((E1490/L1490),2)</f>
        <v>60</v>
      </c>
      <c r="Q1490" t="str">
        <f>LEFT(N1490,SEARCH("/",N1490)-1)</f>
        <v>publishing</v>
      </c>
      <c r="R1490" t="str">
        <f>RIGHT(N1490, LEN(N1490)-SEARCH("/", N1490))</f>
        <v>fiction</v>
      </c>
      <c r="S1490" s="12">
        <f>(((J1490/60)/60)/24)+DATE(1970,1,1)</f>
        <v>41614.563194444447</v>
      </c>
      <c r="T1490" s="12">
        <f>(((I1490/60)/60)/24)+DATE(1970,1,1)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0">
        <f>(ROUND(E1491/D1491,2))</f>
        <v>0</v>
      </c>
      <c r="P1491" s="10" t="e">
        <f>ROUND((E1491/L1491),2)</f>
        <v>#DIV/0!</v>
      </c>
      <c r="Q1491" t="str">
        <f>LEFT(N1491,SEARCH("/",N1491)-1)</f>
        <v>publishing</v>
      </c>
      <c r="R1491" t="str">
        <f>RIGHT(N1491, LEN(N1491)-SEARCH("/", N1491))</f>
        <v>fiction</v>
      </c>
      <c r="S1491" s="12">
        <f>(((J1491/60)/60)/24)+DATE(1970,1,1)</f>
        <v>41198.611712962964</v>
      </c>
      <c r="T1491" s="12">
        <f>(((I1491/60)/60)/24)+DATE(1970,1,1)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0">
        <f>(ROUND(E1492/D1492,2))</f>
        <v>0.31</v>
      </c>
      <c r="P1492" s="10">
        <f>ROUND((E1492/L1492),2)</f>
        <v>47.11</v>
      </c>
      <c r="Q1492" t="str">
        <f>LEFT(N1492,SEARCH("/",N1492)-1)</f>
        <v>publishing</v>
      </c>
      <c r="R1492" t="str">
        <f>RIGHT(N1492, LEN(N1492)-SEARCH("/", N1492))</f>
        <v>fiction</v>
      </c>
      <c r="S1492" s="12">
        <f>(((J1492/60)/60)/24)+DATE(1970,1,1)</f>
        <v>41520.561041666668</v>
      </c>
      <c r="T1492" s="12">
        <f>(((I1492/60)/60)/24)+DATE(1970,1,1)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0">
        <f>(ROUND(E1493/D1493,2))</f>
        <v>0.08</v>
      </c>
      <c r="P1493" s="10">
        <f>ROUND((E1493/L1493),2)</f>
        <v>100</v>
      </c>
      <c r="Q1493" t="str">
        <f>LEFT(N1493,SEARCH("/",N1493)-1)</f>
        <v>publishing</v>
      </c>
      <c r="R1493" t="str">
        <f>RIGHT(N1493, LEN(N1493)-SEARCH("/", N1493))</f>
        <v>fiction</v>
      </c>
      <c r="S1493" s="12">
        <f>(((J1493/60)/60)/24)+DATE(1970,1,1)</f>
        <v>41991.713460648149</v>
      </c>
      <c r="T1493" s="12">
        <f>(((I1493/60)/60)/24)+DATE(1970,1,1)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0">
        <f>(ROUND(E1494/D1494,2))</f>
        <v>0.01</v>
      </c>
      <c r="P1494" s="10">
        <f>ROUND((E1494/L1494),2)</f>
        <v>15</v>
      </c>
      <c r="Q1494" t="str">
        <f>LEFT(N1494,SEARCH("/",N1494)-1)</f>
        <v>publishing</v>
      </c>
      <c r="R1494" t="str">
        <f>RIGHT(N1494, LEN(N1494)-SEARCH("/", N1494))</f>
        <v>fiction</v>
      </c>
      <c r="S1494" s="12">
        <f>(((J1494/60)/60)/24)+DATE(1970,1,1)</f>
        <v>40682.884791666671</v>
      </c>
      <c r="T1494" s="12">
        <f>(((I1494/60)/60)/24)+DATE(1970,1,1)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0">
        <f>(ROUND(E1495/D1495,2))</f>
        <v>0</v>
      </c>
      <c r="P1495" s="10" t="e">
        <f>ROUND((E1495/L1495),2)</f>
        <v>#DIV/0!</v>
      </c>
      <c r="Q1495" t="str">
        <f>LEFT(N1495,SEARCH("/",N1495)-1)</f>
        <v>publishing</v>
      </c>
      <c r="R1495" t="str">
        <f>RIGHT(N1495, LEN(N1495)-SEARCH("/", N1495))</f>
        <v>fiction</v>
      </c>
      <c r="S1495" s="12">
        <f>(((J1495/60)/60)/24)+DATE(1970,1,1)</f>
        <v>41411.866608796299</v>
      </c>
      <c r="T1495" s="12">
        <f>(((I1495/60)/60)/24)+DATE(1970,1,1)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0">
        <f>(ROUND(E1496/D1496,2))</f>
        <v>0.09</v>
      </c>
      <c r="P1496" s="10">
        <f>ROUND((E1496/L1496),2)</f>
        <v>40.450000000000003</v>
      </c>
      <c r="Q1496" t="str">
        <f>LEFT(N1496,SEARCH("/",N1496)-1)</f>
        <v>publishing</v>
      </c>
      <c r="R1496" t="str">
        <f>RIGHT(N1496, LEN(N1496)-SEARCH("/", N1496))</f>
        <v>fiction</v>
      </c>
      <c r="S1496" s="12">
        <f>(((J1496/60)/60)/24)+DATE(1970,1,1)</f>
        <v>42067.722372685181</v>
      </c>
      <c r="T1496" s="12">
        <f>(((I1496/60)/60)/24)+DATE(1970,1,1)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0">
        <f>(ROUND(E1497/D1497,2))</f>
        <v>0</v>
      </c>
      <c r="P1497" s="10" t="e">
        <f>ROUND((E1497/L1497),2)</f>
        <v>#DIV/0!</v>
      </c>
      <c r="Q1497" t="str">
        <f>LEFT(N1497,SEARCH("/",N1497)-1)</f>
        <v>publishing</v>
      </c>
      <c r="R1497" t="str">
        <f>RIGHT(N1497, LEN(N1497)-SEARCH("/", N1497))</f>
        <v>fiction</v>
      </c>
      <c r="S1497" s="12">
        <f>(((J1497/60)/60)/24)+DATE(1970,1,1)</f>
        <v>40752.789710648147</v>
      </c>
      <c r="T1497" s="12">
        <f>(((I1497/60)/60)/24)+DATE(1970,1,1)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0">
        <f>(ROUND(E1498/D1498,2))</f>
        <v>0</v>
      </c>
      <c r="P1498" s="10" t="e">
        <f>ROUND((E1498/L1498),2)</f>
        <v>#DIV/0!</v>
      </c>
      <c r="Q1498" t="str">
        <f>LEFT(N1498,SEARCH("/",N1498)-1)</f>
        <v>publishing</v>
      </c>
      <c r="R1498" t="str">
        <f>RIGHT(N1498, LEN(N1498)-SEARCH("/", N1498))</f>
        <v>fiction</v>
      </c>
      <c r="S1498" s="12">
        <f>(((J1498/60)/60)/24)+DATE(1970,1,1)</f>
        <v>41838.475219907406</v>
      </c>
      <c r="T1498" s="12">
        <f>(((I1498/60)/60)/24)+DATE(1970,1,1)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0">
        <f>(ROUND(E1499/D1499,2))</f>
        <v>0</v>
      </c>
      <c r="P1499" s="10">
        <f>ROUND((E1499/L1499),2)</f>
        <v>1</v>
      </c>
      <c r="Q1499" t="str">
        <f>LEFT(N1499,SEARCH("/",N1499)-1)</f>
        <v>publishing</v>
      </c>
      <c r="R1499" t="str">
        <f>RIGHT(N1499, LEN(N1499)-SEARCH("/", N1499))</f>
        <v>fiction</v>
      </c>
      <c r="S1499" s="12">
        <f>(((J1499/60)/60)/24)+DATE(1970,1,1)</f>
        <v>41444.64261574074</v>
      </c>
      <c r="T1499" s="12">
        <f>(((I1499/60)/60)/24)+DATE(1970,1,1)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0">
        <f>(ROUND(E1500/D1500,2))</f>
        <v>0.02</v>
      </c>
      <c r="P1500" s="10">
        <f>ROUND((E1500/L1500),2)</f>
        <v>19</v>
      </c>
      <c r="Q1500" t="str">
        <f>LEFT(N1500,SEARCH("/",N1500)-1)</f>
        <v>publishing</v>
      </c>
      <c r="R1500" t="str">
        <f>RIGHT(N1500, LEN(N1500)-SEARCH("/", N1500))</f>
        <v>fiction</v>
      </c>
      <c r="S1500" s="12">
        <f>(((J1500/60)/60)/24)+DATE(1970,1,1)</f>
        <v>41840.983541666668</v>
      </c>
      <c r="T1500" s="12">
        <f>(((I1500/60)/60)/24)+DATE(1970,1,1)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0">
        <f>(ROUND(E1501/D1501,2))</f>
        <v>0</v>
      </c>
      <c r="P1501" s="10">
        <f>ROUND((E1501/L1501),2)</f>
        <v>5</v>
      </c>
      <c r="Q1501" t="str">
        <f>LEFT(N1501,SEARCH("/",N1501)-1)</f>
        <v>publishing</v>
      </c>
      <c r="R1501" t="str">
        <f>RIGHT(N1501, LEN(N1501)-SEARCH("/", N1501))</f>
        <v>fiction</v>
      </c>
      <c r="S1501" s="12">
        <f>(((J1501/60)/60)/24)+DATE(1970,1,1)</f>
        <v>42527.007326388892</v>
      </c>
      <c r="T1501" s="12">
        <f>(((I1501/60)/60)/24)+DATE(1970,1,1)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0">
        <f>(ROUND(E1502/D1502,2))</f>
        <v>0.25</v>
      </c>
      <c r="P1502" s="10">
        <f>ROUND((E1502/L1502),2)</f>
        <v>46.73</v>
      </c>
      <c r="Q1502" t="str">
        <f>LEFT(N1502,SEARCH("/",N1502)-1)</f>
        <v>publishing</v>
      </c>
      <c r="R1502" t="str">
        <f>RIGHT(N1502, LEN(N1502)-SEARCH("/", N1502))</f>
        <v>fiction</v>
      </c>
      <c r="S1502" s="12">
        <f>(((J1502/60)/60)/24)+DATE(1970,1,1)</f>
        <v>41365.904594907406</v>
      </c>
      <c r="T1502" s="12">
        <f>(((I1502/60)/60)/24)+DATE(1970,1,1)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0">
        <f>(ROUND(E1503/D1503,2))</f>
        <v>1.66</v>
      </c>
      <c r="P1503" s="10">
        <f>ROUND((E1503/L1503),2)</f>
        <v>97.73</v>
      </c>
      <c r="Q1503" t="str">
        <f>LEFT(N1503,SEARCH("/",N1503)-1)</f>
        <v>photography</v>
      </c>
      <c r="R1503" t="str">
        <f>RIGHT(N1503, LEN(N1503)-SEARCH("/", N1503))</f>
        <v>photobooks</v>
      </c>
      <c r="S1503" s="12">
        <f>(((J1503/60)/60)/24)+DATE(1970,1,1)</f>
        <v>42163.583599537036</v>
      </c>
      <c r="T1503" s="12">
        <f>(((I1503/60)/60)/24)+DATE(1970,1,1)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0">
        <f>(ROUND(E1504/D1504,2))</f>
        <v>1.01</v>
      </c>
      <c r="P1504" s="10">
        <f>ROUND((E1504/L1504),2)</f>
        <v>67.84</v>
      </c>
      <c r="Q1504" t="str">
        <f>LEFT(N1504,SEARCH("/",N1504)-1)</f>
        <v>photography</v>
      </c>
      <c r="R1504" t="str">
        <f>RIGHT(N1504, LEN(N1504)-SEARCH("/", N1504))</f>
        <v>photobooks</v>
      </c>
      <c r="S1504" s="12">
        <f>(((J1504/60)/60)/24)+DATE(1970,1,1)</f>
        <v>42426.542592592596</v>
      </c>
      <c r="T1504" s="12">
        <f>(((I1504/60)/60)/24)+DATE(1970,1,1)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0">
        <f>(ROUND(E1505/D1505,2))</f>
        <v>1.08</v>
      </c>
      <c r="P1505" s="10">
        <f>ROUND((E1505/L1505),2)</f>
        <v>56.98</v>
      </c>
      <c r="Q1505" t="str">
        <f>LEFT(N1505,SEARCH("/",N1505)-1)</f>
        <v>photography</v>
      </c>
      <c r="R1505" t="str">
        <f>RIGHT(N1505, LEN(N1505)-SEARCH("/", N1505))</f>
        <v>photobooks</v>
      </c>
      <c r="S1505" s="12">
        <f>(((J1505/60)/60)/24)+DATE(1970,1,1)</f>
        <v>42606.347233796296</v>
      </c>
      <c r="T1505" s="12">
        <f>(((I1505/60)/60)/24)+DATE(1970,1,1)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0">
        <f>(ROUND(E1506/D1506,2))</f>
        <v>2.78</v>
      </c>
      <c r="P1506" s="10">
        <f>ROUND((E1506/L1506),2)</f>
        <v>67.16</v>
      </c>
      <c r="Q1506" t="str">
        <f>LEFT(N1506,SEARCH("/",N1506)-1)</f>
        <v>photography</v>
      </c>
      <c r="R1506" t="str">
        <f>RIGHT(N1506, LEN(N1506)-SEARCH("/", N1506))</f>
        <v>photobooks</v>
      </c>
      <c r="S1506" s="12">
        <f>(((J1506/60)/60)/24)+DATE(1970,1,1)</f>
        <v>41772.657685185186</v>
      </c>
      <c r="T1506" s="12">
        <f>(((I1506/60)/60)/24)+DATE(1970,1,1)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0">
        <f>(ROUND(E1507/D1507,2))</f>
        <v>1.04</v>
      </c>
      <c r="P1507" s="10">
        <f>ROUND((E1507/L1507),2)</f>
        <v>48.04</v>
      </c>
      <c r="Q1507" t="str">
        <f>LEFT(N1507,SEARCH("/",N1507)-1)</f>
        <v>photography</v>
      </c>
      <c r="R1507" t="str">
        <f>RIGHT(N1507, LEN(N1507)-SEARCH("/", N1507))</f>
        <v>photobooks</v>
      </c>
      <c r="S1507" s="12">
        <f>(((J1507/60)/60)/24)+DATE(1970,1,1)</f>
        <v>42414.44332175926</v>
      </c>
      <c r="T1507" s="12">
        <f>(((I1507/60)/60)/24)+DATE(1970,1,1)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0">
        <f>(ROUND(E1508/D1508,2))</f>
        <v>1.1100000000000001</v>
      </c>
      <c r="P1508" s="10">
        <f>ROUND((E1508/L1508),2)</f>
        <v>38.86</v>
      </c>
      <c r="Q1508" t="str">
        <f>LEFT(N1508,SEARCH("/",N1508)-1)</f>
        <v>photography</v>
      </c>
      <c r="R1508" t="str">
        <f>RIGHT(N1508, LEN(N1508)-SEARCH("/", N1508))</f>
        <v>photobooks</v>
      </c>
      <c r="S1508" s="12">
        <f>(((J1508/60)/60)/24)+DATE(1970,1,1)</f>
        <v>41814.785925925928</v>
      </c>
      <c r="T1508" s="12">
        <f>(((I1508/60)/60)/24)+DATE(1970,1,1)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0">
        <f>(ROUND(E1509/D1509,2))</f>
        <v>2.15</v>
      </c>
      <c r="P1509" s="10">
        <f>ROUND((E1509/L1509),2)</f>
        <v>78.180000000000007</v>
      </c>
      <c r="Q1509" t="str">
        <f>LEFT(N1509,SEARCH("/",N1509)-1)</f>
        <v>photography</v>
      </c>
      <c r="R1509" t="str">
        <f>RIGHT(N1509, LEN(N1509)-SEARCH("/", N1509))</f>
        <v>photobooks</v>
      </c>
      <c r="S1509" s="12">
        <f>(((J1509/60)/60)/24)+DATE(1970,1,1)</f>
        <v>40254.450335648151</v>
      </c>
      <c r="T1509" s="12">
        <f>(((I1509/60)/60)/24)+DATE(1970,1,1)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0">
        <f>(ROUND(E1510/D1510,2))</f>
        <v>1.1100000000000001</v>
      </c>
      <c r="P1510" s="10">
        <f>ROUND((E1510/L1510),2)</f>
        <v>97.11</v>
      </c>
      <c r="Q1510" t="str">
        <f>LEFT(N1510,SEARCH("/",N1510)-1)</f>
        <v>photography</v>
      </c>
      <c r="R1510" t="str">
        <f>RIGHT(N1510, LEN(N1510)-SEARCH("/", N1510))</f>
        <v>photobooks</v>
      </c>
      <c r="S1510" s="12">
        <f>(((J1510/60)/60)/24)+DATE(1970,1,1)</f>
        <v>41786.614363425928</v>
      </c>
      <c r="T1510" s="12">
        <f>(((I1510/60)/60)/24)+DATE(1970,1,1)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0">
        <f>(ROUND(E1511/D1511,2))</f>
        <v>1.24</v>
      </c>
      <c r="P1511" s="10">
        <f>ROUND((E1511/L1511),2)</f>
        <v>110.39</v>
      </c>
      <c r="Q1511" t="str">
        <f>LEFT(N1511,SEARCH("/",N1511)-1)</f>
        <v>photography</v>
      </c>
      <c r="R1511" t="str">
        <f>RIGHT(N1511, LEN(N1511)-SEARCH("/", N1511))</f>
        <v>photobooks</v>
      </c>
      <c r="S1511" s="12">
        <f>(((J1511/60)/60)/24)+DATE(1970,1,1)</f>
        <v>42751.533391203702</v>
      </c>
      <c r="T1511" s="12">
        <f>(((I1511/60)/60)/24)+DATE(1970,1,1)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0">
        <f>(ROUND(E1512/D1512,2))</f>
        <v>1.01</v>
      </c>
      <c r="P1512" s="10">
        <f>ROUND((E1512/L1512),2)</f>
        <v>39.92</v>
      </c>
      <c r="Q1512" t="str">
        <f>LEFT(N1512,SEARCH("/",N1512)-1)</f>
        <v>photography</v>
      </c>
      <c r="R1512" t="str">
        <f>RIGHT(N1512, LEN(N1512)-SEARCH("/", N1512))</f>
        <v>photobooks</v>
      </c>
      <c r="S1512" s="12">
        <f>(((J1512/60)/60)/24)+DATE(1970,1,1)</f>
        <v>41809.385162037033</v>
      </c>
      <c r="T1512" s="12">
        <f>(((I1512/60)/60)/24)+DATE(1970,1,1)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0">
        <f>(ROUND(E1513/D1513,2))</f>
        <v>1.1200000000000001</v>
      </c>
      <c r="P1513" s="10">
        <f>ROUND((E1513/L1513),2)</f>
        <v>75.98</v>
      </c>
      <c r="Q1513" t="str">
        <f>LEFT(N1513,SEARCH("/",N1513)-1)</f>
        <v>photography</v>
      </c>
      <c r="R1513" t="str">
        <f>RIGHT(N1513, LEN(N1513)-SEARCH("/", N1513))</f>
        <v>photobooks</v>
      </c>
      <c r="S1513" s="12">
        <f>(((J1513/60)/60)/24)+DATE(1970,1,1)</f>
        <v>42296.583379629628</v>
      </c>
      <c r="T1513" s="12">
        <f>(((I1513/60)/60)/24)+DATE(1970,1,1)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0">
        <f>(ROUND(E1514/D1514,2))</f>
        <v>5.59</v>
      </c>
      <c r="P1514" s="10">
        <f>ROUND((E1514/L1514),2)</f>
        <v>58.38</v>
      </c>
      <c r="Q1514" t="str">
        <f>LEFT(N1514,SEARCH("/",N1514)-1)</f>
        <v>photography</v>
      </c>
      <c r="R1514" t="str">
        <f>RIGHT(N1514, LEN(N1514)-SEARCH("/", N1514))</f>
        <v>photobooks</v>
      </c>
      <c r="S1514" s="12">
        <f>(((J1514/60)/60)/24)+DATE(1970,1,1)</f>
        <v>42741.684479166666</v>
      </c>
      <c r="T1514" s="12">
        <f>(((I1514/60)/60)/24)+DATE(1970,1,1)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0">
        <f>(ROUND(E1515/D1515,2))</f>
        <v>1.5</v>
      </c>
      <c r="P1515" s="10">
        <f>ROUND((E1515/L1515),2)</f>
        <v>55.82</v>
      </c>
      <c r="Q1515" t="str">
        <f>LEFT(N1515,SEARCH("/",N1515)-1)</f>
        <v>photography</v>
      </c>
      <c r="R1515" t="str">
        <f>RIGHT(N1515, LEN(N1515)-SEARCH("/", N1515))</f>
        <v>photobooks</v>
      </c>
      <c r="S1515" s="12">
        <f>(((J1515/60)/60)/24)+DATE(1970,1,1)</f>
        <v>41806.637337962966</v>
      </c>
      <c r="T1515" s="12">
        <f>(((I1515/60)/60)/24)+DATE(1970,1,1)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0">
        <f>(ROUND(E1516/D1516,2))</f>
        <v>1.06</v>
      </c>
      <c r="P1516" s="10">
        <f>ROUND((E1516/L1516),2)</f>
        <v>151.24</v>
      </c>
      <c r="Q1516" t="str">
        <f>LEFT(N1516,SEARCH("/",N1516)-1)</f>
        <v>photography</v>
      </c>
      <c r="R1516" t="str">
        <f>RIGHT(N1516, LEN(N1516)-SEARCH("/", N1516))</f>
        <v>photobooks</v>
      </c>
      <c r="S1516" s="12">
        <f>(((J1516/60)/60)/24)+DATE(1970,1,1)</f>
        <v>42234.597685185188</v>
      </c>
      <c r="T1516" s="12">
        <f>(((I1516/60)/60)/24)+DATE(1970,1,1)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0">
        <f>(ROUND(E1517/D1517,2))</f>
        <v>1.57</v>
      </c>
      <c r="P1517" s="10">
        <f>ROUND((E1517/L1517),2)</f>
        <v>849.67</v>
      </c>
      <c r="Q1517" t="str">
        <f>LEFT(N1517,SEARCH("/",N1517)-1)</f>
        <v>photography</v>
      </c>
      <c r="R1517" t="str">
        <f>RIGHT(N1517, LEN(N1517)-SEARCH("/", N1517))</f>
        <v>photobooks</v>
      </c>
      <c r="S1517" s="12">
        <f>(((J1517/60)/60)/24)+DATE(1970,1,1)</f>
        <v>42415.253437499996</v>
      </c>
      <c r="T1517" s="12">
        <f>(((I1517/60)/60)/24)+DATE(1970,1,1)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0">
        <f>(ROUND(E1518/D1518,2))</f>
        <v>1.0900000000000001</v>
      </c>
      <c r="P1518" s="10">
        <f>ROUND((E1518/L1518),2)</f>
        <v>159.24</v>
      </c>
      <c r="Q1518" t="str">
        <f>LEFT(N1518,SEARCH("/",N1518)-1)</f>
        <v>photography</v>
      </c>
      <c r="R1518" t="str">
        <f>RIGHT(N1518, LEN(N1518)-SEARCH("/", N1518))</f>
        <v>photobooks</v>
      </c>
      <c r="S1518" s="12">
        <f>(((J1518/60)/60)/24)+DATE(1970,1,1)</f>
        <v>42619.466342592597</v>
      </c>
      <c r="T1518" s="12">
        <f>(((I1518/60)/60)/24)+DATE(1970,1,1)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0">
        <f>(ROUND(E1519/D1519,2))</f>
        <v>1.62</v>
      </c>
      <c r="P1519" s="10">
        <f>ROUND((E1519/L1519),2)</f>
        <v>39.51</v>
      </c>
      <c r="Q1519" t="str">
        <f>LEFT(N1519,SEARCH("/",N1519)-1)</f>
        <v>photography</v>
      </c>
      <c r="R1519" t="str">
        <f>RIGHT(N1519, LEN(N1519)-SEARCH("/", N1519))</f>
        <v>photobooks</v>
      </c>
      <c r="S1519" s="12">
        <f>(((J1519/60)/60)/24)+DATE(1970,1,1)</f>
        <v>41948.56658564815</v>
      </c>
      <c r="T1519" s="12">
        <f>(((I1519/60)/60)/24)+DATE(1970,1,1)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0">
        <f>(ROUND(E1520/D1520,2))</f>
        <v>2.0499999999999998</v>
      </c>
      <c r="P1520" s="10">
        <f>ROUND((E1520/L1520),2)</f>
        <v>130.53</v>
      </c>
      <c r="Q1520" t="str">
        <f>LEFT(N1520,SEARCH("/",N1520)-1)</f>
        <v>photography</v>
      </c>
      <c r="R1520" t="str">
        <f>RIGHT(N1520, LEN(N1520)-SEARCH("/", N1520))</f>
        <v>photobooks</v>
      </c>
      <c r="S1520" s="12">
        <f>(((J1520/60)/60)/24)+DATE(1970,1,1)</f>
        <v>41760.8200462963</v>
      </c>
      <c r="T1520" s="12">
        <f>(((I1520/60)/60)/24)+DATE(1970,1,1)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0">
        <f>(ROUND(E1521/D1521,2))</f>
        <v>1.03</v>
      </c>
      <c r="P1521" s="10">
        <f>ROUND((E1521/L1521),2)</f>
        <v>64.16</v>
      </c>
      <c r="Q1521" t="str">
        <f>LEFT(N1521,SEARCH("/",N1521)-1)</f>
        <v>photography</v>
      </c>
      <c r="R1521" t="str">
        <f>RIGHT(N1521, LEN(N1521)-SEARCH("/", N1521))</f>
        <v>photobooks</v>
      </c>
      <c r="S1521" s="12">
        <f>(((J1521/60)/60)/24)+DATE(1970,1,1)</f>
        <v>41782.741701388892</v>
      </c>
      <c r="T1521" s="12">
        <f>(((I1521/60)/60)/24)+DATE(1970,1,1)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0">
        <f>(ROUND(E1522/D1522,2))</f>
        <v>1.03</v>
      </c>
      <c r="P1522" s="10">
        <f>ROUND((E1522/L1522),2)</f>
        <v>111.53</v>
      </c>
      <c r="Q1522" t="str">
        <f>LEFT(N1522,SEARCH("/",N1522)-1)</f>
        <v>photography</v>
      </c>
      <c r="R1522" t="str">
        <f>RIGHT(N1522, LEN(N1522)-SEARCH("/", N1522))</f>
        <v>photobooks</v>
      </c>
      <c r="S1522" s="12">
        <f>(((J1522/60)/60)/24)+DATE(1970,1,1)</f>
        <v>41955.857789351852</v>
      </c>
      <c r="T1522" s="12">
        <f>(((I1522/60)/60)/24)+DATE(1970,1,1)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0">
        <f>(ROUND(E1523/D1523,2))</f>
        <v>1.07</v>
      </c>
      <c r="P1523" s="10">
        <f>ROUND((E1523/L1523),2)</f>
        <v>170.45</v>
      </c>
      <c r="Q1523" t="str">
        <f>LEFT(N1523,SEARCH("/",N1523)-1)</f>
        <v>photography</v>
      </c>
      <c r="R1523" t="str">
        <f>RIGHT(N1523, LEN(N1523)-SEARCH("/", N1523))</f>
        <v>photobooks</v>
      </c>
      <c r="S1523" s="12">
        <f>(((J1523/60)/60)/24)+DATE(1970,1,1)</f>
        <v>42493.167719907404</v>
      </c>
      <c r="T1523" s="12">
        <f>(((I1523/60)/60)/24)+DATE(1970,1,1)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0">
        <f>(ROUND(E1524/D1524,2))</f>
        <v>1.39</v>
      </c>
      <c r="P1524" s="10">
        <f>ROUND((E1524/L1524),2)</f>
        <v>133.74</v>
      </c>
      <c r="Q1524" t="str">
        <f>LEFT(N1524,SEARCH("/",N1524)-1)</f>
        <v>photography</v>
      </c>
      <c r="R1524" t="str">
        <f>RIGHT(N1524, LEN(N1524)-SEARCH("/", N1524))</f>
        <v>photobooks</v>
      </c>
      <c r="S1524" s="12">
        <f>(((J1524/60)/60)/24)+DATE(1970,1,1)</f>
        <v>41899.830312500002</v>
      </c>
      <c r="T1524" s="12">
        <f>(((I1524/60)/60)/24)+DATE(1970,1,1)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0">
        <f>(ROUND(E1525/D1525,2))</f>
        <v>1.25</v>
      </c>
      <c r="P1525" s="10">
        <f>ROUND((E1525/L1525),2)</f>
        <v>95.83</v>
      </c>
      <c r="Q1525" t="str">
        <f>LEFT(N1525,SEARCH("/",N1525)-1)</f>
        <v>photography</v>
      </c>
      <c r="R1525" t="str">
        <f>RIGHT(N1525, LEN(N1525)-SEARCH("/", N1525))</f>
        <v>photobooks</v>
      </c>
      <c r="S1525" s="12">
        <f>(((J1525/60)/60)/24)+DATE(1970,1,1)</f>
        <v>41964.751342592594</v>
      </c>
      <c r="T1525" s="12">
        <f>(((I1525/60)/60)/24)+DATE(1970,1,1)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0">
        <f>(ROUND(E1526/D1526,2))</f>
        <v>2.0699999999999998</v>
      </c>
      <c r="P1526" s="10">
        <f>ROUND((E1526/L1526),2)</f>
        <v>221.79</v>
      </c>
      <c r="Q1526" t="str">
        <f>LEFT(N1526,SEARCH("/",N1526)-1)</f>
        <v>photography</v>
      </c>
      <c r="R1526" t="str">
        <f>RIGHT(N1526, LEN(N1526)-SEARCH("/", N1526))</f>
        <v>photobooks</v>
      </c>
      <c r="S1526" s="12">
        <f>(((J1526/60)/60)/24)+DATE(1970,1,1)</f>
        <v>42756.501041666663</v>
      </c>
      <c r="T1526" s="12">
        <f>(((I1526/60)/60)/24)+DATE(1970,1,1)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0">
        <f>(ROUND(E1527/D1527,2))</f>
        <v>1.74</v>
      </c>
      <c r="P1527" s="10">
        <f>ROUND((E1527/L1527),2)</f>
        <v>32.32</v>
      </c>
      <c r="Q1527" t="str">
        <f>LEFT(N1527,SEARCH("/",N1527)-1)</f>
        <v>photography</v>
      </c>
      <c r="R1527" t="str">
        <f>RIGHT(N1527, LEN(N1527)-SEARCH("/", N1527))</f>
        <v>photobooks</v>
      </c>
      <c r="S1527" s="12">
        <f>(((J1527/60)/60)/24)+DATE(1970,1,1)</f>
        <v>42570.702986111108</v>
      </c>
      <c r="T1527" s="12">
        <f>(((I1527/60)/60)/24)+DATE(1970,1,1)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0">
        <f>(ROUND(E1528/D1528,2))</f>
        <v>1.2</v>
      </c>
      <c r="P1528" s="10">
        <f>ROUND((E1528/L1528),2)</f>
        <v>98.84</v>
      </c>
      <c r="Q1528" t="str">
        <f>LEFT(N1528,SEARCH("/",N1528)-1)</f>
        <v>photography</v>
      </c>
      <c r="R1528" t="str">
        <f>RIGHT(N1528, LEN(N1528)-SEARCH("/", N1528))</f>
        <v>photobooks</v>
      </c>
      <c r="S1528" s="12">
        <f>(((J1528/60)/60)/24)+DATE(1970,1,1)</f>
        <v>42339.276006944448</v>
      </c>
      <c r="T1528" s="12">
        <f>(((I1528/60)/60)/24)+DATE(1970,1,1)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0">
        <f>(ROUND(E1529/D1529,2))</f>
        <v>1.1000000000000001</v>
      </c>
      <c r="P1529" s="10">
        <f>ROUND((E1529/L1529),2)</f>
        <v>55.22</v>
      </c>
      <c r="Q1529" t="str">
        <f>LEFT(N1529,SEARCH("/",N1529)-1)</f>
        <v>photography</v>
      </c>
      <c r="R1529" t="str">
        <f>RIGHT(N1529, LEN(N1529)-SEARCH("/", N1529))</f>
        <v>photobooks</v>
      </c>
      <c r="S1529" s="12">
        <f>(((J1529/60)/60)/24)+DATE(1970,1,1)</f>
        <v>42780.600532407407</v>
      </c>
      <c r="T1529" s="12">
        <f>(((I1529/60)/60)/24)+DATE(1970,1,1)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0">
        <f>(ROUND(E1530/D1530,2))</f>
        <v>2.82</v>
      </c>
      <c r="P1530" s="10">
        <f>ROUND((E1530/L1530),2)</f>
        <v>52.79</v>
      </c>
      <c r="Q1530" t="str">
        <f>LEFT(N1530,SEARCH("/",N1530)-1)</f>
        <v>photography</v>
      </c>
      <c r="R1530" t="str">
        <f>RIGHT(N1530, LEN(N1530)-SEARCH("/", N1530))</f>
        <v>photobooks</v>
      </c>
      <c r="S1530" s="12">
        <f>(((J1530/60)/60)/24)+DATE(1970,1,1)</f>
        <v>42736.732893518521</v>
      </c>
      <c r="T1530" s="12">
        <f>(((I1530/60)/60)/24)+DATE(1970,1,1)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0">
        <f>(ROUND(E1531/D1531,2))</f>
        <v>1.01</v>
      </c>
      <c r="P1531" s="10">
        <f>ROUND((E1531/L1531),2)</f>
        <v>135.66999999999999</v>
      </c>
      <c r="Q1531" t="str">
        <f>LEFT(N1531,SEARCH("/",N1531)-1)</f>
        <v>photography</v>
      </c>
      <c r="R1531" t="str">
        <f>RIGHT(N1531, LEN(N1531)-SEARCH("/", N1531))</f>
        <v>photobooks</v>
      </c>
      <c r="S1531" s="12">
        <f>(((J1531/60)/60)/24)+DATE(1970,1,1)</f>
        <v>42052.628703703704</v>
      </c>
      <c r="T1531" s="12">
        <f>(((I1531/60)/60)/24)+DATE(1970,1,1)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0">
        <f>(ROUND(E1532/D1532,2))</f>
        <v>1.35</v>
      </c>
      <c r="P1532" s="10">
        <f>ROUND((E1532/L1532),2)</f>
        <v>53.99</v>
      </c>
      <c r="Q1532" t="str">
        <f>LEFT(N1532,SEARCH("/",N1532)-1)</f>
        <v>photography</v>
      </c>
      <c r="R1532" t="str">
        <f>RIGHT(N1532, LEN(N1532)-SEARCH("/", N1532))</f>
        <v>photobooks</v>
      </c>
      <c r="S1532" s="12">
        <f>(((J1532/60)/60)/24)+DATE(1970,1,1)</f>
        <v>42275.767303240747</v>
      </c>
      <c r="T1532" s="12">
        <f>(((I1532/60)/60)/24)+DATE(1970,1,1)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0">
        <f>(ROUND(E1533/D1533,2))</f>
        <v>1.76</v>
      </c>
      <c r="P1533" s="10">
        <f>ROUND((E1533/L1533),2)</f>
        <v>56.64</v>
      </c>
      <c r="Q1533" t="str">
        <f>LEFT(N1533,SEARCH("/",N1533)-1)</f>
        <v>photography</v>
      </c>
      <c r="R1533" t="str">
        <f>RIGHT(N1533, LEN(N1533)-SEARCH("/", N1533))</f>
        <v>photobooks</v>
      </c>
      <c r="S1533" s="12">
        <f>(((J1533/60)/60)/24)+DATE(1970,1,1)</f>
        <v>41941.802384259259</v>
      </c>
      <c r="T1533" s="12">
        <f>(((I1533/60)/60)/24)+DATE(1970,1,1)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0">
        <f>(ROUND(E1534/D1534,2))</f>
        <v>4.84</v>
      </c>
      <c r="P1534" s="10">
        <f>ROUND((E1534/L1534),2)</f>
        <v>82.32</v>
      </c>
      <c r="Q1534" t="str">
        <f>LEFT(N1534,SEARCH("/",N1534)-1)</f>
        <v>photography</v>
      </c>
      <c r="R1534" t="str">
        <f>RIGHT(N1534, LEN(N1534)-SEARCH("/", N1534))</f>
        <v>photobooks</v>
      </c>
      <c r="S1534" s="12">
        <f>(((J1534/60)/60)/24)+DATE(1970,1,1)</f>
        <v>42391.475289351853</v>
      </c>
      <c r="T1534" s="12">
        <f>(((I1534/60)/60)/24)+DATE(1970,1,1)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0">
        <f>(ROUND(E1535/D1535,2))</f>
        <v>1.45</v>
      </c>
      <c r="P1535" s="10">
        <f>ROUND((E1535/L1535),2)</f>
        <v>88.26</v>
      </c>
      <c r="Q1535" t="str">
        <f>LEFT(N1535,SEARCH("/",N1535)-1)</f>
        <v>photography</v>
      </c>
      <c r="R1535" t="str">
        <f>RIGHT(N1535, LEN(N1535)-SEARCH("/", N1535))</f>
        <v>photobooks</v>
      </c>
      <c r="S1535" s="12">
        <f>(((J1535/60)/60)/24)+DATE(1970,1,1)</f>
        <v>42443.00204861111</v>
      </c>
      <c r="T1535" s="12">
        <f>(((I1535/60)/60)/24)+DATE(1970,1,1)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0">
        <f>(ROUND(E1536/D1536,2))</f>
        <v>4.18</v>
      </c>
      <c r="P1536" s="10">
        <f>ROUND((E1536/L1536),2)</f>
        <v>84.91</v>
      </c>
      <c r="Q1536" t="str">
        <f>LEFT(N1536,SEARCH("/",N1536)-1)</f>
        <v>photography</v>
      </c>
      <c r="R1536" t="str">
        <f>RIGHT(N1536, LEN(N1536)-SEARCH("/", N1536))</f>
        <v>photobooks</v>
      </c>
      <c r="S1536" s="12">
        <f>(((J1536/60)/60)/24)+DATE(1970,1,1)</f>
        <v>42221.67432870371</v>
      </c>
      <c r="T1536" s="12">
        <f>(((I1536/60)/60)/24)+DATE(1970,1,1)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0">
        <f>(ROUND(E1537/D1537,2))</f>
        <v>1.32</v>
      </c>
      <c r="P1537" s="10">
        <f>ROUND((E1537/L1537),2)</f>
        <v>48.15</v>
      </c>
      <c r="Q1537" t="str">
        <f>LEFT(N1537,SEARCH("/",N1537)-1)</f>
        <v>photography</v>
      </c>
      <c r="R1537" t="str">
        <f>RIGHT(N1537, LEN(N1537)-SEARCH("/", N1537))</f>
        <v>photobooks</v>
      </c>
      <c r="S1537" s="12">
        <f>(((J1537/60)/60)/24)+DATE(1970,1,1)</f>
        <v>42484.829062500001</v>
      </c>
      <c r="T1537" s="12">
        <f>(((I1537/60)/60)/24)+DATE(1970,1,1)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0">
        <f>(ROUND(E1538/D1538,2))</f>
        <v>2.5</v>
      </c>
      <c r="P1538" s="10">
        <f>ROUND((E1538/L1538),2)</f>
        <v>66.02</v>
      </c>
      <c r="Q1538" t="str">
        <f>LEFT(N1538,SEARCH("/",N1538)-1)</f>
        <v>photography</v>
      </c>
      <c r="R1538" t="str">
        <f>RIGHT(N1538, LEN(N1538)-SEARCH("/", N1538))</f>
        <v>photobooks</v>
      </c>
      <c r="S1538" s="12">
        <f>(((J1538/60)/60)/24)+DATE(1970,1,1)</f>
        <v>42213.802199074074</v>
      </c>
      <c r="T1538" s="12">
        <f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0">
        <f>(ROUND(E1539/D1539,2))</f>
        <v>1.8</v>
      </c>
      <c r="P1539" s="10">
        <f>ROUND((E1539/L1539),2)</f>
        <v>96.38</v>
      </c>
      <c r="Q1539" t="str">
        <f>LEFT(N1539,SEARCH("/",N1539)-1)</f>
        <v>photography</v>
      </c>
      <c r="R1539" t="str">
        <f>RIGHT(N1539, LEN(N1539)-SEARCH("/", N1539))</f>
        <v>photobooks</v>
      </c>
      <c r="S1539" s="12">
        <f>(((J1539/60)/60)/24)+DATE(1970,1,1)</f>
        <v>42552.315127314811</v>
      </c>
      <c r="T1539" s="12">
        <f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0">
        <f>(ROUND(E1540/D1540,2))</f>
        <v>1.03</v>
      </c>
      <c r="P1540" s="10">
        <f>ROUND((E1540/L1540),2)</f>
        <v>156.16999999999999</v>
      </c>
      <c r="Q1540" t="str">
        <f>LEFT(N1540,SEARCH("/",N1540)-1)</f>
        <v>photography</v>
      </c>
      <c r="R1540" t="str">
        <f>RIGHT(N1540, LEN(N1540)-SEARCH("/", N1540))</f>
        <v>photobooks</v>
      </c>
      <c r="S1540" s="12">
        <f>(((J1540/60)/60)/24)+DATE(1970,1,1)</f>
        <v>41981.782060185185</v>
      </c>
      <c r="T1540" s="12">
        <f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0">
        <f>(ROUND(E1541/D1541,2))</f>
        <v>1.36</v>
      </c>
      <c r="P1541" s="10">
        <f>ROUND((E1541/L1541),2)</f>
        <v>95.76</v>
      </c>
      <c r="Q1541" t="str">
        <f>LEFT(N1541,SEARCH("/",N1541)-1)</f>
        <v>photography</v>
      </c>
      <c r="R1541" t="str">
        <f>RIGHT(N1541, LEN(N1541)-SEARCH("/", N1541))</f>
        <v>photobooks</v>
      </c>
      <c r="S1541" s="12">
        <f>(((J1541/60)/60)/24)+DATE(1970,1,1)</f>
        <v>42705.919201388882</v>
      </c>
      <c r="T1541" s="12">
        <f>(((I1541/60)/60)/24)+DATE(1970,1,1)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0">
        <f>(ROUND(E1542/D1542,2))</f>
        <v>1.18</v>
      </c>
      <c r="P1542" s="10">
        <f>ROUND((E1542/L1542),2)</f>
        <v>180.41</v>
      </c>
      <c r="Q1542" t="str">
        <f>LEFT(N1542,SEARCH("/",N1542)-1)</f>
        <v>photography</v>
      </c>
      <c r="R1542" t="str">
        <f>RIGHT(N1542, LEN(N1542)-SEARCH("/", N1542))</f>
        <v>photobooks</v>
      </c>
      <c r="S1542" s="12">
        <f>(((J1542/60)/60)/24)+DATE(1970,1,1)</f>
        <v>41939.00712962963</v>
      </c>
      <c r="T1542" s="12">
        <f>(((I1542/60)/60)/24)+DATE(1970,1,1)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0">
        <f>(ROUND(E1543/D1543,2))</f>
        <v>0</v>
      </c>
      <c r="P1543" s="10">
        <f>ROUND((E1543/L1543),2)</f>
        <v>3</v>
      </c>
      <c r="Q1543" t="str">
        <f>LEFT(N1543,SEARCH("/",N1543)-1)</f>
        <v>photography</v>
      </c>
      <c r="R1543" t="str">
        <f>RIGHT(N1543, LEN(N1543)-SEARCH("/", N1543))</f>
        <v>nature</v>
      </c>
      <c r="S1543" s="12">
        <f>(((J1543/60)/60)/24)+DATE(1970,1,1)</f>
        <v>41974.712245370371</v>
      </c>
      <c r="T1543" s="12">
        <f>(((I1543/60)/60)/24)+DATE(1970,1,1)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0">
        <f>(ROUND(E1544/D1544,2))</f>
        <v>0.04</v>
      </c>
      <c r="P1544" s="10">
        <f>ROUND((E1544/L1544),2)</f>
        <v>20</v>
      </c>
      <c r="Q1544" t="str">
        <f>LEFT(N1544,SEARCH("/",N1544)-1)</f>
        <v>photography</v>
      </c>
      <c r="R1544" t="str">
        <f>RIGHT(N1544, LEN(N1544)-SEARCH("/", N1544))</f>
        <v>nature</v>
      </c>
      <c r="S1544" s="12">
        <f>(((J1544/60)/60)/24)+DATE(1970,1,1)</f>
        <v>42170.996527777781</v>
      </c>
      <c r="T1544" s="12">
        <f>(((I1544/60)/60)/24)+DATE(1970,1,1)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0">
        <f>(ROUND(E1545/D1545,2))</f>
        <v>0</v>
      </c>
      <c r="P1545" s="10">
        <f>ROUND((E1545/L1545),2)</f>
        <v>10</v>
      </c>
      <c r="Q1545" t="str">
        <f>LEFT(N1545,SEARCH("/",N1545)-1)</f>
        <v>photography</v>
      </c>
      <c r="R1545" t="str">
        <f>RIGHT(N1545, LEN(N1545)-SEARCH("/", N1545))</f>
        <v>nature</v>
      </c>
      <c r="S1545" s="12">
        <f>(((J1545/60)/60)/24)+DATE(1970,1,1)</f>
        <v>41935.509652777779</v>
      </c>
      <c r="T1545" s="12">
        <f>(((I1545/60)/60)/24)+DATE(1970,1,1)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0">
        <f>(ROUND(E1546/D1546,2))</f>
        <v>0</v>
      </c>
      <c r="P1546" s="10" t="e">
        <f>ROUND((E1546/L1546),2)</f>
        <v>#DIV/0!</v>
      </c>
      <c r="Q1546" t="str">
        <f>LEFT(N1546,SEARCH("/",N1546)-1)</f>
        <v>photography</v>
      </c>
      <c r="R1546" t="str">
        <f>RIGHT(N1546, LEN(N1546)-SEARCH("/", N1546))</f>
        <v>nature</v>
      </c>
      <c r="S1546" s="12">
        <f>(((J1546/60)/60)/24)+DATE(1970,1,1)</f>
        <v>42053.051203703704</v>
      </c>
      <c r="T1546" s="12">
        <f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0">
        <f>(ROUND(E1547/D1547,2))</f>
        <v>0</v>
      </c>
      <c r="P1547" s="10">
        <f>ROUND((E1547/L1547),2)</f>
        <v>1</v>
      </c>
      <c r="Q1547" t="str">
        <f>LEFT(N1547,SEARCH("/",N1547)-1)</f>
        <v>photography</v>
      </c>
      <c r="R1547" t="str">
        <f>RIGHT(N1547, LEN(N1547)-SEARCH("/", N1547))</f>
        <v>nature</v>
      </c>
      <c r="S1547" s="12">
        <f>(((J1547/60)/60)/24)+DATE(1970,1,1)</f>
        <v>42031.884652777779</v>
      </c>
      <c r="T1547" s="12">
        <f>(((I1547/60)/60)/24)+DATE(1970,1,1)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0">
        <f>(ROUND(E1548/D1548,2))</f>
        <v>0.28999999999999998</v>
      </c>
      <c r="P1548" s="10">
        <f>ROUND((E1548/L1548),2)</f>
        <v>26.27</v>
      </c>
      <c r="Q1548" t="str">
        <f>LEFT(N1548,SEARCH("/",N1548)-1)</f>
        <v>photography</v>
      </c>
      <c r="R1548" t="str">
        <f>RIGHT(N1548, LEN(N1548)-SEARCH("/", N1548))</f>
        <v>nature</v>
      </c>
      <c r="S1548" s="12">
        <f>(((J1548/60)/60)/24)+DATE(1970,1,1)</f>
        <v>41839.212951388887</v>
      </c>
      <c r="T1548" s="12">
        <f>(((I1548/60)/60)/24)+DATE(1970,1,1)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0">
        <f>(ROUND(E1549/D1549,2))</f>
        <v>0</v>
      </c>
      <c r="P1549" s="10" t="e">
        <f>ROUND((E1549/L1549),2)</f>
        <v>#DIV/0!</v>
      </c>
      <c r="Q1549" t="str">
        <f>LEFT(N1549,SEARCH("/",N1549)-1)</f>
        <v>photography</v>
      </c>
      <c r="R1549" t="str">
        <f>RIGHT(N1549, LEN(N1549)-SEARCH("/", N1549))</f>
        <v>nature</v>
      </c>
      <c r="S1549" s="12">
        <f>(((J1549/60)/60)/24)+DATE(1970,1,1)</f>
        <v>42782.426875000005</v>
      </c>
      <c r="T1549" s="12">
        <f>(((I1549/60)/60)/24)+DATE(1970,1,1)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0">
        <f>(ROUND(E1550/D1550,2))</f>
        <v>0.09</v>
      </c>
      <c r="P1550" s="10">
        <f>ROUND((E1550/L1550),2)</f>
        <v>60</v>
      </c>
      <c r="Q1550" t="str">
        <f>LEFT(N1550,SEARCH("/",N1550)-1)</f>
        <v>photography</v>
      </c>
      <c r="R1550" t="str">
        <f>RIGHT(N1550, LEN(N1550)-SEARCH("/", N1550))</f>
        <v>nature</v>
      </c>
      <c r="S1550" s="12">
        <f>(((J1550/60)/60)/24)+DATE(1970,1,1)</f>
        <v>42286.88217592593</v>
      </c>
      <c r="T1550" s="12">
        <f>(((I1550/60)/60)/24)+DATE(1970,1,1)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0">
        <f>(ROUND(E1551/D1551,2))</f>
        <v>0.34</v>
      </c>
      <c r="P1551" s="10">
        <f>ROUND((E1551/L1551),2)</f>
        <v>28.33</v>
      </c>
      <c r="Q1551" t="str">
        <f>LEFT(N1551,SEARCH("/",N1551)-1)</f>
        <v>photography</v>
      </c>
      <c r="R1551" t="str">
        <f>RIGHT(N1551, LEN(N1551)-SEARCH("/", N1551))</f>
        <v>nature</v>
      </c>
      <c r="S1551" s="12">
        <f>(((J1551/60)/60)/24)+DATE(1970,1,1)</f>
        <v>42281.136099537034</v>
      </c>
      <c r="T1551" s="12">
        <f>(((I1551/60)/60)/24)+DATE(1970,1,1)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0">
        <f>(ROUND(E1552/D1552,2))</f>
        <v>0.13</v>
      </c>
      <c r="P1552" s="10">
        <f>ROUND((E1552/L1552),2)</f>
        <v>14.43</v>
      </c>
      <c r="Q1552" t="str">
        <f>LEFT(N1552,SEARCH("/",N1552)-1)</f>
        <v>photography</v>
      </c>
      <c r="R1552" t="str">
        <f>RIGHT(N1552, LEN(N1552)-SEARCH("/", N1552))</f>
        <v>nature</v>
      </c>
      <c r="S1552" s="12">
        <f>(((J1552/60)/60)/24)+DATE(1970,1,1)</f>
        <v>42472.449467592596</v>
      </c>
      <c r="T1552" s="12">
        <f>(((I1552/60)/60)/24)+DATE(1970,1,1)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0">
        <f>(ROUND(E1553/D1553,2))</f>
        <v>0</v>
      </c>
      <c r="P1553" s="10" t="e">
        <f>ROUND((E1553/L1553),2)</f>
        <v>#DIV/0!</v>
      </c>
      <c r="Q1553" t="str">
        <f>LEFT(N1553,SEARCH("/",N1553)-1)</f>
        <v>photography</v>
      </c>
      <c r="R1553" t="str">
        <f>RIGHT(N1553, LEN(N1553)-SEARCH("/", N1553))</f>
        <v>nature</v>
      </c>
      <c r="S1553" s="12">
        <f>(((J1553/60)/60)/24)+DATE(1970,1,1)</f>
        <v>42121.824525462958</v>
      </c>
      <c r="T1553" s="12">
        <f>(((I1553/60)/60)/24)+DATE(1970,1,1)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0">
        <f>(ROUND(E1554/D1554,2))</f>
        <v>0.49</v>
      </c>
      <c r="P1554" s="10">
        <f>ROUND((E1554/L1554),2)</f>
        <v>132.19</v>
      </c>
      <c r="Q1554" t="str">
        <f>LEFT(N1554,SEARCH("/",N1554)-1)</f>
        <v>photography</v>
      </c>
      <c r="R1554" t="str">
        <f>RIGHT(N1554, LEN(N1554)-SEARCH("/", N1554))</f>
        <v>nature</v>
      </c>
      <c r="S1554" s="12">
        <f>(((J1554/60)/60)/24)+DATE(1970,1,1)</f>
        <v>41892.688750000001</v>
      </c>
      <c r="T1554" s="12">
        <f>(((I1554/60)/60)/24)+DATE(1970,1,1)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0">
        <f>(ROUND(E1555/D1555,2))</f>
        <v>0</v>
      </c>
      <c r="P1555" s="10" t="e">
        <f>ROUND((E1555/L1555),2)</f>
        <v>#DIV/0!</v>
      </c>
      <c r="Q1555" t="str">
        <f>LEFT(N1555,SEARCH("/",N1555)-1)</f>
        <v>photography</v>
      </c>
      <c r="R1555" t="str">
        <f>RIGHT(N1555, LEN(N1555)-SEARCH("/", N1555))</f>
        <v>nature</v>
      </c>
      <c r="S1555" s="12">
        <f>(((J1555/60)/60)/24)+DATE(1970,1,1)</f>
        <v>42219.282951388886</v>
      </c>
      <c r="T1555" s="12">
        <f>(((I1555/60)/60)/24)+DATE(1970,1,1)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0">
        <f>(ROUND(E1556/D1556,2))</f>
        <v>0</v>
      </c>
      <c r="P1556" s="10" t="e">
        <f>ROUND((E1556/L1556),2)</f>
        <v>#DIV/0!</v>
      </c>
      <c r="Q1556" t="str">
        <f>LEFT(N1556,SEARCH("/",N1556)-1)</f>
        <v>photography</v>
      </c>
      <c r="R1556" t="str">
        <f>RIGHT(N1556, LEN(N1556)-SEARCH("/", N1556))</f>
        <v>nature</v>
      </c>
      <c r="S1556" s="12">
        <f>(((J1556/60)/60)/24)+DATE(1970,1,1)</f>
        <v>42188.252199074079</v>
      </c>
      <c r="T1556" s="12">
        <f>(((I1556/60)/60)/24)+DATE(1970,1,1)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0">
        <f>(ROUND(E1557/D1557,2))</f>
        <v>0</v>
      </c>
      <c r="P1557" s="10" t="e">
        <f>ROUND((E1557/L1557),2)</f>
        <v>#DIV/0!</v>
      </c>
      <c r="Q1557" t="str">
        <f>LEFT(N1557,SEARCH("/",N1557)-1)</f>
        <v>photography</v>
      </c>
      <c r="R1557" t="str">
        <f>RIGHT(N1557, LEN(N1557)-SEARCH("/", N1557))</f>
        <v>nature</v>
      </c>
      <c r="S1557" s="12">
        <f>(((J1557/60)/60)/24)+DATE(1970,1,1)</f>
        <v>42241.613796296297</v>
      </c>
      <c r="T1557" s="12">
        <f>(((I1557/60)/60)/24)+DATE(1970,1,1)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0">
        <f>(ROUND(E1558/D1558,2))</f>
        <v>0.45</v>
      </c>
      <c r="P1558" s="10">
        <f>ROUND((E1558/L1558),2)</f>
        <v>56.42</v>
      </c>
      <c r="Q1558" t="str">
        <f>LEFT(N1558,SEARCH("/",N1558)-1)</f>
        <v>photography</v>
      </c>
      <c r="R1558" t="str">
        <f>RIGHT(N1558, LEN(N1558)-SEARCH("/", N1558))</f>
        <v>nature</v>
      </c>
      <c r="S1558" s="12">
        <f>(((J1558/60)/60)/24)+DATE(1970,1,1)</f>
        <v>42525.153055555551</v>
      </c>
      <c r="T1558" s="12">
        <f>(((I1558/60)/60)/24)+DATE(1970,1,1)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0">
        <f>(ROUND(E1559/D1559,2))</f>
        <v>0.04</v>
      </c>
      <c r="P1559" s="10">
        <f>ROUND((E1559/L1559),2)</f>
        <v>100</v>
      </c>
      <c r="Q1559" t="str">
        <f>LEFT(N1559,SEARCH("/",N1559)-1)</f>
        <v>photography</v>
      </c>
      <c r="R1559" t="str">
        <f>RIGHT(N1559, LEN(N1559)-SEARCH("/", N1559))</f>
        <v>nature</v>
      </c>
      <c r="S1559" s="12">
        <f>(((J1559/60)/60)/24)+DATE(1970,1,1)</f>
        <v>41871.65315972222</v>
      </c>
      <c r="T1559" s="12">
        <f>(((I1559/60)/60)/24)+DATE(1970,1,1)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0">
        <f>(ROUND(E1560/D1560,2))</f>
        <v>0.05</v>
      </c>
      <c r="P1560" s="10">
        <f>ROUND((E1560/L1560),2)</f>
        <v>11.67</v>
      </c>
      <c r="Q1560" t="str">
        <f>LEFT(N1560,SEARCH("/",N1560)-1)</f>
        <v>photography</v>
      </c>
      <c r="R1560" t="str">
        <f>RIGHT(N1560, LEN(N1560)-SEARCH("/", N1560))</f>
        <v>nature</v>
      </c>
      <c r="S1560" s="12">
        <f>(((J1560/60)/60)/24)+DATE(1970,1,1)</f>
        <v>42185.397673611107</v>
      </c>
      <c r="T1560" s="12">
        <f>(((I1560/60)/60)/24)+DATE(1970,1,1)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0">
        <f>(ROUND(E1561/D1561,2))</f>
        <v>0</v>
      </c>
      <c r="P1561" s="10">
        <f>ROUND((E1561/L1561),2)</f>
        <v>50</v>
      </c>
      <c r="Q1561" t="str">
        <f>LEFT(N1561,SEARCH("/",N1561)-1)</f>
        <v>photography</v>
      </c>
      <c r="R1561" t="str">
        <f>RIGHT(N1561, LEN(N1561)-SEARCH("/", N1561))</f>
        <v>nature</v>
      </c>
      <c r="S1561" s="12">
        <f>(((J1561/60)/60)/24)+DATE(1970,1,1)</f>
        <v>42108.05322916666</v>
      </c>
      <c r="T1561" s="12">
        <f>(((I1561/60)/60)/24)+DATE(1970,1,1)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0">
        <f>(ROUND(E1562/D1562,2))</f>
        <v>0.04</v>
      </c>
      <c r="P1562" s="10">
        <f>ROUND((E1562/L1562),2)</f>
        <v>23.5</v>
      </c>
      <c r="Q1562" t="str">
        <f>LEFT(N1562,SEARCH("/",N1562)-1)</f>
        <v>photography</v>
      </c>
      <c r="R1562" t="str">
        <f>RIGHT(N1562, LEN(N1562)-SEARCH("/", N1562))</f>
        <v>nature</v>
      </c>
      <c r="S1562" s="12">
        <f>(((J1562/60)/60)/24)+DATE(1970,1,1)</f>
        <v>41936.020752314813</v>
      </c>
      <c r="T1562" s="12">
        <f>(((I1562/60)/60)/24)+DATE(1970,1,1)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0">
        <f>(ROUND(E1563/D1563,2))</f>
        <v>0.01</v>
      </c>
      <c r="P1563" s="10">
        <f>ROUND((E1563/L1563),2)</f>
        <v>67</v>
      </c>
      <c r="Q1563" t="str">
        <f>LEFT(N1563,SEARCH("/",N1563)-1)</f>
        <v>publishing</v>
      </c>
      <c r="R1563" t="str">
        <f>RIGHT(N1563, LEN(N1563)-SEARCH("/", N1563))</f>
        <v>art books</v>
      </c>
      <c r="S1563" s="12">
        <f>(((J1563/60)/60)/24)+DATE(1970,1,1)</f>
        <v>41555.041701388887</v>
      </c>
      <c r="T1563" s="12">
        <f>(((I1563/60)/60)/24)+DATE(1970,1,1)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0">
        <f>(ROUND(E1564/D1564,2))</f>
        <v>0</v>
      </c>
      <c r="P1564" s="10" t="e">
        <f>ROUND((E1564/L1564),2)</f>
        <v>#DIV/0!</v>
      </c>
      <c r="Q1564" t="str">
        <f>LEFT(N1564,SEARCH("/",N1564)-1)</f>
        <v>publishing</v>
      </c>
      <c r="R1564" t="str">
        <f>RIGHT(N1564, LEN(N1564)-SEARCH("/", N1564))</f>
        <v>art books</v>
      </c>
      <c r="S1564" s="12">
        <f>(((J1564/60)/60)/24)+DATE(1970,1,1)</f>
        <v>40079.566157407404</v>
      </c>
      <c r="T1564" s="12">
        <f>(((I1564/60)/60)/24)+DATE(1970,1,1)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0">
        <f>(ROUND(E1565/D1565,2))</f>
        <v>0.01</v>
      </c>
      <c r="P1565" s="10">
        <f>ROUND((E1565/L1565),2)</f>
        <v>42.5</v>
      </c>
      <c r="Q1565" t="str">
        <f>LEFT(N1565,SEARCH("/",N1565)-1)</f>
        <v>publishing</v>
      </c>
      <c r="R1565" t="str">
        <f>RIGHT(N1565, LEN(N1565)-SEARCH("/", N1565))</f>
        <v>art books</v>
      </c>
      <c r="S1565" s="12">
        <f>(((J1565/60)/60)/24)+DATE(1970,1,1)</f>
        <v>41652.742488425924</v>
      </c>
      <c r="T1565" s="12">
        <f>(((I1565/60)/60)/24)+DATE(1970,1,1)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0">
        <f>(ROUND(E1566/D1566,2))</f>
        <v>0</v>
      </c>
      <c r="P1566" s="10">
        <f>ROUND((E1566/L1566),2)</f>
        <v>10</v>
      </c>
      <c r="Q1566" t="str">
        <f>LEFT(N1566,SEARCH("/",N1566)-1)</f>
        <v>publishing</v>
      </c>
      <c r="R1566" t="str">
        <f>RIGHT(N1566, LEN(N1566)-SEARCH("/", N1566))</f>
        <v>art books</v>
      </c>
      <c r="S1566" s="12">
        <f>(((J1566/60)/60)/24)+DATE(1970,1,1)</f>
        <v>42121.367002314815</v>
      </c>
      <c r="T1566" s="12">
        <f>(((I1566/60)/60)/24)+DATE(1970,1,1)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0">
        <f>(ROUND(E1567/D1567,2))</f>
        <v>0.03</v>
      </c>
      <c r="P1567" s="10">
        <f>ROUND((E1567/L1567),2)</f>
        <v>100</v>
      </c>
      <c r="Q1567" t="str">
        <f>LEFT(N1567,SEARCH("/",N1567)-1)</f>
        <v>publishing</v>
      </c>
      <c r="R1567" t="str">
        <f>RIGHT(N1567, LEN(N1567)-SEARCH("/", N1567))</f>
        <v>art books</v>
      </c>
      <c r="S1567" s="12">
        <f>(((J1567/60)/60)/24)+DATE(1970,1,1)</f>
        <v>40672.729872685188</v>
      </c>
      <c r="T1567" s="12">
        <f>(((I1567/60)/60)/24)+DATE(1970,1,1)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0">
        <f>(ROUND(E1568/D1568,2))</f>
        <v>0.21</v>
      </c>
      <c r="P1568" s="10">
        <f>ROUND((E1568/L1568),2)</f>
        <v>108.05</v>
      </c>
      <c r="Q1568" t="str">
        <f>LEFT(N1568,SEARCH("/",N1568)-1)</f>
        <v>publishing</v>
      </c>
      <c r="R1568" t="str">
        <f>RIGHT(N1568, LEN(N1568)-SEARCH("/", N1568))</f>
        <v>art books</v>
      </c>
      <c r="S1568" s="12">
        <f>(((J1568/60)/60)/24)+DATE(1970,1,1)</f>
        <v>42549.916712962964</v>
      </c>
      <c r="T1568" s="12">
        <f>(((I1568/60)/60)/24)+DATE(1970,1,1)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0">
        <f>(ROUND(E1569/D1569,2))</f>
        <v>0.04</v>
      </c>
      <c r="P1569" s="10">
        <f>ROUND((E1569/L1569),2)</f>
        <v>26.92</v>
      </c>
      <c r="Q1569" t="str">
        <f>LEFT(N1569,SEARCH("/",N1569)-1)</f>
        <v>publishing</v>
      </c>
      <c r="R1569" t="str">
        <f>RIGHT(N1569, LEN(N1569)-SEARCH("/", N1569))</f>
        <v>art books</v>
      </c>
      <c r="S1569" s="12">
        <f>(((J1569/60)/60)/24)+DATE(1970,1,1)</f>
        <v>41671.936863425923</v>
      </c>
      <c r="T1569" s="12">
        <f>(((I1569/60)/60)/24)+DATE(1970,1,1)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0">
        <f>(ROUND(E1570/D1570,2))</f>
        <v>0.14000000000000001</v>
      </c>
      <c r="P1570" s="10">
        <f>ROUND((E1570/L1570),2)</f>
        <v>155</v>
      </c>
      <c r="Q1570" t="str">
        <f>LEFT(N1570,SEARCH("/",N1570)-1)</f>
        <v>publishing</v>
      </c>
      <c r="R1570" t="str">
        <f>RIGHT(N1570, LEN(N1570)-SEARCH("/", N1570))</f>
        <v>art books</v>
      </c>
      <c r="S1570" s="12">
        <f>(((J1570/60)/60)/24)+DATE(1970,1,1)</f>
        <v>41962.062326388885</v>
      </c>
      <c r="T1570" s="12">
        <f>(((I1570/60)/60)/24)+DATE(1970,1,1)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0">
        <f>(ROUND(E1571/D1571,2))</f>
        <v>0</v>
      </c>
      <c r="P1571" s="10" t="e">
        <f>ROUND((E1571/L1571),2)</f>
        <v>#DIV/0!</v>
      </c>
      <c r="Q1571" t="str">
        <f>LEFT(N1571,SEARCH("/",N1571)-1)</f>
        <v>publishing</v>
      </c>
      <c r="R1571" t="str">
        <f>RIGHT(N1571, LEN(N1571)-SEARCH("/", N1571))</f>
        <v>art books</v>
      </c>
      <c r="S1571" s="12">
        <f>(((J1571/60)/60)/24)+DATE(1970,1,1)</f>
        <v>41389.679560185185</v>
      </c>
      <c r="T1571" s="12">
        <f>(((I1571/60)/60)/24)+DATE(1970,1,1)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0">
        <f>(ROUND(E1572/D1572,2))</f>
        <v>0.41</v>
      </c>
      <c r="P1572" s="10">
        <f>ROUND((E1572/L1572),2)</f>
        <v>47.77</v>
      </c>
      <c r="Q1572" t="str">
        <f>LEFT(N1572,SEARCH("/",N1572)-1)</f>
        <v>publishing</v>
      </c>
      <c r="R1572" t="str">
        <f>RIGHT(N1572, LEN(N1572)-SEARCH("/", N1572))</f>
        <v>art books</v>
      </c>
      <c r="S1572" s="12">
        <f>(((J1572/60)/60)/24)+DATE(1970,1,1)</f>
        <v>42438.813449074078</v>
      </c>
      <c r="T1572" s="12">
        <f>(((I1572/60)/60)/24)+DATE(1970,1,1)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0">
        <f>(ROUND(E1573/D1573,2))</f>
        <v>0.01</v>
      </c>
      <c r="P1573" s="10">
        <f>ROUND((E1573/L1573),2)</f>
        <v>20</v>
      </c>
      <c r="Q1573" t="str">
        <f>LEFT(N1573,SEARCH("/",N1573)-1)</f>
        <v>publishing</v>
      </c>
      <c r="R1573" t="str">
        <f>RIGHT(N1573, LEN(N1573)-SEARCH("/", N1573))</f>
        <v>art books</v>
      </c>
      <c r="S1573" s="12">
        <f>(((J1573/60)/60)/24)+DATE(1970,1,1)</f>
        <v>42144.769479166673</v>
      </c>
      <c r="T1573" s="12">
        <f>(((I1573/60)/60)/24)+DATE(1970,1,1)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0">
        <f>(ROUND(E1574/D1574,2))</f>
        <v>0.05</v>
      </c>
      <c r="P1574" s="10">
        <f>ROUND((E1574/L1574),2)</f>
        <v>41.67</v>
      </c>
      <c r="Q1574" t="str">
        <f>LEFT(N1574,SEARCH("/",N1574)-1)</f>
        <v>publishing</v>
      </c>
      <c r="R1574" t="str">
        <f>RIGHT(N1574, LEN(N1574)-SEARCH("/", N1574))</f>
        <v>art books</v>
      </c>
      <c r="S1574" s="12">
        <f>(((J1574/60)/60)/24)+DATE(1970,1,1)</f>
        <v>42404.033090277779</v>
      </c>
      <c r="T1574" s="12">
        <f>(((I1574/60)/60)/24)+DATE(1970,1,1)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0">
        <f>(ROUND(E1575/D1575,2))</f>
        <v>0.02</v>
      </c>
      <c r="P1575" s="10">
        <f>ROUND((E1575/L1575),2)</f>
        <v>74.33</v>
      </c>
      <c r="Q1575" t="str">
        <f>LEFT(N1575,SEARCH("/",N1575)-1)</f>
        <v>publishing</v>
      </c>
      <c r="R1575" t="str">
        <f>RIGHT(N1575, LEN(N1575)-SEARCH("/", N1575))</f>
        <v>art books</v>
      </c>
      <c r="S1575" s="12">
        <f>(((J1575/60)/60)/24)+DATE(1970,1,1)</f>
        <v>42786.000023148154</v>
      </c>
      <c r="T1575" s="12">
        <f>(((I1575/60)/60)/24)+DATE(1970,1,1)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0">
        <f>(ROUND(E1576/D1576,2))</f>
        <v>0.05</v>
      </c>
      <c r="P1576" s="10">
        <f>ROUND((E1576/L1576),2)</f>
        <v>84.33</v>
      </c>
      <c r="Q1576" t="str">
        <f>LEFT(N1576,SEARCH("/",N1576)-1)</f>
        <v>publishing</v>
      </c>
      <c r="R1576" t="str">
        <f>RIGHT(N1576, LEN(N1576)-SEARCH("/", N1576))</f>
        <v>art books</v>
      </c>
      <c r="S1576" s="12">
        <f>(((J1576/60)/60)/24)+DATE(1970,1,1)</f>
        <v>42017.927418981482</v>
      </c>
      <c r="T1576" s="12">
        <f>(((I1576/60)/60)/24)+DATE(1970,1,1)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0">
        <f>(ROUND(E1577/D1577,2))</f>
        <v>0.23</v>
      </c>
      <c r="P1577" s="10">
        <f>ROUND((E1577/L1577),2)</f>
        <v>65.459999999999994</v>
      </c>
      <c r="Q1577" t="str">
        <f>LEFT(N1577,SEARCH("/",N1577)-1)</f>
        <v>publishing</v>
      </c>
      <c r="R1577" t="str">
        <f>RIGHT(N1577, LEN(N1577)-SEARCH("/", N1577))</f>
        <v>art books</v>
      </c>
      <c r="S1577" s="12">
        <f>(((J1577/60)/60)/24)+DATE(1970,1,1)</f>
        <v>41799.524259259262</v>
      </c>
      <c r="T1577" s="12">
        <f>(((I1577/60)/60)/24)+DATE(1970,1,1)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0">
        <f>(ROUND(E1578/D1578,2))</f>
        <v>0.13</v>
      </c>
      <c r="P1578" s="10">
        <f>ROUND((E1578/L1578),2)</f>
        <v>65</v>
      </c>
      <c r="Q1578" t="str">
        <f>LEFT(N1578,SEARCH("/",N1578)-1)</f>
        <v>publishing</v>
      </c>
      <c r="R1578" t="str">
        <f>RIGHT(N1578, LEN(N1578)-SEARCH("/", N1578))</f>
        <v>art books</v>
      </c>
      <c r="S1578" s="12">
        <f>(((J1578/60)/60)/24)+DATE(1970,1,1)</f>
        <v>42140.879259259258</v>
      </c>
      <c r="T1578" s="12">
        <f>(((I1578/60)/60)/24)+DATE(1970,1,1)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0">
        <f>(ROUND(E1579/D1579,2))</f>
        <v>0.01</v>
      </c>
      <c r="P1579" s="10">
        <f>ROUND((E1579/L1579),2)</f>
        <v>27.5</v>
      </c>
      <c r="Q1579" t="str">
        <f>LEFT(N1579,SEARCH("/",N1579)-1)</f>
        <v>publishing</v>
      </c>
      <c r="R1579" t="str">
        <f>RIGHT(N1579, LEN(N1579)-SEARCH("/", N1579))</f>
        <v>art books</v>
      </c>
      <c r="S1579" s="12">
        <f>(((J1579/60)/60)/24)+DATE(1970,1,1)</f>
        <v>41054.847777777781</v>
      </c>
      <c r="T1579" s="12">
        <f>(((I1579/60)/60)/24)+DATE(1970,1,1)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0">
        <f>(ROUND(E1580/D1580,2))</f>
        <v>0.11</v>
      </c>
      <c r="P1580" s="10">
        <f>ROUND((E1580/L1580),2)</f>
        <v>51.25</v>
      </c>
      <c r="Q1580" t="str">
        <f>LEFT(N1580,SEARCH("/",N1580)-1)</f>
        <v>publishing</v>
      </c>
      <c r="R1580" t="str">
        <f>RIGHT(N1580, LEN(N1580)-SEARCH("/", N1580))</f>
        <v>art books</v>
      </c>
      <c r="S1580" s="12">
        <f>(((J1580/60)/60)/24)+DATE(1970,1,1)</f>
        <v>40399.065868055557</v>
      </c>
      <c r="T1580" s="12">
        <f>(((I1580/60)/60)/24)+DATE(1970,1,1)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0">
        <f>(ROUND(E1581/D1581,2))</f>
        <v>0.01</v>
      </c>
      <c r="P1581" s="10">
        <f>ROUND((E1581/L1581),2)</f>
        <v>14</v>
      </c>
      <c r="Q1581" t="str">
        <f>LEFT(N1581,SEARCH("/",N1581)-1)</f>
        <v>publishing</v>
      </c>
      <c r="R1581" t="str">
        <f>RIGHT(N1581, LEN(N1581)-SEARCH("/", N1581))</f>
        <v>art books</v>
      </c>
      <c r="S1581" s="12">
        <f>(((J1581/60)/60)/24)+DATE(1970,1,1)</f>
        <v>41481.996423611112</v>
      </c>
      <c r="T1581" s="12">
        <f>(((I1581/60)/60)/24)+DATE(1970,1,1)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0">
        <f>(ROUND(E1582/D1582,2))</f>
        <v>0</v>
      </c>
      <c r="P1582" s="10" t="e">
        <f>ROUND((E1582/L1582),2)</f>
        <v>#DIV/0!</v>
      </c>
      <c r="Q1582" t="str">
        <f>LEFT(N1582,SEARCH("/",N1582)-1)</f>
        <v>publishing</v>
      </c>
      <c r="R1582" t="str">
        <f>RIGHT(N1582, LEN(N1582)-SEARCH("/", N1582))</f>
        <v>art books</v>
      </c>
      <c r="S1582" s="12">
        <f>(((J1582/60)/60)/24)+DATE(1970,1,1)</f>
        <v>40990.050069444449</v>
      </c>
      <c r="T1582" s="12">
        <f>(((I1582/60)/60)/24)+DATE(1970,1,1)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0">
        <f>(ROUND(E1583/D1583,2))</f>
        <v>0.01</v>
      </c>
      <c r="P1583" s="10">
        <f>ROUND((E1583/L1583),2)</f>
        <v>5</v>
      </c>
      <c r="Q1583" t="str">
        <f>LEFT(N1583,SEARCH("/",N1583)-1)</f>
        <v>photography</v>
      </c>
      <c r="R1583" t="str">
        <f>RIGHT(N1583, LEN(N1583)-SEARCH("/", N1583))</f>
        <v>places</v>
      </c>
      <c r="S1583" s="12">
        <f>(((J1583/60)/60)/24)+DATE(1970,1,1)</f>
        <v>42325.448958333334</v>
      </c>
      <c r="T1583" s="12">
        <f>(((I1583/60)/60)/24)+DATE(1970,1,1)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0">
        <f>(ROUND(E1584/D1584,2))</f>
        <v>0.09</v>
      </c>
      <c r="P1584" s="10">
        <f>ROUND((E1584/L1584),2)</f>
        <v>31</v>
      </c>
      <c r="Q1584" t="str">
        <f>LEFT(N1584,SEARCH("/",N1584)-1)</f>
        <v>photography</v>
      </c>
      <c r="R1584" t="str">
        <f>RIGHT(N1584, LEN(N1584)-SEARCH("/", N1584))</f>
        <v>places</v>
      </c>
      <c r="S1584" s="12">
        <f>(((J1584/60)/60)/24)+DATE(1970,1,1)</f>
        <v>42246.789965277778</v>
      </c>
      <c r="T1584" s="12">
        <f>(((I1584/60)/60)/24)+DATE(1970,1,1)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0">
        <f>(ROUND(E1585/D1585,2))</f>
        <v>0</v>
      </c>
      <c r="P1585" s="10">
        <f>ROUND((E1585/L1585),2)</f>
        <v>15</v>
      </c>
      <c r="Q1585" t="str">
        <f>LEFT(N1585,SEARCH("/",N1585)-1)</f>
        <v>photography</v>
      </c>
      <c r="R1585" t="str">
        <f>RIGHT(N1585, LEN(N1585)-SEARCH("/", N1585))</f>
        <v>places</v>
      </c>
      <c r="S1585" s="12">
        <f>(((J1585/60)/60)/24)+DATE(1970,1,1)</f>
        <v>41877.904988425929</v>
      </c>
      <c r="T1585" s="12">
        <f>(((I1585/60)/60)/24)+DATE(1970,1,1)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0">
        <f>(ROUND(E1586/D1586,2))</f>
        <v>0</v>
      </c>
      <c r="P1586" s="10" t="e">
        <f>ROUND((E1586/L1586),2)</f>
        <v>#DIV/0!</v>
      </c>
      <c r="Q1586" t="str">
        <f>LEFT(N1586,SEARCH("/",N1586)-1)</f>
        <v>photography</v>
      </c>
      <c r="R1586" t="str">
        <f>RIGHT(N1586, LEN(N1586)-SEARCH("/", N1586))</f>
        <v>places</v>
      </c>
      <c r="S1586" s="12">
        <f>(((J1586/60)/60)/24)+DATE(1970,1,1)</f>
        <v>41779.649317129632</v>
      </c>
      <c r="T1586" s="12">
        <f>(((I1586/60)/60)/24)+DATE(1970,1,1)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0">
        <f>(ROUND(E1587/D1587,2))</f>
        <v>0.79</v>
      </c>
      <c r="P1587" s="10">
        <f>ROUND((E1587/L1587),2)</f>
        <v>131.66999999999999</v>
      </c>
      <c r="Q1587" t="str">
        <f>LEFT(N1587,SEARCH("/",N1587)-1)</f>
        <v>photography</v>
      </c>
      <c r="R1587" t="str">
        <f>RIGHT(N1587, LEN(N1587)-SEARCH("/", N1587))</f>
        <v>places</v>
      </c>
      <c r="S1587" s="12">
        <f>(((J1587/60)/60)/24)+DATE(1970,1,1)</f>
        <v>42707.895462962959</v>
      </c>
      <c r="T1587" s="12">
        <f>(((I1587/60)/60)/24)+DATE(1970,1,1)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0">
        <f>(ROUND(E1588/D1588,2))</f>
        <v>0</v>
      </c>
      <c r="P1588" s="10" t="e">
        <f>ROUND((E1588/L1588),2)</f>
        <v>#DIV/0!</v>
      </c>
      <c r="Q1588" t="str">
        <f>LEFT(N1588,SEARCH("/",N1588)-1)</f>
        <v>photography</v>
      </c>
      <c r="R1588" t="str">
        <f>RIGHT(N1588, LEN(N1588)-SEARCH("/", N1588))</f>
        <v>places</v>
      </c>
      <c r="S1588" s="12">
        <f>(((J1588/60)/60)/24)+DATE(1970,1,1)</f>
        <v>42069.104421296302</v>
      </c>
      <c r="T1588" s="12">
        <f>(((I1588/60)/60)/24)+DATE(1970,1,1)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0">
        <f>(ROUND(E1589/D1589,2))</f>
        <v>0</v>
      </c>
      <c r="P1589" s="10">
        <f>ROUND((E1589/L1589),2)</f>
        <v>1</v>
      </c>
      <c r="Q1589" t="str">
        <f>LEFT(N1589,SEARCH("/",N1589)-1)</f>
        <v>photography</v>
      </c>
      <c r="R1589" t="str">
        <f>RIGHT(N1589, LEN(N1589)-SEARCH("/", N1589))</f>
        <v>places</v>
      </c>
      <c r="S1589" s="12">
        <f>(((J1589/60)/60)/24)+DATE(1970,1,1)</f>
        <v>41956.950983796298</v>
      </c>
      <c r="T1589" s="12">
        <f>(((I1589/60)/60)/24)+DATE(1970,1,1)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0">
        <f>(ROUND(E1590/D1590,2))</f>
        <v>0</v>
      </c>
      <c r="P1590" s="10" t="e">
        <f>ROUND((E1590/L1590),2)</f>
        <v>#DIV/0!</v>
      </c>
      <c r="Q1590" t="str">
        <f>LEFT(N1590,SEARCH("/",N1590)-1)</f>
        <v>photography</v>
      </c>
      <c r="R1590" t="str">
        <f>RIGHT(N1590, LEN(N1590)-SEARCH("/", N1590))</f>
        <v>places</v>
      </c>
      <c r="S1590" s="12">
        <f>(((J1590/60)/60)/24)+DATE(1970,1,1)</f>
        <v>42005.24998842593</v>
      </c>
      <c r="T1590" s="12">
        <f>(((I1590/60)/60)/24)+DATE(1970,1,1)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0">
        <f>(ROUND(E1591/D1591,2))</f>
        <v>0</v>
      </c>
      <c r="P1591" s="10" t="e">
        <f>ROUND((E1591/L1591),2)</f>
        <v>#DIV/0!</v>
      </c>
      <c r="Q1591" t="str">
        <f>LEFT(N1591,SEARCH("/",N1591)-1)</f>
        <v>photography</v>
      </c>
      <c r="R1591" t="str">
        <f>RIGHT(N1591, LEN(N1591)-SEARCH("/", N1591))</f>
        <v>places</v>
      </c>
      <c r="S1591" s="12">
        <f>(((J1591/60)/60)/24)+DATE(1970,1,1)</f>
        <v>42256.984791666662</v>
      </c>
      <c r="T1591" s="12">
        <f>(((I1591/60)/60)/24)+DATE(1970,1,1)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0">
        <f>(ROUND(E1592/D1592,2))</f>
        <v>0.02</v>
      </c>
      <c r="P1592" s="10">
        <f>ROUND((E1592/L1592),2)</f>
        <v>510</v>
      </c>
      <c r="Q1592" t="str">
        <f>LEFT(N1592,SEARCH("/",N1592)-1)</f>
        <v>photography</v>
      </c>
      <c r="R1592" t="str">
        <f>RIGHT(N1592, LEN(N1592)-SEARCH("/", N1592))</f>
        <v>places</v>
      </c>
      <c r="S1592" s="12">
        <f>(((J1592/60)/60)/24)+DATE(1970,1,1)</f>
        <v>42240.857222222221</v>
      </c>
      <c r="T1592" s="12">
        <f>(((I1592/60)/60)/24)+DATE(1970,1,1)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0">
        <f>(ROUND(E1593/D1593,2))</f>
        <v>0.28999999999999998</v>
      </c>
      <c r="P1593" s="10">
        <f>ROUND((E1593/L1593),2)</f>
        <v>44.48</v>
      </c>
      <c r="Q1593" t="str">
        <f>LEFT(N1593,SEARCH("/",N1593)-1)</f>
        <v>photography</v>
      </c>
      <c r="R1593" t="str">
        <f>RIGHT(N1593, LEN(N1593)-SEARCH("/", N1593))</f>
        <v>places</v>
      </c>
      <c r="S1593" s="12">
        <f>(((J1593/60)/60)/24)+DATE(1970,1,1)</f>
        <v>42433.726168981477</v>
      </c>
      <c r="T1593" s="12">
        <f>(((I1593/60)/60)/24)+DATE(1970,1,1)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0">
        <f>(ROUND(E1594/D1594,2))</f>
        <v>0</v>
      </c>
      <c r="P1594" s="10" t="e">
        <f>ROUND((E1594/L1594),2)</f>
        <v>#DIV/0!</v>
      </c>
      <c r="Q1594" t="str">
        <f>LEFT(N1594,SEARCH("/",N1594)-1)</f>
        <v>photography</v>
      </c>
      <c r="R1594" t="str">
        <f>RIGHT(N1594, LEN(N1594)-SEARCH("/", N1594))</f>
        <v>places</v>
      </c>
      <c r="S1594" s="12">
        <f>(((J1594/60)/60)/24)+DATE(1970,1,1)</f>
        <v>42046.072743055556</v>
      </c>
      <c r="T1594" s="12">
        <f>(((I1594/60)/60)/24)+DATE(1970,1,1)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0">
        <f>(ROUND(E1595/D1595,2))</f>
        <v>0</v>
      </c>
      <c r="P1595" s="10">
        <f>ROUND((E1595/L1595),2)</f>
        <v>1</v>
      </c>
      <c r="Q1595" t="str">
        <f>LEFT(N1595,SEARCH("/",N1595)-1)</f>
        <v>photography</v>
      </c>
      <c r="R1595" t="str">
        <f>RIGHT(N1595, LEN(N1595)-SEARCH("/", N1595))</f>
        <v>places</v>
      </c>
      <c r="S1595" s="12">
        <f>(((J1595/60)/60)/24)+DATE(1970,1,1)</f>
        <v>42033.845543981486</v>
      </c>
      <c r="T1595" s="12">
        <f>(((I1595/60)/60)/24)+DATE(1970,1,1)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0">
        <f>(ROUND(E1596/D1596,2))</f>
        <v>0.21</v>
      </c>
      <c r="P1596" s="10">
        <f>ROUND((E1596/L1596),2)</f>
        <v>20.5</v>
      </c>
      <c r="Q1596" t="str">
        <f>LEFT(N1596,SEARCH("/",N1596)-1)</f>
        <v>photography</v>
      </c>
      <c r="R1596" t="str">
        <f>RIGHT(N1596, LEN(N1596)-SEARCH("/", N1596))</f>
        <v>places</v>
      </c>
      <c r="S1596" s="12">
        <f>(((J1596/60)/60)/24)+DATE(1970,1,1)</f>
        <v>42445.712754629625</v>
      </c>
      <c r="T1596" s="12">
        <f>(((I1596/60)/60)/24)+DATE(1970,1,1)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0">
        <f>(ROUND(E1597/D1597,2))</f>
        <v>0</v>
      </c>
      <c r="P1597" s="10">
        <f>ROUND((E1597/L1597),2)</f>
        <v>40</v>
      </c>
      <c r="Q1597" t="str">
        <f>LEFT(N1597,SEARCH("/",N1597)-1)</f>
        <v>photography</v>
      </c>
      <c r="R1597" t="str">
        <f>RIGHT(N1597, LEN(N1597)-SEARCH("/", N1597))</f>
        <v>places</v>
      </c>
      <c r="S1597" s="12">
        <f>(((J1597/60)/60)/24)+DATE(1970,1,1)</f>
        <v>41780.050092592595</v>
      </c>
      <c r="T1597" s="12">
        <f>(((I1597/60)/60)/24)+DATE(1970,1,1)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0">
        <f>(ROUND(E1598/D1598,2))</f>
        <v>0.02</v>
      </c>
      <c r="P1598" s="10">
        <f>ROUND((E1598/L1598),2)</f>
        <v>25</v>
      </c>
      <c r="Q1598" t="str">
        <f>LEFT(N1598,SEARCH("/",N1598)-1)</f>
        <v>photography</v>
      </c>
      <c r="R1598" t="str">
        <f>RIGHT(N1598, LEN(N1598)-SEARCH("/", N1598))</f>
        <v>places</v>
      </c>
      <c r="S1598" s="12">
        <f>(((J1598/60)/60)/24)+DATE(1970,1,1)</f>
        <v>41941.430196759262</v>
      </c>
      <c r="T1598" s="12">
        <f>(((I1598/60)/60)/24)+DATE(1970,1,1)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0">
        <f>(ROUND(E1599/D1599,2))</f>
        <v>0</v>
      </c>
      <c r="P1599" s="10" t="e">
        <f>ROUND((E1599/L1599),2)</f>
        <v>#DIV/0!</v>
      </c>
      <c r="Q1599" t="str">
        <f>LEFT(N1599,SEARCH("/",N1599)-1)</f>
        <v>photography</v>
      </c>
      <c r="R1599" t="str">
        <f>RIGHT(N1599, LEN(N1599)-SEARCH("/", N1599))</f>
        <v>places</v>
      </c>
      <c r="S1599" s="12">
        <f>(((J1599/60)/60)/24)+DATE(1970,1,1)</f>
        <v>42603.354131944448</v>
      </c>
      <c r="T1599" s="12">
        <f>(((I1599/60)/60)/24)+DATE(1970,1,1)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0">
        <f>(ROUND(E1600/D1600,2))</f>
        <v>0</v>
      </c>
      <c r="P1600" s="10">
        <f>ROUND((E1600/L1600),2)</f>
        <v>1</v>
      </c>
      <c r="Q1600" t="str">
        <f>LEFT(N1600,SEARCH("/",N1600)-1)</f>
        <v>photography</v>
      </c>
      <c r="R1600" t="str">
        <f>RIGHT(N1600, LEN(N1600)-SEARCH("/", N1600))</f>
        <v>places</v>
      </c>
      <c r="S1600" s="12">
        <f>(((J1600/60)/60)/24)+DATE(1970,1,1)</f>
        <v>42151.667337962965</v>
      </c>
      <c r="T1600" s="12">
        <f>(((I1600/60)/60)/24)+DATE(1970,1,1)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0">
        <f>(ROUND(E1601/D1601,2))</f>
        <v>0</v>
      </c>
      <c r="P1601" s="10" t="e">
        <f>ROUND((E1601/L1601),2)</f>
        <v>#DIV/0!</v>
      </c>
      <c r="Q1601" t="str">
        <f>LEFT(N1601,SEARCH("/",N1601)-1)</f>
        <v>photography</v>
      </c>
      <c r="R1601" t="str">
        <f>RIGHT(N1601, LEN(N1601)-SEARCH("/", N1601))</f>
        <v>places</v>
      </c>
      <c r="S1601" s="12">
        <f>(((J1601/60)/60)/24)+DATE(1970,1,1)</f>
        <v>42438.53907407407</v>
      </c>
      <c r="T1601" s="12">
        <f>(((I1601/60)/60)/24)+DATE(1970,1,1)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0">
        <f>(ROUND(E1602/D1602,2))</f>
        <v>7.0000000000000007E-2</v>
      </c>
      <c r="P1602" s="10">
        <f>ROUND((E1602/L1602),2)</f>
        <v>40.78</v>
      </c>
      <c r="Q1602" t="str">
        <f>LEFT(N1602,SEARCH("/",N1602)-1)</f>
        <v>photography</v>
      </c>
      <c r="R1602" t="str">
        <f>RIGHT(N1602, LEN(N1602)-SEARCH("/", N1602))</f>
        <v>places</v>
      </c>
      <c r="S1602" s="12">
        <f>(((J1602/60)/60)/24)+DATE(1970,1,1)</f>
        <v>41791.057314814818</v>
      </c>
      <c r="T1602" s="12">
        <f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0">
        <f>(ROUND(E1603/D1603,2))</f>
        <v>1.08</v>
      </c>
      <c r="P1603" s="10">
        <f>ROUND((E1603/L1603),2)</f>
        <v>48.33</v>
      </c>
      <c r="Q1603" t="str">
        <f>LEFT(N1603,SEARCH("/",N1603)-1)</f>
        <v>music</v>
      </c>
      <c r="R1603" t="str">
        <f>RIGHT(N1603, LEN(N1603)-SEARCH("/", N1603))</f>
        <v>rock</v>
      </c>
      <c r="S1603" s="12">
        <f>(((J1603/60)/60)/24)+DATE(1970,1,1)</f>
        <v>40638.092974537038</v>
      </c>
      <c r="T1603" s="12">
        <f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0">
        <f>(ROUND(E1604/D1604,2))</f>
        <v>1</v>
      </c>
      <c r="P1604" s="10">
        <f>ROUND((E1604/L1604),2)</f>
        <v>46.95</v>
      </c>
      <c r="Q1604" t="str">
        <f>LEFT(N1604,SEARCH("/",N1604)-1)</f>
        <v>music</v>
      </c>
      <c r="R1604" t="str">
        <f>RIGHT(N1604, LEN(N1604)-SEARCH("/", N1604))</f>
        <v>rock</v>
      </c>
      <c r="S1604" s="12">
        <f>(((J1604/60)/60)/24)+DATE(1970,1,1)</f>
        <v>40788.297650462962</v>
      </c>
      <c r="T1604" s="12">
        <f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0">
        <f>(ROUND(E1605/D1605,2))</f>
        <v>1</v>
      </c>
      <c r="P1605" s="10">
        <f>ROUND((E1605/L1605),2)</f>
        <v>66.69</v>
      </c>
      <c r="Q1605" t="str">
        <f>LEFT(N1605,SEARCH("/",N1605)-1)</f>
        <v>music</v>
      </c>
      <c r="R1605" t="str">
        <f>RIGHT(N1605, LEN(N1605)-SEARCH("/", N1605))</f>
        <v>rock</v>
      </c>
      <c r="S1605" s="12">
        <f>(((J1605/60)/60)/24)+DATE(1970,1,1)</f>
        <v>40876.169664351852</v>
      </c>
      <c r="T1605" s="12">
        <f>(((I1605/60)/60)/24)+DATE(1970,1,1)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0">
        <f>(ROUND(E1606/D1606,2))</f>
        <v>1.22</v>
      </c>
      <c r="P1606" s="10">
        <f>ROUND((E1606/L1606),2)</f>
        <v>48.84</v>
      </c>
      <c r="Q1606" t="str">
        <f>LEFT(N1606,SEARCH("/",N1606)-1)</f>
        <v>music</v>
      </c>
      <c r="R1606" t="str">
        <f>RIGHT(N1606, LEN(N1606)-SEARCH("/", N1606))</f>
        <v>rock</v>
      </c>
      <c r="S1606" s="12">
        <f>(((J1606/60)/60)/24)+DATE(1970,1,1)</f>
        <v>40945.845312500001</v>
      </c>
      <c r="T1606" s="12">
        <f>(((I1606/60)/60)/24)+DATE(1970,1,1)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0">
        <f>(ROUND(E1607/D1607,2))</f>
        <v>1.01</v>
      </c>
      <c r="P1607" s="10">
        <f>ROUND((E1607/L1607),2)</f>
        <v>137.31</v>
      </c>
      <c r="Q1607" t="str">
        <f>LEFT(N1607,SEARCH("/",N1607)-1)</f>
        <v>music</v>
      </c>
      <c r="R1607" t="str">
        <f>RIGHT(N1607, LEN(N1607)-SEARCH("/", N1607))</f>
        <v>rock</v>
      </c>
      <c r="S1607" s="12">
        <f>(((J1607/60)/60)/24)+DATE(1970,1,1)</f>
        <v>40747.012881944444</v>
      </c>
      <c r="T1607" s="12">
        <f>(((I1607/60)/60)/24)+DATE(1970,1,1)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0">
        <f>(ROUND(E1608/D1608,2))</f>
        <v>1.01</v>
      </c>
      <c r="P1608" s="10">
        <f>ROUND((E1608/L1608),2)</f>
        <v>87.83</v>
      </c>
      <c r="Q1608" t="str">
        <f>LEFT(N1608,SEARCH("/",N1608)-1)</f>
        <v>music</v>
      </c>
      <c r="R1608" t="str">
        <f>RIGHT(N1608, LEN(N1608)-SEARCH("/", N1608))</f>
        <v>rock</v>
      </c>
      <c r="S1608" s="12">
        <f>(((J1608/60)/60)/24)+DATE(1970,1,1)</f>
        <v>40536.111550925925</v>
      </c>
      <c r="T1608" s="12">
        <f>(((I1608/60)/60)/24)+DATE(1970,1,1)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0">
        <f>(ROUND(E1609/D1609,2))</f>
        <v>1.45</v>
      </c>
      <c r="P1609" s="10">
        <f>ROUND((E1609/L1609),2)</f>
        <v>70.790000000000006</v>
      </c>
      <c r="Q1609" t="str">
        <f>LEFT(N1609,SEARCH("/",N1609)-1)</f>
        <v>music</v>
      </c>
      <c r="R1609" t="str">
        <f>RIGHT(N1609, LEN(N1609)-SEARCH("/", N1609))</f>
        <v>rock</v>
      </c>
      <c r="S1609" s="12">
        <f>(((J1609/60)/60)/24)+DATE(1970,1,1)</f>
        <v>41053.80846064815</v>
      </c>
      <c r="T1609" s="12">
        <f>(((I1609/60)/60)/24)+DATE(1970,1,1)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0">
        <f>(ROUND(E1610/D1610,2))</f>
        <v>1.01</v>
      </c>
      <c r="P1610" s="10">
        <f>ROUND((E1610/L1610),2)</f>
        <v>52.83</v>
      </c>
      <c r="Q1610" t="str">
        <f>LEFT(N1610,SEARCH("/",N1610)-1)</f>
        <v>music</v>
      </c>
      <c r="R1610" t="str">
        <f>RIGHT(N1610, LEN(N1610)-SEARCH("/", N1610))</f>
        <v>rock</v>
      </c>
      <c r="S1610" s="12">
        <f>(((J1610/60)/60)/24)+DATE(1970,1,1)</f>
        <v>41607.83085648148</v>
      </c>
      <c r="T1610" s="12">
        <f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0">
        <f>(ROUND(E1611/D1611,2))</f>
        <v>1.18</v>
      </c>
      <c r="P1611" s="10">
        <f>ROUND((E1611/L1611),2)</f>
        <v>443.75</v>
      </c>
      <c r="Q1611" t="str">
        <f>LEFT(N1611,SEARCH("/",N1611)-1)</f>
        <v>music</v>
      </c>
      <c r="R1611" t="str">
        <f>RIGHT(N1611, LEN(N1611)-SEARCH("/", N1611))</f>
        <v>rock</v>
      </c>
      <c r="S1611" s="12">
        <f>(((J1611/60)/60)/24)+DATE(1970,1,1)</f>
        <v>40796.001261574071</v>
      </c>
      <c r="T1611" s="12">
        <f>(((I1611/60)/60)/24)+DATE(1970,1,1)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0">
        <f>(ROUND(E1612/D1612,2))</f>
        <v>2.72</v>
      </c>
      <c r="P1612" s="10">
        <f>ROUND((E1612/L1612),2)</f>
        <v>48.54</v>
      </c>
      <c r="Q1612" t="str">
        <f>LEFT(N1612,SEARCH("/",N1612)-1)</f>
        <v>music</v>
      </c>
      <c r="R1612" t="str">
        <f>RIGHT(N1612, LEN(N1612)-SEARCH("/", N1612))</f>
        <v>rock</v>
      </c>
      <c r="S1612" s="12">
        <f>(((J1612/60)/60)/24)+DATE(1970,1,1)</f>
        <v>41228.924884259257</v>
      </c>
      <c r="T1612" s="12">
        <f>(((I1612/60)/60)/24)+DATE(1970,1,1)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0">
        <f>(ROUND(E1613/D1613,2))</f>
        <v>1.25</v>
      </c>
      <c r="P1613" s="10">
        <f>ROUND((E1613/L1613),2)</f>
        <v>37.07</v>
      </c>
      <c r="Q1613" t="str">
        <f>LEFT(N1613,SEARCH("/",N1613)-1)</f>
        <v>music</v>
      </c>
      <c r="R1613" t="str">
        <f>RIGHT(N1613, LEN(N1613)-SEARCH("/", N1613))</f>
        <v>rock</v>
      </c>
      <c r="S1613" s="12">
        <f>(((J1613/60)/60)/24)+DATE(1970,1,1)</f>
        <v>41409.00037037037</v>
      </c>
      <c r="T1613" s="12">
        <f>(((I1613/60)/60)/24)+DATE(1970,1,1)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0">
        <f>(ROUND(E1614/D1614,2))</f>
        <v>1.1000000000000001</v>
      </c>
      <c r="P1614" s="10">
        <f>ROUND((E1614/L1614),2)</f>
        <v>50</v>
      </c>
      <c r="Q1614" t="str">
        <f>LEFT(N1614,SEARCH("/",N1614)-1)</f>
        <v>music</v>
      </c>
      <c r="R1614" t="str">
        <f>RIGHT(N1614, LEN(N1614)-SEARCH("/", N1614))</f>
        <v>rock</v>
      </c>
      <c r="S1614" s="12">
        <f>(((J1614/60)/60)/24)+DATE(1970,1,1)</f>
        <v>41246.874814814815</v>
      </c>
      <c r="T1614" s="12">
        <f>(((I1614/60)/60)/24)+DATE(1970,1,1)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0">
        <f>(ROUND(E1615/D1615,2))</f>
        <v>1.02</v>
      </c>
      <c r="P1615" s="10">
        <f>ROUND((E1615/L1615),2)</f>
        <v>39.04</v>
      </c>
      <c r="Q1615" t="str">
        <f>LEFT(N1615,SEARCH("/",N1615)-1)</f>
        <v>music</v>
      </c>
      <c r="R1615" t="str">
        <f>RIGHT(N1615, LEN(N1615)-SEARCH("/", N1615))</f>
        <v>rock</v>
      </c>
      <c r="S1615" s="12">
        <f>(((J1615/60)/60)/24)+DATE(1970,1,1)</f>
        <v>41082.069467592592</v>
      </c>
      <c r="T1615" s="12">
        <f>(((I1615/60)/60)/24)+DATE(1970,1,1)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0">
        <f>(ROUND(E1616/D1616,2))</f>
        <v>1.03</v>
      </c>
      <c r="P1616" s="10">
        <f>ROUND((E1616/L1616),2)</f>
        <v>66.69</v>
      </c>
      <c r="Q1616" t="str">
        <f>LEFT(N1616,SEARCH("/",N1616)-1)</f>
        <v>music</v>
      </c>
      <c r="R1616" t="str">
        <f>RIGHT(N1616, LEN(N1616)-SEARCH("/", N1616))</f>
        <v>rock</v>
      </c>
      <c r="S1616" s="12">
        <f>(((J1616/60)/60)/24)+DATE(1970,1,1)</f>
        <v>41794.981122685182</v>
      </c>
      <c r="T1616" s="12">
        <f>(((I1616/60)/60)/24)+DATE(1970,1,1)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0">
        <f>(ROUND(E1617/D1617,2))</f>
        <v>1.1399999999999999</v>
      </c>
      <c r="P1617" s="10">
        <f>ROUND((E1617/L1617),2)</f>
        <v>67.13</v>
      </c>
      <c r="Q1617" t="str">
        <f>LEFT(N1617,SEARCH("/",N1617)-1)</f>
        <v>music</v>
      </c>
      <c r="R1617" t="str">
        <f>RIGHT(N1617, LEN(N1617)-SEARCH("/", N1617))</f>
        <v>rock</v>
      </c>
      <c r="S1617" s="12">
        <f>(((J1617/60)/60)/24)+DATE(1970,1,1)</f>
        <v>40845.050879629627</v>
      </c>
      <c r="T1617" s="12">
        <f>(((I1617/60)/60)/24)+DATE(1970,1,1)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0">
        <f>(ROUND(E1618/D1618,2))</f>
        <v>1.04</v>
      </c>
      <c r="P1618" s="10">
        <f>ROUND((E1618/L1618),2)</f>
        <v>66.37</v>
      </c>
      <c r="Q1618" t="str">
        <f>LEFT(N1618,SEARCH("/",N1618)-1)</f>
        <v>music</v>
      </c>
      <c r="R1618" t="str">
        <f>RIGHT(N1618, LEN(N1618)-SEARCH("/", N1618))</f>
        <v>rock</v>
      </c>
      <c r="S1618" s="12">
        <f>(((J1618/60)/60)/24)+DATE(1970,1,1)</f>
        <v>41194.715520833335</v>
      </c>
      <c r="T1618" s="12">
        <f>(((I1618/60)/60)/24)+DATE(1970,1,1)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0">
        <f>(ROUND(E1619/D1619,2))</f>
        <v>1.46</v>
      </c>
      <c r="P1619" s="10">
        <f>ROUND((E1619/L1619),2)</f>
        <v>64.62</v>
      </c>
      <c r="Q1619" t="str">
        <f>LEFT(N1619,SEARCH("/",N1619)-1)</f>
        <v>music</v>
      </c>
      <c r="R1619" t="str">
        <f>RIGHT(N1619, LEN(N1619)-SEARCH("/", N1619))</f>
        <v>rock</v>
      </c>
      <c r="S1619" s="12">
        <f>(((J1619/60)/60)/24)+DATE(1970,1,1)</f>
        <v>41546.664212962962</v>
      </c>
      <c r="T1619" s="12">
        <f>(((I1619/60)/60)/24)+DATE(1970,1,1)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0">
        <f>(ROUND(E1620/D1620,2))</f>
        <v>1.05</v>
      </c>
      <c r="P1620" s="10">
        <f>ROUND((E1620/L1620),2)</f>
        <v>58.37</v>
      </c>
      <c r="Q1620" t="str">
        <f>LEFT(N1620,SEARCH("/",N1620)-1)</f>
        <v>music</v>
      </c>
      <c r="R1620" t="str">
        <f>RIGHT(N1620, LEN(N1620)-SEARCH("/", N1620))</f>
        <v>rock</v>
      </c>
      <c r="S1620" s="12">
        <f>(((J1620/60)/60)/24)+DATE(1970,1,1)</f>
        <v>41301.654340277775</v>
      </c>
      <c r="T1620" s="12">
        <f>(((I1620/60)/60)/24)+DATE(1970,1,1)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0">
        <f>(ROUND(E1621/D1621,2))</f>
        <v>1.33</v>
      </c>
      <c r="P1621" s="10">
        <f>ROUND((E1621/L1621),2)</f>
        <v>86.96</v>
      </c>
      <c r="Q1621" t="str">
        <f>LEFT(N1621,SEARCH("/",N1621)-1)</f>
        <v>music</v>
      </c>
      <c r="R1621" t="str">
        <f>RIGHT(N1621, LEN(N1621)-SEARCH("/", N1621))</f>
        <v>rock</v>
      </c>
      <c r="S1621" s="12">
        <f>(((J1621/60)/60)/24)+DATE(1970,1,1)</f>
        <v>41876.18618055556</v>
      </c>
      <c r="T1621" s="12">
        <f>(((I1621/60)/60)/24)+DATE(1970,1,1)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0">
        <f>(ROUND(E1622/D1622,2))</f>
        <v>1.1299999999999999</v>
      </c>
      <c r="P1622" s="10">
        <f>ROUND((E1622/L1622),2)</f>
        <v>66.47</v>
      </c>
      <c r="Q1622" t="str">
        <f>LEFT(N1622,SEARCH("/",N1622)-1)</f>
        <v>music</v>
      </c>
      <c r="R1622" t="str">
        <f>RIGHT(N1622, LEN(N1622)-SEARCH("/", N1622))</f>
        <v>rock</v>
      </c>
      <c r="S1622" s="12">
        <f>(((J1622/60)/60)/24)+DATE(1970,1,1)</f>
        <v>41321.339583333334</v>
      </c>
      <c r="T1622" s="12">
        <f>(((I1622/60)/60)/24)+DATE(1970,1,1)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0">
        <f>(ROUND(E1623/D1623,2))</f>
        <v>1.21</v>
      </c>
      <c r="P1623" s="10">
        <f>ROUND((E1623/L1623),2)</f>
        <v>163.78</v>
      </c>
      <c r="Q1623" t="str">
        <f>LEFT(N1623,SEARCH("/",N1623)-1)</f>
        <v>music</v>
      </c>
      <c r="R1623" t="str">
        <f>RIGHT(N1623, LEN(N1623)-SEARCH("/", N1623))</f>
        <v>rock</v>
      </c>
      <c r="S1623" s="12">
        <f>(((J1623/60)/60)/24)+DATE(1970,1,1)</f>
        <v>41003.60665509259</v>
      </c>
      <c r="T1623" s="12">
        <f>(((I1623/60)/60)/24)+DATE(1970,1,1)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0">
        <f>(ROUND(E1624/D1624,2))</f>
        <v>1.02</v>
      </c>
      <c r="P1624" s="10">
        <f>ROUND((E1624/L1624),2)</f>
        <v>107.98</v>
      </c>
      <c r="Q1624" t="str">
        <f>LEFT(N1624,SEARCH("/",N1624)-1)</f>
        <v>music</v>
      </c>
      <c r="R1624" t="str">
        <f>RIGHT(N1624, LEN(N1624)-SEARCH("/", N1624))</f>
        <v>rock</v>
      </c>
      <c r="S1624" s="12">
        <f>(((J1624/60)/60)/24)+DATE(1970,1,1)</f>
        <v>41950.29483796296</v>
      </c>
      <c r="T1624" s="12">
        <f>(((I1624/60)/60)/24)+DATE(1970,1,1)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0">
        <f>(ROUND(E1625/D1625,2))</f>
        <v>1.01</v>
      </c>
      <c r="P1625" s="10">
        <f>ROUND((E1625/L1625),2)</f>
        <v>42.11</v>
      </c>
      <c r="Q1625" t="str">
        <f>LEFT(N1625,SEARCH("/",N1625)-1)</f>
        <v>music</v>
      </c>
      <c r="R1625" t="str">
        <f>RIGHT(N1625, LEN(N1625)-SEARCH("/", N1625))</f>
        <v>rock</v>
      </c>
      <c r="S1625" s="12">
        <f>(((J1625/60)/60)/24)+DATE(1970,1,1)</f>
        <v>41453.688530092593</v>
      </c>
      <c r="T1625" s="12">
        <f>(((I1625/60)/60)/24)+DATE(1970,1,1)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0">
        <f>(ROUND(E1626/D1626,2))</f>
        <v>1.18</v>
      </c>
      <c r="P1626" s="10">
        <f>ROUND((E1626/L1626),2)</f>
        <v>47.2</v>
      </c>
      <c r="Q1626" t="str">
        <f>LEFT(N1626,SEARCH("/",N1626)-1)</f>
        <v>music</v>
      </c>
      <c r="R1626" t="str">
        <f>RIGHT(N1626, LEN(N1626)-SEARCH("/", N1626))</f>
        <v>rock</v>
      </c>
      <c r="S1626" s="12">
        <f>(((J1626/60)/60)/24)+DATE(1970,1,1)</f>
        <v>41243.367303240739</v>
      </c>
      <c r="T1626" s="12">
        <f>(((I1626/60)/60)/24)+DATE(1970,1,1)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0">
        <f>(ROUND(E1627/D1627,2))</f>
        <v>1.55</v>
      </c>
      <c r="P1627" s="10">
        <f>ROUND((E1627/L1627),2)</f>
        <v>112.02</v>
      </c>
      <c r="Q1627" t="str">
        <f>LEFT(N1627,SEARCH("/",N1627)-1)</f>
        <v>music</v>
      </c>
      <c r="R1627" t="str">
        <f>RIGHT(N1627, LEN(N1627)-SEARCH("/", N1627))</f>
        <v>rock</v>
      </c>
      <c r="S1627" s="12">
        <f>(((J1627/60)/60)/24)+DATE(1970,1,1)</f>
        <v>41135.699687500004</v>
      </c>
      <c r="T1627" s="12">
        <f>(((I1627/60)/60)/24)+DATE(1970,1,1)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0">
        <f>(ROUND(E1628/D1628,2))</f>
        <v>1.01</v>
      </c>
      <c r="P1628" s="10">
        <f>ROUND((E1628/L1628),2)</f>
        <v>74.95</v>
      </c>
      <c r="Q1628" t="str">
        <f>LEFT(N1628,SEARCH("/",N1628)-1)</f>
        <v>music</v>
      </c>
      <c r="R1628" t="str">
        <f>RIGHT(N1628, LEN(N1628)-SEARCH("/", N1628))</f>
        <v>rock</v>
      </c>
      <c r="S1628" s="12">
        <f>(((J1628/60)/60)/24)+DATE(1970,1,1)</f>
        <v>41579.847997685189</v>
      </c>
      <c r="T1628" s="12">
        <f>(((I1628/60)/60)/24)+DATE(1970,1,1)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0">
        <f>(ROUND(E1629/D1629,2))</f>
        <v>1.17</v>
      </c>
      <c r="P1629" s="10">
        <f>ROUND((E1629/L1629),2)</f>
        <v>61.58</v>
      </c>
      <c r="Q1629" t="str">
        <f>LEFT(N1629,SEARCH("/",N1629)-1)</f>
        <v>music</v>
      </c>
      <c r="R1629" t="str">
        <f>RIGHT(N1629, LEN(N1629)-SEARCH("/", N1629))</f>
        <v>rock</v>
      </c>
      <c r="S1629" s="12">
        <f>(((J1629/60)/60)/24)+DATE(1970,1,1)</f>
        <v>41205.707048611112</v>
      </c>
      <c r="T1629" s="12">
        <f>(((I1629/60)/60)/24)+DATE(1970,1,1)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0">
        <f>(ROUND(E1630/D1630,2))</f>
        <v>1.01</v>
      </c>
      <c r="P1630" s="10">
        <f>ROUND((E1630/L1630),2)</f>
        <v>45.88</v>
      </c>
      <c r="Q1630" t="str">
        <f>LEFT(N1630,SEARCH("/",N1630)-1)</f>
        <v>music</v>
      </c>
      <c r="R1630" t="str">
        <f>RIGHT(N1630, LEN(N1630)-SEARCH("/", N1630))</f>
        <v>rock</v>
      </c>
      <c r="S1630" s="12">
        <f>(((J1630/60)/60)/24)+DATE(1970,1,1)</f>
        <v>41774.737060185187</v>
      </c>
      <c r="T1630" s="12">
        <f>(((I1630/60)/60)/24)+DATE(1970,1,1)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0">
        <f>(ROUND(E1631/D1631,2))</f>
        <v>1.04</v>
      </c>
      <c r="P1631" s="10">
        <f>ROUND((E1631/L1631),2)</f>
        <v>75.849999999999994</v>
      </c>
      <c r="Q1631" t="str">
        <f>LEFT(N1631,SEARCH("/",N1631)-1)</f>
        <v>music</v>
      </c>
      <c r="R1631" t="str">
        <f>RIGHT(N1631, LEN(N1631)-SEARCH("/", N1631))</f>
        <v>rock</v>
      </c>
      <c r="S1631" s="12">
        <f>(((J1631/60)/60)/24)+DATE(1970,1,1)</f>
        <v>41645.867280092592</v>
      </c>
      <c r="T1631" s="12">
        <f>(((I1631/60)/60)/24)+DATE(1970,1,1)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0">
        <f>(ROUND(E1632/D1632,2))</f>
        <v>2.65</v>
      </c>
      <c r="P1632" s="10">
        <f>ROUND((E1632/L1632),2)</f>
        <v>84.21</v>
      </c>
      <c r="Q1632" t="str">
        <f>LEFT(N1632,SEARCH("/",N1632)-1)</f>
        <v>music</v>
      </c>
      <c r="R1632" t="str">
        <f>RIGHT(N1632, LEN(N1632)-SEARCH("/", N1632))</f>
        <v>rock</v>
      </c>
      <c r="S1632" s="12">
        <f>(((J1632/60)/60)/24)+DATE(1970,1,1)</f>
        <v>40939.837673611109</v>
      </c>
      <c r="T1632" s="12">
        <f>(((I1632/60)/60)/24)+DATE(1970,1,1)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0">
        <f>(ROUND(E1633/D1633,2))</f>
        <v>1.56</v>
      </c>
      <c r="P1633" s="10">
        <f>ROUND((E1633/L1633),2)</f>
        <v>117.23</v>
      </c>
      <c r="Q1633" t="str">
        <f>LEFT(N1633,SEARCH("/",N1633)-1)</f>
        <v>music</v>
      </c>
      <c r="R1633" t="str">
        <f>RIGHT(N1633, LEN(N1633)-SEARCH("/", N1633))</f>
        <v>rock</v>
      </c>
      <c r="S1633" s="12">
        <f>(((J1633/60)/60)/24)+DATE(1970,1,1)</f>
        <v>41164.859502314815</v>
      </c>
      <c r="T1633" s="12">
        <f>(((I1633/60)/60)/24)+DATE(1970,1,1)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0">
        <f>(ROUND(E1634/D1634,2))</f>
        <v>1.02</v>
      </c>
      <c r="P1634" s="10">
        <f>ROUND((E1634/L1634),2)</f>
        <v>86.49</v>
      </c>
      <c r="Q1634" t="str">
        <f>LEFT(N1634,SEARCH("/",N1634)-1)</f>
        <v>music</v>
      </c>
      <c r="R1634" t="str">
        <f>RIGHT(N1634, LEN(N1634)-SEARCH("/", N1634))</f>
        <v>rock</v>
      </c>
      <c r="S1634" s="12">
        <f>(((J1634/60)/60)/24)+DATE(1970,1,1)</f>
        <v>40750.340902777774</v>
      </c>
      <c r="T1634" s="12">
        <f>(((I1634/60)/60)/24)+DATE(1970,1,1)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0">
        <f>(ROUND(E1635/D1635,2))</f>
        <v>1</v>
      </c>
      <c r="P1635" s="10">
        <f>ROUND((E1635/L1635),2)</f>
        <v>172.41</v>
      </c>
      <c r="Q1635" t="str">
        <f>LEFT(N1635,SEARCH("/",N1635)-1)</f>
        <v>music</v>
      </c>
      <c r="R1635" t="str">
        <f>RIGHT(N1635, LEN(N1635)-SEARCH("/", N1635))</f>
        <v>rock</v>
      </c>
      <c r="S1635" s="12">
        <f>(((J1635/60)/60)/24)+DATE(1970,1,1)</f>
        <v>40896.883750000001</v>
      </c>
      <c r="T1635" s="12">
        <f>(((I1635/60)/60)/24)+DATE(1970,1,1)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0">
        <f>(ROUND(E1636/D1636,2))</f>
        <v>1.01</v>
      </c>
      <c r="P1636" s="10">
        <f>ROUND((E1636/L1636),2)</f>
        <v>62.81</v>
      </c>
      <c r="Q1636" t="str">
        <f>LEFT(N1636,SEARCH("/",N1636)-1)</f>
        <v>music</v>
      </c>
      <c r="R1636" t="str">
        <f>RIGHT(N1636, LEN(N1636)-SEARCH("/", N1636))</f>
        <v>rock</v>
      </c>
      <c r="S1636" s="12">
        <f>(((J1636/60)/60)/24)+DATE(1970,1,1)</f>
        <v>40658.189826388887</v>
      </c>
      <c r="T1636" s="12">
        <f>(((I1636/60)/60)/24)+DATE(1970,1,1)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0">
        <f>(ROUND(E1637/D1637,2))</f>
        <v>1.25</v>
      </c>
      <c r="P1637" s="10">
        <f>ROUND((E1637/L1637),2)</f>
        <v>67.73</v>
      </c>
      <c r="Q1637" t="str">
        <f>LEFT(N1637,SEARCH("/",N1637)-1)</f>
        <v>music</v>
      </c>
      <c r="R1637" t="str">
        <f>RIGHT(N1637, LEN(N1637)-SEARCH("/", N1637))</f>
        <v>rock</v>
      </c>
      <c r="S1637" s="12">
        <f>(((J1637/60)/60)/24)+DATE(1970,1,1)</f>
        <v>42502.868761574078</v>
      </c>
      <c r="T1637" s="12">
        <f>(((I1637/60)/60)/24)+DATE(1970,1,1)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0">
        <f>(ROUND(E1638/D1638,2))</f>
        <v>1.04</v>
      </c>
      <c r="P1638" s="10">
        <f>ROUND((E1638/L1638),2)</f>
        <v>53.56</v>
      </c>
      <c r="Q1638" t="str">
        <f>LEFT(N1638,SEARCH("/",N1638)-1)</f>
        <v>music</v>
      </c>
      <c r="R1638" t="str">
        <f>RIGHT(N1638, LEN(N1638)-SEARCH("/", N1638))</f>
        <v>rock</v>
      </c>
      <c r="S1638" s="12">
        <f>(((J1638/60)/60)/24)+DATE(1970,1,1)</f>
        <v>40663.08666666667</v>
      </c>
      <c r="T1638" s="12">
        <f>(((I1638/60)/60)/24)+DATE(1970,1,1)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0">
        <f>(ROUND(E1639/D1639,2))</f>
        <v>1.04</v>
      </c>
      <c r="P1639" s="10">
        <f>ROUND((E1639/L1639),2)</f>
        <v>34.6</v>
      </c>
      <c r="Q1639" t="str">
        <f>LEFT(N1639,SEARCH("/",N1639)-1)</f>
        <v>music</v>
      </c>
      <c r="R1639" t="str">
        <f>RIGHT(N1639, LEN(N1639)-SEARCH("/", N1639))</f>
        <v>rock</v>
      </c>
      <c r="S1639" s="12">
        <f>(((J1639/60)/60)/24)+DATE(1970,1,1)</f>
        <v>40122.751620370371</v>
      </c>
      <c r="T1639" s="12">
        <f>(((I1639/60)/60)/24)+DATE(1970,1,1)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0">
        <f>(ROUND(E1640/D1640,2))</f>
        <v>1.05</v>
      </c>
      <c r="P1640" s="10">
        <f>ROUND((E1640/L1640),2)</f>
        <v>38.89</v>
      </c>
      <c r="Q1640" t="str">
        <f>LEFT(N1640,SEARCH("/",N1640)-1)</f>
        <v>music</v>
      </c>
      <c r="R1640" t="str">
        <f>RIGHT(N1640, LEN(N1640)-SEARCH("/", N1640))</f>
        <v>rock</v>
      </c>
      <c r="S1640" s="12">
        <f>(((J1640/60)/60)/24)+DATE(1970,1,1)</f>
        <v>41288.68712962963</v>
      </c>
      <c r="T1640" s="12">
        <f>(((I1640/60)/60)/24)+DATE(1970,1,1)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0">
        <f>(ROUND(E1641/D1641,2))</f>
        <v>1</v>
      </c>
      <c r="P1641" s="10">
        <f>ROUND((E1641/L1641),2)</f>
        <v>94.74</v>
      </c>
      <c r="Q1641" t="str">
        <f>LEFT(N1641,SEARCH("/",N1641)-1)</f>
        <v>music</v>
      </c>
      <c r="R1641" t="str">
        <f>RIGHT(N1641, LEN(N1641)-SEARCH("/", N1641))</f>
        <v>rock</v>
      </c>
      <c r="S1641" s="12">
        <f>(((J1641/60)/60)/24)+DATE(1970,1,1)</f>
        <v>40941.652372685188</v>
      </c>
      <c r="T1641" s="12">
        <f>(((I1641/60)/60)/24)+DATE(1970,1,1)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0">
        <f>(ROUND(E1642/D1642,2))</f>
        <v>1.7</v>
      </c>
      <c r="P1642" s="10">
        <f>ROUND((E1642/L1642),2)</f>
        <v>39.97</v>
      </c>
      <c r="Q1642" t="str">
        <f>LEFT(N1642,SEARCH("/",N1642)-1)</f>
        <v>music</v>
      </c>
      <c r="R1642" t="str">
        <f>RIGHT(N1642, LEN(N1642)-SEARCH("/", N1642))</f>
        <v>rock</v>
      </c>
      <c r="S1642" s="12">
        <f>(((J1642/60)/60)/24)+DATE(1970,1,1)</f>
        <v>40379.23096064815</v>
      </c>
      <c r="T1642" s="12">
        <f>(((I1642/60)/60)/24)+DATE(1970,1,1)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0">
        <f>(ROUND(E1643/D1643,2))</f>
        <v>1.01</v>
      </c>
      <c r="P1643" s="10">
        <f>ROUND((E1643/L1643),2)</f>
        <v>97.5</v>
      </c>
      <c r="Q1643" t="str">
        <f>LEFT(N1643,SEARCH("/",N1643)-1)</f>
        <v>music</v>
      </c>
      <c r="R1643" t="str">
        <f>RIGHT(N1643, LEN(N1643)-SEARCH("/", N1643))</f>
        <v>pop</v>
      </c>
      <c r="S1643" s="12">
        <f>(((J1643/60)/60)/24)+DATE(1970,1,1)</f>
        <v>41962.596574074079</v>
      </c>
      <c r="T1643" s="12">
        <f>(((I1643/60)/60)/24)+DATE(1970,1,1)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0">
        <f>(ROUND(E1644/D1644,2))</f>
        <v>1</v>
      </c>
      <c r="P1644" s="10">
        <f>ROUND((E1644/L1644),2)</f>
        <v>42.86</v>
      </c>
      <c r="Q1644" t="str">
        <f>LEFT(N1644,SEARCH("/",N1644)-1)</f>
        <v>music</v>
      </c>
      <c r="R1644" t="str">
        <f>RIGHT(N1644, LEN(N1644)-SEARCH("/", N1644))</f>
        <v>pop</v>
      </c>
      <c r="S1644" s="12">
        <f>(((J1644/60)/60)/24)+DATE(1970,1,1)</f>
        <v>40688.024618055555</v>
      </c>
      <c r="T1644" s="12">
        <f>(((I1644/60)/60)/24)+DATE(1970,1,1)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0">
        <f>(ROUND(E1645/D1645,2))</f>
        <v>1.25</v>
      </c>
      <c r="P1645" s="10">
        <f>ROUND((E1645/L1645),2)</f>
        <v>168.51</v>
      </c>
      <c r="Q1645" t="str">
        <f>LEFT(N1645,SEARCH("/",N1645)-1)</f>
        <v>music</v>
      </c>
      <c r="R1645" t="str">
        <f>RIGHT(N1645, LEN(N1645)-SEARCH("/", N1645))</f>
        <v>pop</v>
      </c>
      <c r="S1645" s="12">
        <f>(((J1645/60)/60)/24)+DATE(1970,1,1)</f>
        <v>41146.824212962965</v>
      </c>
      <c r="T1645" s="12">
        <f>(((I1645/60)/60)/24)+DATE(1970,1,1)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0">
        <f>(ROUND(E1646/D1646,2))</f>
        <v>1.1000000000000001</v>
      </c>
      <c r="P1646" s="10">
        <f>ROUND((E1646/L1646),2)</f>
        <v>85.55</v>
      </c>
      <c r="Q1646" t="str">
        <f>LEFT(N1646,SEARCH("/",N1646)-1)</f>
        <v>music</v>
      </c>
      <c r="R1646" t="str">
        <f>RIGHT(N1646, LEN(N1646)-SEARCH("/", N1646))</f>
        <v>pop</v>
      </c>
      <c r="S1646" s="12">
        <f>(((J1646/60)/60)/24)+DATE(1970,1,1)</f>
        <v>41175.05972222222</v>
      </c>
      <c r="T1646" s="12">
        <f>(((I1646/60)/60)/24)+DATE(1970,1,1)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0">
        <f>(ROUND(E1647/D1647,2))</f>
        <v>1.1100000000000001</v>
      </c>
      <c r="P1647" s="10">
        <f>ROUND((E1647/L1647),2)</f>
        <v>554</v>
      </c>
      <c r="Q1647" t="str">
        <f>LEFT(N1647,SEARCH("/",N1647)-1)</f>
        <v>music</v>
      </c>
      <c r="R1647" t="str">
        <f>RIGHT(N1647, LEN(N1647)-SEARCH("/", N1647))</f>
        <v>pop</v>
      </c>
      <c r="S1647" s="12">
        <f>(((J1647/60)/60)/24)+DATE(1970,1,1)</f>
        <v>41521.617361111108</v>
      </c>
      <c r="T1647" s="12">
        <f>(((I1647/60)/60)/24)+DATE(1970,1,1)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0">
        <f>(ROUND(E1648/D1648,2))</f>
        <v>1.1000000000000001</v>
      </c>
      <c r="P1648" s="10">
        <f>ROUND((E1648/L1648),2)</f>
        <v>26.55</v>
      </c>
      <c r="Q1648" t="str">
        <f>LEFT(N1648,SEARCH("/",N1648)-1)</f>
        <v>music</v>
      </c>
      <c r="R1648" t="str">
        <f>RIGHT(N1648, LEN(N1648)-SEARCH("/", N1648))</f>
        <v>pop</v>
      </c>
      <c r="S1648" s="12">
        <f>(((J1648/60)/60)/24)+DATE(1970,1,1)</f>
        <v>41833.450266203705</v>
      </c>
      <c r="T1648" s="12">
        <f>(((I1648/60)/60)/24)+DATE(1970,1,1)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0">
        <f>(ROUND(E1649/D1649,2))</f>
        <v>1.05</v>
      </c>
      <c r="P1649" s="10">
        <f>ROUND((E1649/L1649),2)</f>
        <v>113.83</v>
      </c>
      <c r="Q1649" t="str">
        <f>LEFT(N1649,SEARCH("/",N1649)-1)</f>
        <v>music</v>
      </c>
      <c r="R1649" t="str">
        <f>RIGHT(N1649, LEN(N1649)-SEARCH("/", N1649))</f>
        <v>pop</v>
      </c>
      <c r="S1649" s="12">
        <f>(((J1649/60)/60)/24)+DATE(1970,1,1)</f>
        <v>41039.409456018519</v>
      </c>
      <c r="T1649" s="12">
        <f>(((I1649/60)/60)/24)+DATE(1970,1,1)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0">
        <f>(ROUND(E1650/D1650,2))</f>
        <v>1.25</v>
      </c>
      <c r="P1650" s="10">
        <f>ROUND((E1650/L1650),2)</f>
        <v>32.01</v>
      </c>
      <c r="Q1650" t="str">
        <f>LEFT(N1650,SEARCH("/",N1650)-1)</f>
        <v>music</v>
      </c>
      <c r="R1650" t="str">
        <f>RIGHT(N1650, LEN(N1650)-SEARCH("/", N1650))</f>
        <v>pop</v>
      </c>
      <c r="S1650" s="12">
        <f>(((J1650/60)/60)/24)+DATE(1970,1,1)</f>
        <v>40592.704652777778</v>
      </c>
      <c r="T1650" s="12">
        <f>(((I1650/60)/60)/24)+DATE(1970,1,1)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0">
        <f>(ROUND(E1651/D1651,2))</f>
        <v>1.01</v>
      </c>
      <c r="P1651" s="10">
        <f>ROUND((E1651/L1651),2)</f>
        <v>47.19</v>
      </c>
      <c r="Q1651" t="str">
        <f>LEFT(N1651,SEARCH("/",N1651)-1)</f>
        <v>music</v>
      </c>
      <c r="R1651" t="str">
        <f>RIGHT(N1651, LEN(N1651)-SEARCH("/", N1651))</f>
        <v>pop</v>
      </c>
      <c r="S1651" s="12">
        <f>(((J1651/60)/60)/24)+DATE(1970,1,1)</f>
        <v>41737.684664351851</v>
      </c>
      <c r="T1651" s="12">
        <f>(((I1651/60)/60)/24)+DATE(1970,1,1)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0">
        <f>(ROUND(E1652/D1652,2))</f>
        <v>1.42</v>
      </c>
      <c r="P1652" s="10">
        <f>ROUND((E1652/L1652),2)</f>
        <v>88.47</v>
      </c>
      <c r="Q1652" t="str">
        <f>LEFT(N1652,SEARCH("/",N1652)-1)</f>
        <v>music</v>
      </c>
      <c r="R1652" t="str">
        <f>RIGHT(N1652, LEN(N1652)-SEARCH("/", N1652))</f>
        <v>pop</v>
      </c>
      <c r="S1652" s="12">
        <f>(((J1652/60)/60)/24)+DATE(1970,1,1)</f>
        <v>41526.435613425929</v>
      </c>
      <c r="T1652" s="12">
        <f>(((I1652/60)/60)/24)+DATE(1970,1,1)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0">
        <f>(ROUND(E1653/D1653,2))</f>
        <v>1.01</v>
      </c>
      <c r="P1653" s="10">
        <f>ROUND((E1653/L1653),2)</f>
        <v>100.75</v>
      </c>
      <c r="Q1653" t="str">
        <f>LEFT(N1653,SEARCH("/",N1653)-1)</f>
        <v>music</v>
      </c>
      <c r="R1653" t="str">
        <f>RIGHT(N1653, LEN(N1653)-SEARCH("/", N1653))</f>
        <v>pop</v>
      </c>
      <c r="S1653" s="12">
        <f>(((J1653/60)/60)/24)+DATE(1970,1,1)</f>
        <v>40625.900694444441</v>
      </c>
      <c r="T1653" s="12">
        <f>(((I1653/60)/60)/24)+DATE(1970,1,1)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0">
        <f>(ROUND(E1654/D1654,2))</f>
        <v>1.01</v>
      </c>
      <c r="P1654" s="10">
        <f>ROUND((E1654/L1654),2)</f>
        <v>64.709999999999994</v>
      </c>
      <c r="Q1654" t="str">
        <f>LEFT(N1654,SEARCH("/",N1654)-1)</f>
        <v>music</v>
      </c>
      <c r="R1654" t="str">
        <f>RIGHT(N1654, LEN(N1654)-SEARCH("/", N1654))</f>
        <v>pop</v>
      </c>
      <c r="S1654" s="12">
        <f>(((J1654/60)/60)/24)+DATE(1970,1,1)</f>
        <v>41572.492974537039</v>
      </c>
      <c r="T1654" s="12">
        <f>(((I1654/60)/60)/24)+DATE(1970,1,1)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0">
        <f>(ROUND(E1655/D1655,2))</f>
        <v>1.74</v>
      </c>
      <c r="P1655" s="10">
        <f>ROUND((E1655/L1655),2)</f>
        <v>51.85</v>
      </c>
      <c r="Q1655" t="str">
        <f>LEFT(N1655,SEARCH("/",N1655)-1)</f>
        <v>music</v>
      </c>
      <c r="R1655" t="str">
        <f>RIGHT(N1655, LEN(N1655)-SEARCH("/", N1655))</f>
        <v>pop</v>
      </c>
      <c r="S1655" s="12">
        <f>(((J1655/60)/60)/24)+DATE(1970,1,1)</f>
        <v>40626.834444444445</v>
      </c>
      <c r="T1655" s="12">
        <f>(((I1655/60)/60)/24)+DATE(1970,1,1)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0">
        <f>(ROUND(E1656/D1656,2))</f>
        <v>1.2</v>
      </c>
      <c r="P1656" s="10">
        <f>ROUND((E1656/L1656),2)</f>
        <v>38.79</v>
      </c>
      <c r="Q1656" t="str">
        <f>LEFT(N1656,SEARCH("/",N1656)-1)</f>
        <v>music</v>
      </c>
      <c r="R1656" t="str">
        <f>RIGHT(N1656, LEN(N1656)-SEARCH("/", N1656))</f>
        <v>pop</v>
      </c>
      <c r="S1656" s="12">
        <f>(((J1656/60)/60)/24)+DATE(1970,1,1)</f>
        <v>40987.890740740739</v>
      </c>
      <c r="T1656" s="12">
        <f>(((I1656/60)/60)/24)+DATE(1970,1,1)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0">
        <f>(ROUND(E1657/D1657,2))</f>
        <v>1.43</v>
      </c>
      <c r="P1657" s="10">
        <f>ROUND((E1657/L1657),2)</f>
        <v>44.65</v>
      </c>
      <c r="Q1657" t="str">
        <f>LEFT(N1657,SEARCH("/",N1657)-1)</f>
        <v>music</v>
      </c>
      <c r="R1657" t="str">
        <f>RIGHT(N1657, LEN(N1657)-SEARCH("/", N1657))</f>
        <v>pop</v>
      </c>
      <c r="S1657" s="12">
        <f>(((J1657/60)/60)/24)+DATE(1970,1,1)</f>
        <v>40974.791898148149</v>
      </c>
      <c r="T1657" s="12">
        <f>(((I1657/60)/60)/24)+DATE(1970,1,1)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0">
        <f>(ROUND(E1658/D1658,2))</f>
        <v>1</v>
      </c>
      <c r="P1658" s="10">
        <f>ROUND((E1658/L1658),2)</f>
        <v>156.77000000000001</v>
      </c>
      <c r="Q1658" t="str">
        <f>LEFT(N1658,SEARCH("/",N1658)-1)</f>
        <v>music</v>
      </c>
      <c r="R1658" t="str">
        <f>RIGHT(N1658, LEN(N1658)-SEARCH("/", N1658))</f>
        <v>pop</v>
      </c>
      <c r="S1658" s="12">
        <f>(((J1658/60)/60)/24)+DATE(1970,1,1)</f>
        <v>41226.928842592592</v>
      </c>
      <c r="T1658" s="12">
        <f>(((I1658/60)/60)/24)+DATE(1970,1,1)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0">
        <f>(ROUND(E1659/D1659,2))</f>
        <v>1.05</v>
      </c>
      <c r="P1659" s="10">
        <f>ROUND((E1659/L1659),2)</f>
        <v>118.7</v>
      </c>
      <c r="Q1659" t="str">
        <f>LEFT(N1659,SEARCH("/",N1659)-1)</f>
        <v>music</v>
      </c>
      <c r="R1659" t="str">
        <f>RIGHT(N1659, LEN(N1659)-SEARCH("/", N1659))</f>
        <v>pop</v>
      </c>
      <c r="S1659" s="12">
        <f>(((J1659/60)/60)/24)+DATE(1970,1,1)</f>
        <v>41023.782037037039</v>
      </c>
      <c r="T1659" s="12">
        <f>(((I1659/60)/60)/24)+DATE(1970,1,1)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0">
        <f>(ROUND(E1660/D1660,2))</f>
        <v>1.32</v>
      </c>
      <c r="P1660" s="10">
        <f>ROUND((E1660/L1660),2)</f>
        <v>74.150000000000006</v>
      </c>
      <c r="Q1660" t="str">
        <f>LEFT(N1660,SEARCH("/",N1660)-1)</f>
        <v>music</v>
      </c>
      <c r="R1660" t="str">
        <f>RIGHT(N1660, LEN(N1660)-SEARCH("/", N1660))</f>
        <v>pop</v>
      </c>
      <c r="S1660" s="12">
        <f>(((J1660/60)/60)/24)+DATE(1970,1,1)</f>
        <v>41223.22184027778</v>
      </c>
      <c r="T1660" s="12">
        <f>(((I1660/60)/60)/24)+DATE(1970,1,1)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0">
        <f>(ROUND(E1661/D1661,2))</f>
        <v>1.1299999999999999</v>
      </c>
      <c r="P1661" s="10">
        <f>ROUND((E1661/L1661),2)</f>
        <v>12.53</v>
      </c>
      <c r="Q1661" t="str">
        <f>LEFT(N1661,SEARCH("/",N1661)-1)</f>
        <v>music</v>
      </c>
      <c r="R1661" t="str">
        <f>RIGHT(N1661, LEN(N1661)-SEARCH("/", N1661))</f>
        <v>pop</v>
      </c>
      <c r="S1661" s="12">
        <f>(((J1661/60)/60)/24)+DATE(1970,1,1)</f>
        <v>41596.913437499999</v>
      </c>
      <c r="T1661" s="12">
        <f>(((I1661/60)/60)/24)+DATE(1970,1,1)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0">
        <f>(ROUND(E1662/D1662,2))</f>
        <v>12.54</v>
      </c>
      <c r="P1662" s="10">
        <f>ROUND((E1662/L1662),2)</f>
        <v>27.86</v>
      </c>
      <c r="Q1662" t="str">
        <f>LEFT(N1662,SEARCH("/",N1662)-1)</f>
        <v>music</v>
      </c>
      <c r="R1662" t="str">
        <f>RIGHT(N1662, LEN(N1662)-SEARCH("/", N1662))</f>
        <v>pop</v>
      </c>
      <c r="S1662" s="12">
        <f>(((J1662/60)/60)/24)+DATE(1970,1,1)</f>
        <v>42459.693865740745</v>
      </c>
      <c r="T1662" s="12">
        <f>(((I1662/60)/60)/24)+DATE(1970,1,1)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0">
        <f>(ROUND(E1663/D1663,2))</f>
        <v>1.03</v>
      </c>
      <c r="P1663" s="10">
        <f>ROUND((E1663/L1663),2)</f>
        <v>80.180000000000007</v>
      </c>
      <c r="Q1663" t="str">
        <f>LEFT(N1663,SEARCH("/",N1663)-1)</f>
        <v>music</v>
      </c>
      <c r="R1663" t="str">
        <f>RIGHT(N1663, LEN(N1663)-SEARCH("/", N1663))</f>
        <v>pop</v>
      </c>
      <c r="S1663" s="12">
        <f>(((J1663/60)/60)/24)+DATE(1970,1,1)</f>
        <v>42343.998043981483</v>
      </c>
      <c r="T1663" s="12">
        <f>(((I1663/60)/60)/24)+DATE(1970,1,1)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0">
        <f>(ROUND(E1664/D1664,2))</f>
        <v>1.03</v>
      </c>
      <c r="P1664" s="10">
        <f>ROUND((E1664/L1664),2)</f>
        <v>132.44</v>
      </c>
      <c r="Q1664" t="str">
        <f>LEFT(N1664,SEARCH("/",N1664)-1)</f>
        <v>music</v>
      </c>
      <c r="R1664" t="str">
        <f>RIGHT(N1664, LEN(N1664)-SEARCH("/", N1664))</f>
        <v>pop</v>
      </c>
      <c r="S1664" s="12">
        <f>(((J1664/60)/60)/24)+DATE(1970,1,1)</f>
        <v>40848.198333333334</v>
      </c>
      <c r="T1664" s="12">
        <f>(((I1664/60)/60)/24)+DATE(1970,1,1)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0">
        <f>(ROUND(E1665/D1665,2))</f>
        <v>1.08</v>
      </c>
      <c r="P1665" s="10">
        <f>ROUND((E1665/L1665),2)</f>
        <v>33.75</v>
      </c>
      <c r="Q1665" t="str">
        <f>LEFT(N1665,SEARCH("/",N1665)-1)</f>
        <v>music</v>
      </c>
      <c r="R1665" t="str">
        <f>RIGHT(N1665, LEN(N1665)-SEARCH("/", N1665))</f>
        <v>pop</v>
      </c>
      <c r="S1665" s="12">
        <f>(((J1665/60)/60)/24)+DATE(1970,1,1)</f>
        <v>42006.02207175926</v>
      </c>
      <c r="T1665" s="12">
        <f>(((I1665/60)/60)/24)+DATE(1970,1,1)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0">
        <f>(ROUND(E1666/D1666,2))</f>
        <v>1.22</v>
      </c>
      <c r="P1666" s="10">
        <f>ROUND((E1666/L1666),2)</f>
        <v>34.380000000000003</v>
      </c>
      <c r="Q1666" t="str">
        <f>LEFT(N1666,SEARCH("/",N1666)-1)</f>
        <v>music</v>
      </c>
      <c r="R1666" t="str">
        <f>RIGHT(N1666, LEN(N1666)-SEARCH("/", N1666))</f>
        <v>pop</v>
      </c>
      <c r="S1666" s="12">
        <f>(((J1666/60)/60)/24)+DATE(1970,1,1)</f>
        <v>40939.761782407404</v>
      </c>
      <c r="T1666" s="12">
        <f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0">
        <f>(ROUND(E1667/D1667,2))</f>
        <v>1.19</v>
      </c>
      <c r="P1667" s="10">
        <f>ROUND((E1667/L1667),2)</f>
        <v>44.96</v>
      </c>
      <c r="Q1667" t="str">
        <f>LEFT(N1667,SEARCH("/",N1667)-1)</f>
        <v>music</v>
      </c>
      <c r="R1667" t="str">
        <f>RIGHT(N1667, LEN(N1667)-SEARCH("/", N1667))</f>
        <v>pop</v>
      </c>
      <c r="S1667" s="12">
        <f>(((J1667/60)/60)/24)+DATE(1970,1,1)</f>
        <v>40564.649456018517</v>
      </c>
      <c r="T1667" s="12">
        <f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0">
        <f>(ROUND(E1668/D1668,2))</f>
        <v>1.61</v>
      </c>
      <c r="P1668" s="10">
        <f>ROUND((E1668/L1668),2)</f>
        <v>41.04</v>
      </c>
      <c r="Q1668" t="str">
        <f>LEFT(N1668,SEARCH("/",N1668)-1)</f>
        <v>music</v>
      </c>
      <c r="R1668" t="str">
        <f>RIGHT(N1668, LEN(N1668)-SEARCH("/", N1668))</f>
        <v>pop</v>
      </c>
      <c r="S1668" s="12">
        <f>(((J1668/60)/60)/24)+DATE(1970,1,1)</f>
        <v>41331.253159722226</v>
      </c>
      <c r="T1668" s="12">
        <f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0">
        <f>(ROUND(E1669/D1669,2))</f>
        <v>1.27</v>
      </c>
      <c r="P1669" s="10">
        <f>ROUND((E1669/L1669),2)</f>
        <v>52.6</v>
      </c>
      <c r="Q1669" t="str">
        <f>LEFT(N1669,SEARCH("/",N1669)-1)</f>
        <v>music</v>
      </c>
      <c r="R1669" t="str">
        <f>RIGHT(N1669, LEN(N1669)-SEARCH("/", N1669))</f>
        <v>pop</v>
      </c>
      <c r="S1669" s="12">
        <f>(((J1669/60)/60)/24)+DATE(1970,1,1)</f>
        <v>41682.0705787037</v>
      </c>
      <c r="T1669" s="12">
        <f>(((I1669/60)/60)/24)+DATE(1970,1,1)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0">
        <f>(ROUND(E1670/D1670,2))</f>
        <v>1.03</v>
      </c>
      <c r="P1670" s="10">
        <f>ROUND((E1670/L1670),2)</f>
        <v>70.78</v>
      </c>
      <c r="Q1670" t="str">
        <f>LEFT(N1670,SEARCH("/",N1670)-1)</f>
        <v>music</v>
      </c>
      <c r="R1670" t="str">
        <f>RIGHT(N1670, LEN(N1670)-SEARCH("/", N1670))</f>
        <v>pop</v>
      </c>
      <c r="S1670" s="12">
        <f>(((J1670/60)/60)/24)+DATE(1970,1,1)</f>
        <v>40845.14975694444</v>
      </c>
      <c r="T1670" s="12">
        <f>(((I1670/60)/60)/24)+DATE(1970,1,1)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0">
        <f>(ROUND(E1671/D1671,2))</f>
        <v>1.4</v>
      </c>
      <c r="P1671" s="10">
        <f>ROUND((E1671/L1671),2)</f>
        <v>53.75</v>
      </c>
      <c r="Q1671" t="str">
        <f>LEFT(N1671,SEARCH("/",N1671)-1)</f>
        <v>music</v>
      </c>
      <c r="R1671" t="str">
        <f>RIGHT(N1671, LEN(N1671)-SEARCH("/", N1671))</f>
        <v>pop</v>
      </c>
      <c r="S1671" s="12">
        <f>(((J1671/60)/60)/24)+DATE(1970,1,1)</f>
        <v>42461.885138888887</v>
      </c>
      <c r="T1671" s="12">
        <f>(((I1671/60)/60)/24)+DATE(1970,1,1)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0">
        <f>(ROUND(E1672/D1672,2))</f>
        <v>1.03</v>
      </c>
      <c r="P1672" s="10">
        <f>ROUND((E1672/L1672),2)</f>
        <v>44.61</v>
      </c>
      <c r="Q1672" t="str">
        <f>LEFT(N1672,SEARCH("/",N1672)-1)</f>
        <v>music</v>
      </c>
      <c r="R1672" t="str">
        <f>RIGHT(N1672, LEN(N1672)-SEARCH("/", N1672))</f>
        <v>pop</v>
      </c>
      <c r="S1672" s="12">
        <f>(((J1672/60)/60)/24)+DATE(1970,1,1)</f>
        <v>40313.930543981485</v>
      </c>
      <c r="T1672" s="12">
        <f>(((I1672/60)/60)/24)+DATE(1970,1,1)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0">
        <f>(ROUND(E1673/D1673,2))</f>
        <v>1.01</v>
      </c>
      <c r="P1673" s="10">
        <f>ROUND((E1673/L1673),2)</f>
        <v>26.15</v>
      </c>
      <c r="Q1673" t="str">
        <f>LEFT(N1673,SEARCH("/",N1673)-1)</f>
        <v>music</v>
      </c>
      <c r="R1673" t="str">
        <f>RIGHT(N1673, LEN(N1673)-SEARCH("/", N1673))</f>
        <v>pop</v>
      </c>
      <c r="S1673" s="12">
        <f>(((J1673/60)/60)/24)+DATE(1970,1,1)</f>
        <v>42553.54414351852</v>
      </c>
      <c r="T1673" s="12">
        <f>(((I1673/60)/60)/24)+DATE(1970,1,1)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0">
        <f>(ROUND(E1674/D1674,2))</f>
        <v>1.1299999999999999</v>
      </c>
      <c r="P1674" s="10">
        <f>ROUND((E1674/L1674),2)</f>
        <v>39.18</v>
      </c>
      <c r="Q1674" t="str">
        <f>LEFT(N1674,SEARCH("/",N1674)-1)</f>
        <v>music</v>
      </c>
      <c r="R1674" t="str">
        <f>RIGHT(N1674, LEN(N1674)-SEARCH("/", N1674))</f>
        <v>pop</v>
      </c>
      <c r="S1674" s="12">
        <f>(((J1674/60)/60)/24)+DATE(1970,1,1)</f>
        <v>41034.656597222223</v>
      </c>
      <c r="T1674" s="12">
        <f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0">
        <f>(ROUND(E1675/D1675,2))</f>
        <v>1.28</v>
      </c>
      <c r="P1675" s="10">
        <f>ROUND((E1675/L1675),2)</f>
        <v>45.59</v>
      </c>
      <c r="Q1675" t="str">
        <f>LEFT(N1675,SEARCH("/",N1675)-1)</f>
        <v>music</v>
      </c>
      <c r="R1675" t="str">
        <f>RIGHT(N1675, LEN(N1675)-SEARCH("/", N1675))</f>
        <v>pop</v>
      </c>
      <c r="S1675" s="12">
        <f>(((J1675/60)/60)/24)+DATE(1970,1,1)</f>
        <v>42039.878379629634</v>
      </c>
      <c r="T1675" s="12">
        <f>(((I1675/60)/60)/24)+DATE(1970,1,1)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0">
        <f>(ROUND(E1676/D1676,2))</f>
        <v>2.02</v>
      </c>
      <c r="P1676" s="10">
        <f>ROUND((E1676/L1676),2)</f>
        <v>89.25</v>
      </c>
      <c r="Q1676" t="str">
        <f>LEFT(N1676,SEARCH("/",N1676)-1)</f>
        <v>music</v>
      </c>
      <c r="R1676" t="str">
        <f>RIGHT(N1676, LEN(N1676)-SEARCH("/", N1676))</f>
        <v>pop</v>
      </c>
      <c r="S1676" s="12">
        <f>(((J1676/60)/60)/24)+DATE(1970,1,1)</f>
        <v>42569.605393518519</v>
      </c>
      <c r="T1676" s="12">
        <f>(((I1676/60)/60)/24)+DATE(1970,1,1)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0">
        <f>(ROUND(E1677/D1677,2))</f>
        <v>1.37</v>
      </c>
      <c r="P1677" s="10">
        <f>ROUND((E1677/L1677),2)</f>
        <v>40.42</v>
      </c>
      <c r="Q1677" t="str">
        <f>LEFT(N1677,SEARCH("/",N1677)-1)</f>
        <v>music</v>
      </c>
      <c r="R1677" t="str">
        <f>RIGHT(N1677, LEN(N1677)-SEARCH("/", N1677))</f>
        <v>pop</v>
      </c>
      <c r="S1677" s="12">
        <f>(((J1677/60)/60)/24)+DATE(1970,1,1)</f>
        <v>40802.733101851853</v>
      </c>
      <c r="T1677" s="12">
        <f>(((I1677/60)/60)/24)+DATE(1970,1,1)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0">
        <f>(ROUND(E1678/D1678,2))</f>
        <v>1.1499999999999999</v>
      </c>
      <c r="P1678" s="10">
        <f>ROUND((E1678/L1678),2)</f>
        <v>82.38</v>
      </c>
      <c r="Q1678" t="str">
        <f>LEFT(N1678,SEARCH("/",N1678)-1)</f>
        <v>music</v>
      </c>
      <c r="R1678" t="str">
        <f>RIGHT(N1678, LEN(N1678)-SEARCH("/", N1678))</f>
        <v>pop</v>
      </c>
      <c r="S1678" s="12">
        <f>(((J1678/60)/60)/24)+DATE(1970,1,1)</f>
        <v>40973.72623842593</v>
      </c>
      <c r="T1678" s="12">
        <f>(((I1678/60)/60)/24)+DATE(1970,1,1)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0">
        <f>(ROUND(E1679/D1679,2))</f>
        <v>1.1200000000000001</v>
      </c>
      <c r="P1679" s="10">
        <f>ROUND((E1679/L1679),2)</f>
        <v>159.52000000000001</v>
      </c>
      <c r="Q1679" t="str">
        <f>LEFT(N1679,SEARCH("/",N1679)-1)</f>
        <v>music</v>
      </c>
      <c r="R1679" t="str">
        <f>RIGHT(N1679, LEN(N1679)-SEARCH("/", N1679))</f>
        <v>pop</v>
      </c>
      <c r="S1679" s="12">
        <f>(((J1679/60)/60)/24)+DATE(1970,1,1)</f>
        <v>42416.407129629632</v>
      </c>
      <c r="T1679" s="12">
        <f>(((I1679/60)/60)/24)+DATE(1970,1,1)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0">
        <f>(ROUND(E1680/D1680,2))</f>
        <v>1.18</v>
      </c>
      <c r="P1680" s="10">
        <f>ROUND((E1680/L1680),2)</f>
        <v>36.24</v>
      </c>
      <c r="Q1680" t="str">
        <f>LEFT(N1680,SEARCH("/",N1680)-1)</f>
        <v>music</v>
      </c>
      <c r="R1680" t="str">
        <f>RIGHT(N1680, LEN(N1680)-SEARCH("/", N1680))</f>
        <v>pop</v>
      </c>
      <c r="S1680" s="12">
        <f>(((J1680/60)/60)/24)+DATE(1970,1,1)</f>
        <v>41662.854988425926</v>
      </c>
      <c r="T1680" s="12">
        <f>(((I1680/60)/60)/24)+DATE(1970,1,1)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0">
        <f>(ROUND(E1681/D1681,2))</f>
        <v>1.75</v>
      </c>
      <c r="P1681" s="10">
        <f>ROUND((E1681/L1681),2)</f>
        <v>62.5</v>
      </c>
      <c r="Q1681" t="str">
        <f>LEFT(N1681,SEARCH("/",N1681)-1)</f>
        <v>music</v>
      </c>
      <c r="R1681" t="str">
        <f>RIGHT(N1681, LEN(N1681)-SEARCH("/", N1681))</f>
        <v>pop</v>
      </c>
      <c r="S1681" s="12">
        <f>(((J1681/60)/60)/24)+DATE(1970,1,1)</f>
        <v>40723.068807870368</v>
      </c>
      <c r="T1681" s="12">
        <f>(((I1681/60)/60)/24)+DATE(1970,1,1)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0">
        <f>(ROUND(E1682/D1682,2))</f>
        <v>1.18</v>
      </c>
      <c r="P1682" s="10">
        <f>ROUND((E1682/L1682),2)</f>
        <v>47</v>
      </c>
      <c r="Q1682" t="str">
        <f>LEFT(N1682,SEARCH("/",N1682)-1)</f>
        <v>music</v>
      </c>
      <c r="R1682" t="str">
        <f>RIGHT(N1682, LEN(N1682)-SEARCH("/", N1682))</f>
        <v>pop</v>
      </c>
      <c r="S1682" s="12">
        <f>(((J1682/60)/60)/24)+DATE(1970,1,1)</f>
        <v>41802.757719907408</v>
      </c>
      <c r="T1682" s="12">
        <f>(((I1682/60)/60)/24)+DATE(1970,1,1)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0">
        <f>(ROUND(E1683/D1683,2))</f>
        <v>1.01</v>
      </c>
      <c r="P1683" s="10">
        <f>ROUND((E1683/L1683),2)</f>
        <v>74.58</v>
      </c>
      <c r="Q1683" t="str">
        <f>LEFT(N1683,SEARCH("/",N1683)-1)</f>
        <v>music</v>
      </c>
      <c r="R1683" t="str">
        <f>RIGHT(N1683, LEN(N1683)-SEARCH("/", N1683))</f>
        <v>faith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0">
        <f>(ROUND(E1684/D1684,2))</f>
        <v>0</v>
      </c>
      <c r="P1684" s="10" t="e">
        <f>ROUND((E1684/L1684),2)</f>
        <v>#DIV/0!</v>
      </c>
      <c r="Q1684" t="str">
        <f>LEFT(N1684,SEARCH("/",N1684)-1)</f>
        <v>music</v>
      </c>
      <c r="R1684" t="str">
        <f>RIGHT(N1684, LEN(N1684)-SEARCH("/", N1684))</f>
        <v>faith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0">
        <f>(ROUND(E1685/D1685,2))</f>
        <v>0.22</v>
      </c>
      <c r="P1685" s="10">
        <f>ROUND((E1685/L1685),2)</f>
        <v>76</v>
      </c>
      <c r="Q1685" t="str">
        <f>LEFT(N1685,SEARCH("/",N1685)-1)</f>
        <v>music</v>
      </c>
      <c r="R1685" t="str">
        <f>RIGHT(N1685, LEN(N1685)-SEARCH("/", N1685))</f>
        <v>faith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0">
        <f>(ROUND(E1686/D1686,2))</f>
        <v>1.0900000000000001</v>
      </c>
      <c r="P1686" s="10">
        <f>ROUND((E1686/L1686),2)</f>
        <v>86.44</v>
      </c>
      <c r="Q1686" t="str">
        <f>LEFT(N1686,SEARCH("/",N1686)-1)</f>
        <v>music</v>
      </c>
      <c r="R1686" t="str">
        <f>RIGHT(N1686, LEN(N1686)-SEARCH("/", N1686))</f>
        <v>faith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0">
        <f>(ROUND(E1687/D1687,2))</f>
        <v>1.03</v>
      </c>
      <c r="P1687" s="10">
        <f>ROUND((E1687/L1687),2)</f>
        <v>24</v>
      </c>
      <c r="Q1687" t="str">
        <f>LEFT(N1687,SEARCH("/",N1687)-1)</f>
        <v>music</v>
      </c>
      <c r="R1687" t="str">
        <f>RIGHT(N1687, LEN(N1687)-SEARCH("/", N1687))</f>
        <v>faith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0">
        <f>(ROUND(E1688/D1688,2))</f>
        <v>0</v>
      </c>
      <c r="P1688" s="10">
        <f>ROUND((E1688/L1688),2)</f>
        <v>18</v>
      </c>
      <c r="Q1688" t="str">
        <f>LEFT(N1688,SEARCH("/",N1688)-1)</f>
        <v>music</v>
      </c>
      <c r="R1688" t="str">
        <f>RIGHT(N1688, LEN(N1688)-SEARCH("/", N1688))</f>
        <v>faith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0">
        <f>(ROUND(E1689/D1689,2))</f>
        <v>0.31</v>
      </c>
      <c r="P1689" s="10">
        <f>ROUND((E1689/L1689),2)</f>
        <v>80.13</v>
      </c>
      <c r="Q1689" t="str">
        <f>LEFT(N1689,SEARCH("/",N1689)-1)</f>
        <v>music</v>
      </c>
      <c r="R1689" t="str">
        <f>RIGHT(N1689, LEN(N1689)-SEARCH("/", N1689))</f>
        <v>faith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0">
        <f>(ROUND(E1690/D1690,2))</f>
        <v>0.44</v>
      </c>
      <c r="P1690" s="10">
        <f>ROUND((E1690/L1690),2)</f>
        <v>253.14</v>
      </c>
      <c r="Q1690" t="str">
        <f>LEFT(N1690,SEARCH("/",N1690)-1)</f>
        <v>music</v>
      </c>
      <c r="R1690" t="str">
        <f>RIGHT(N1690, LEN(N1690)-SEARCH("/", N1690))</f>
        <v>faith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0">
        <f>(ROUND(E1691/D1691,2))</f>
        <v>1</v>
      </c>
      <c r="P1691" s="10">
        <f>ROUND((E1691/L1691),2)</f>
        <v>171.43</v>
      </c>
      <c r="Q1691" t="str">
        <f>LEFT(N1691,SEARCH("/",N1691)-1)</f>
        <v>music</v>
      </c>
      <c r="R1691" t="str">
        <f>RIGHT(N1691, LEN(N1691)-SEARCH("/", N1691))</f>
        <v>faith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0">
        <f>(ROUND(E1692/D1692,2))</f>
        <v>0.25</v>
      </c>
      <c r="P1692" s="10">
        <f>ROUND((E1692/L1692),2)</f>
        <v>57.73</v>
      </c>
      <c r="Q1692" t="str">
        <f>LEFT(N1692,SEARCH("/",N1692)-1)</f>
        <v>music</v>
      </c>
      <c r="R1692" t="str">
        <f>RIGHT(N1692, LEN(N1692)-SEARCH("/", N1692))</f>
        <v>faith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0">
        <f>(ROUND(E1693/D1693,2))</f>
        <v>0.33</v>
      </c>
      <c r="P1693" s="10">
        <f>ROUND((E1693/L1693),2)</f>
        <v>264.26</v>
      </c>
      <c r="Q1693" t="str">
        <f>LEFT(N1693,SEARCH("/",N1693)-1)</f>
        <v>music</v>
      </c>
      <c r="R1693" t="str">
        <f>RIGHT(N1693, LEN(N1693)-SEARCH("/", N1693))</f>
        <v>faith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0">
        <f>(ROUND(E1694/D1694,2))</f>
        <v>0.48</v>
      </c>
      <c r="P1694" s="10">
        <f>ROUND((E1694/L1694),2)</f>
        <v>159.33000000000001</v>
      </c>
      <c r="Q1694" t="str">
        <f>LEFT(N1694,SEARCH("/",N1694)-1)</f>
        <v>music</v>
      </c>
      <c r="R1694" t="str">
        <f>RIGHT(N1694, LEN(N1694)-SEARCH("/", N1694))</f>
        <v>faith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0">
        <f>(ROUND(E1695/D1695,2))</f>
        <v>0.09</v>
      </c>
      <c r="P1695" s="10">
        <f>ROUND((E1695/L1695),2)</f>
        <v>35</v>
      </c>
      <c r="Q1695" t="str">
        <f>LEFT(N1695,SEARCH("/",N1695)-1)</f>
        <v>music</v>
      </c>
      <c r="R1695" t="str">
        <f>RIGHT(N1695, LEN(N1695)-SEARCH("/", N1695))</f>
        <v>faith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0">
        <f>(ROUND(E1696/D1696,2))</f>
        <v>0</v>
      </c>
      <c r="P1696" s="10">
        <f>ROUND((E1696/L1696),2)</f>
        <v>5</v>
      </c>
      <c r="Q1696" t="str">
        <f>LEFT(N1696,SEARCH("/",N1696)-1)</f>
        <v>music</v>
      </c>
      <c r="R1696" t="str">
        <f>RIGHT(N1696, LEN(N1696)-SEARCH("/", N1696))</f>
        <v>faith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0">
        <f>(ROUND(E1697/D1697,2))</f>
        <v>0.12</v>
      </c>
      <c r="P1697" s="10">
        <f>ROUND((E1697/L1697),2)</f>
        <v>61.09</v>
      </c>
      <c r="Q1697" t="str">
        <f>LEFT(N1697,SEARCH("/",N1697)-1)</f>
        <v>music</v>
      </c>
      <c r="R1697" t="str">
        <f>RIGHT(N1697, LEN(N1697)-SEARCH("/", N1697))</f>
        <v>faith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0">
        <f>(ROUND(E1698/D1698,2))</f>
        <v>0</v>
      </c>
      <c r="P1698" s="10" t="e">
        <f>ROUND((E1698/L1698),2)</f>
        <v>#DIV/0!</v>
      </c>
      <c r="Q1698" t="str">
        <f>LEFT(N1698,SEARCH("/",N1698)-1)</f>
        <v>music</v>
      </c>
      <c r="R1698" t="str">
        <f>RIGHT(N1698, LEN(N1698)-SEARCH("/", N1698))</f>
        <v>faith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0">
        <f>(ROUND(E1699/D1699,2))</f>
        <v>0.2</v>
      </c>
      <c r="P1699" s="10">
        <f>ROUND((E1699/L1699),2)</f>
        <v>114.82</v>
      </c>
      <c r="Q1699" t="str">
        <f>LEFT(N1699,SEARCH("/",N1699)-1)</f>
        <v>music</v>
      </c>
      <c r="R1699" t="str">
        <f>RIGHT(N1699, LEN(N1699)-SEARCH("/", N1699))</f>
        <v>faith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0">
        <f>(ROUND(E1700/D1700,2))</f>
        <v>0</v>
      </c>
      <c r="P1700" s="10" t="e">
        <f>ROUND((E1700/L1700),2)</f>
        <v>#DIV/0!</v>
      </c>
      <c r="Q1700" t="str">
        <f>LEFT(N1700,SEARCH("/",N1700)-1)</f>
        <v>music</v>
      </c>
      <c r="R1700" t="str">
        <f>RIGHT(N1700, LEN(N1700)-SEARCH("/", N1700))</f>
        <v>faith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0">
        <f>(ROUND(E1701/D1701,2))</f>
        <v>0.04</v>
      </c>
      <c r="P1701" s="10">
        <f>ROUND((E1701/L1701),2)</f>
        <v>54</v>
      </c>
      <c r="Q1701" t="str">
        <f>LEFT(N1701,SEARCH("/",N1701)-1)</f>
        <v>music</v>
      </c>
      <c r="R1701" t="str">
        <f>RIGHT(N1701, LEN(N1701)-SEARCH("/", N1701))</f>
        <v>faith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0">
        <f>(ROUND(E1702/D1702,2))</f>
        <v>0.26</v>
      </c>
      <c r="P1702" s="10">
        <f>ROUND((E1702/L1702),2)</f>
        <v>65.97</v>
      </c>
      <c r="Q1702" t="str">
        <f>LEFT(N1702,SEARCH("/",N1702)-1)</f>
        <v>music</v>
      </c>
      <c r="R1702" t="str">
        <f>RIGHT(N1702, LEN(N1702)-SEARCH("/", N1702))</f>
        <v>faith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0">
        <f>(ROUND(E1703/D1703,2))</f>
        <v>0</v>
      </c>
      <c r="P1703" s="10">
        <f>ROUND((E1703/L1703),2)</f>
        <v>5</v>
      </c>
      <c r="Q1703" t="str">
        <f>LEFT(N1703,SEARCH("/",N1703)-1)</f>
        <v>music</v>
      </c>
      <c r="R1703" t="str">
        <f>RIGHT(N1703, LEN(N1703)-SEARCH("/", N1703))</f>
        <v>faith</v>
      </c>
      <c r="S1703" s="12">
        <f>(((J1703/60)/60)/24)+DATE(1970,1,1)</f>
        <v>41989.664409722223</v>
      </c>
      <c r="T1703" s="12">
        <f>(((I1703/60)/60)/24)+DATE(1970,1,1)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0">
        <f>(ROUND(E1704/D1704,2))</f>
        <v>0</v>
      </c>
      <c r="P1704" s="10">
        <f>ROUND((E1704/L1704),2)</f>
        <v>1</v>
      </c>
      <c r="Q1704" t="str">
        <f>LEFT(N1704,SEARCH("/",N1704)-1)</f>
        <v>music</v>
      </c>
      <c r="R1704" t="str">
        <f>RIGHT(N1704, LEN(N1704)-SEARCH("/", N1704))</f>
        <v>faith</v>
      </c>
      <c r="S1704" s="12">
        <f>(((J1704/60)/60)/24)+DATE(1970,1,1)</f>
        <v>42063.869791666672</v>
      </c>
      <c r="T1704" s="12">
        <f>(((I1704/60)/60)/24)+DATE(1970,1,1)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0">
        <f>(ROUND(E1705/D1705,2))</f>
        <v>0.01</v>
      </c>
      <c r="P1705" s="10">
        <f>ROUND((E1705/L1705),2)</f>
        <v>25.5</v>
      </c>
      <c r="Q1705" t="str">
        <f>LEFT(N1705,SEARCH("/",N1705)-1)</f>
        <v>music</v>
      </c>
      <c r="R1705" t="str">
        <f>RIGHT(N1705, LEN(N1705)-SEARCH("/", N1705))</f>
        <v>faith</v>
      </c>
      <c r="S1705" s="12">
        <f>(((J1705/60)/60)/24)+DATE(1970,1,1)</f>
        <v>42187.281678240746</v>
      </c>
      <c r="T1705" s="12">
        <f>(((I1705/60)/60)/24)+DATE(1970,1,1)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0">
        <f>(ROUND(E1706/D1706,2))</f>
        <v>0.65</v>
      </c>
      <c r="P1706" s="10">
        <f>ROUND((E1706/L1706),2)</f>
        <v>118.36</v>
      </c>
      <c r="Q1706" t="str">
        <f>LEFT(N1706,SEARCH("/",N1706)-1)</f>
        <v>music</v>
      </c>
      <c r="R1706" t="str">
        <f>RIGHT(N1706, LEN(N1706)-SEARCH("/", N1706))</f>
        <v>faith</v>
      </c>
      <c r="S1706" s="12">
        <f>(((J1706/60)/60)/24)+DATE(1970,1,1)</f>
        <v>42021.139733796299</v>
      </c>
      <c r="T1706" s="12">
        <f>(((I1706/60)/60)/24)+DATE(1970,1,1)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0">
        <f>(ROUND(E1707/D1707,2))</f>
        <v>0</v>
      </c>
      <c r="P1707" s="10" t="e">
        <f>ROUND((E1707/L1707),2)</f>
        <v>#DIV/0!</v>
      </c>
      <c r="Q1707" t="str">
        <f>LEFT(N1707,SEARCH("/",N1707)-1)</f>
        <v>music</v>
      </c>
      <c r="R1707" t="str">
        <f>RIGHT(N1707, LEN(N1707)-SEARCH("/", N1707))</f>
        <v>faith</v>
      </c>
      <c r="S1707" s="12">
        <f>(((J1707/60)/60)/24)+DATE(1970,1,1)</f>
        <v>42245.016736111109</v>
      </c>
      <c r="T1707" s="12">
        <f>(((I1707/60)/60)/24)+DATE(1970,1,1)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0">
        <f>(ROUND(E1708/D1708,2))</f>
        <v>0</v>
      </c>
      <c r="P1708" s="10" t="e">
        <f>ROUND((E1708/L1708),2)</f>
        <v>#DIV/0!</v>
      </c>
      <c r="Q1708" t="str">
        <f>LEFT(N1708,SEARCH("/",N1708)-1)</f>
        <v>music</v>
      </c>
      <c r="R1708" t="str">
        <f>RIGHT(N1708, LEN(N1708)-SEARCH("/", N1708))</f>
        <v>faith</v>
      </c>
      <c r="S1708" s="12">
        <f>(((J1708/60)/60)/24)+DATE(1970,1,1)</f>
        <v>42179.306388888886</v>
      </c>
      <c r="T1708" s="12">
        <f>(((I1708/60)/60)/24)+DATE(1970,1,1)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0">
        <f>(ROUND(E1709/D1709,2))</f>
        <v>0.1</v>
      </c>
      <c r="P1709" s="10">
        <f>ROUND((E1709/L1709),2)</f>
        <v>54.11</v>
      </c>
      <c r="Q1709" t="str">
        <f>LEFT(N1709,SEARCH("/",N1709)-1)</f>
        <v>music</v>
      </c>
      <c r="R1709" t="str">
        <f>RIGHT(N1709, LEN(N1709)-SEARCH("/", N1709))</f>
        <v>faith</v>
      </c>
      <c r="S1709" s="12">
        <f>(((J1709/60)/60)/24)+DATE(1970,1,1)</f>
        <v>42427.721006944441</v>
      </c>
      <c r="T1709" s="12">
        <f>(((I1709/60)/60)/24)+DATE(1970,1,1)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0">
        <f>(ROUND(E1710/D1710,2))</f>
        <v>0</v>
      </c>
      <c r="P1710" s="10" t="e">
        <f>ROUND((E1710/L1710),2)</f>
        <v>#DIV/0!</v>
      </c>
      <c r="Q1710" t="str">
        <f>LEFT(N1710,SEARCH("/",N1710)-1)</f>
        <v>music</v>
      </c>
      <c r="R1710" t="str">
        <f>RIGHT(N1710, LEN(N1710)-SEARCH("/", N1710))</f>
        <v>faith</v>
      </c>
      <c r="S1710" s="12">
        <f>(((J1710/60)/60)/24)+DATE(1970,1,1)</f>
        <v>42451.866967592592</v>
      </c>
      <c r="T1710" s="12">
        <f>(((I1710/60)/60)/24)+DATE(1970,1,1)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0">
        <f>(ROUND(E1711/D1711,2))</f>
        <v>0.05</v>
      </c>
      <c r="P1711" s="10">
        <f>ROUND((E1711/L1711),2)</f>
        <v>21.25</v>
      </c>
      <c r="Q1711" t="str">
        <f>LEFT(N1711,SEARCH("/",N1711)-1)</f>
        <v>music</v>
      </c>
      <c r="R1711" t="str">
        <f>RIGHT(N1711, LEN(N1711)-SEARCH("/", N1711))</f>
        <v>faith</v>
      </c>
      <c r="S1711" s="12">
        <f>(((J1711/60)/60)/24)+DATE(1970,1,1)</f>
        <v>41841.56381944444</v>
      </c>
      <c r="T1711" s="12">
        <f>(((I1711/60)/60)/24)+DATE(1970,1,1)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0">
        <f>(ROUND(E1712/D1712,2))</f>
        <v>0.01</v>
      </c>
      <c r="P1712" s="10">
        <f>ROUND((E1712/L1712),2)</f>
        <v>34</v>
      </c>
      <c r="Q1712" t="str">
        <f>LEFT(N1712,SEARCH("/",N1712)-1)</f>
        <v>music</v>
      </c>
      <c r="R1712" t="str">
        <f>RIGHT(N1712, LEN(N1712)-SEARCH("/", N1712))</f>
        <v>faith</v>
      </c>
      <c r="S1712" s="12">
        <f>(((J1712/60)/60)/24)+DATE(1970,1,1)</f>
        <v>42341.59129629629</v>
      </c>
      <c r="T1712" s="12">
        <f>(((I1712/60)/60)/24)+DATE(1970,1,1)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0">
        <f>(ROUND(E1713/D1713,2))</f>
        <v>0.11</v>
      </c>
      <c r="P1713" s="10">
        <f>ROUND((E1713/L1713),2)</f>
        <v>525</v>
      </c>
      <c r="Q1713" t="str">
        <f>LEFT(N1713,SEARCH("/",N1713)-1)</f>
        <v>music</v>
      </c>
      <c r="R1713" t="str">
        <f>RIGHT(N1713, LEN(N1713)-SEARCH("/", N1713))</f>
        <v>faith</v>
      </c>
      <c r="S1713" s="12">
        <f>(((J1713/60)/60)/24)+DATE(1970,1,1)</f>
        <v>41852.646226851852</v>
      </c>
      <c r="T1713" s="12">
        <f>(((I1713/60)/60)/24)+DATE(1970,1,1)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0">
        <f>(ROUND(E1714/D1714,2))</f>
        <v>0</v>
      </c>
      <c r="P1714" s="10" t="e">
        <f>ROUND((E1714/L1714),2)</f>
        <v>#DIV/0!</v>
      </c>
      <c r="Q1714" t="str">
        <f>LEFT(N1714,SEARCH("/",N1714)-1)</f>
        <v>music</v>
      </c>
      <c r="R1714" t="str">
        <f>RIGHT(N1714, LEN(N1714)-SEARCH("/", N1714))</f>
        <v>faith</v>
      </c>
      <c r="S1714" s="12">
        <f>(((J1714/60)/60)/24)+DATE(1970,1,1)</f>
        <v>42125.913807870369</v>
      </c>
      <c r="T1714" s="12">
        <f>(((I1714/60)/60)/24)+DATE(1970,1,1)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0">
        <f>(ROUND(E1715/D1715,2))</f>
        <v>0.02</v>
      </c>
      <c r="P1715" s="10">
        <f>ROUND((E1715/L1715),2)</f>
        <v>50</v>
      </c>
      <c r="Q1715" t="str">
        <f>LEFT(N1715,SEARCH("/",N1715)-1)</f>
        <v>music</v>
      </c>
      <c r="R1715" t="str">
        <f>RIGHT(N1715, LEN(N1715)-SEARCH("/", N1715))</f>
        <v>faith</v>
      </c>
      <c r="S1715" s="12">
        <f>(((J1715/60)/60)/24)+DATE(1970,1,1)</f>
        <v>41887.801064814819</v>
      </c>
      <c r="T1715" s="12">
        <f>(((I1715/60)/60)/24)+DATE(1970,1,1)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0">
        <f>(ROUND(E1716/D1716,2))</f>
        <v>0.08</v>
      </c>
      <c r="P1716" s="10">
        <f>ROUND((E1716/L1716),2)</f>
        <v>115.71</v>
      </c>
      <c r="Q1716" t="str">
        <f>LEFT(N1716,SEARCH("/",N1716)-1)</f>
        <v>music</v>
      </c>
      <c r="R1716" t="str">
        <f>RIGHT(N1716, LEN(N1716)-SEARCH("/", N1716))</f>
        <v>faith</v>
      </c>
      <c r="S1716" s="12">
        <f>(((J1716/60)/60)/24)+DATE(1970,1,1)</f>
        <v>42095.918530092589</v>
      </c>
      <c r="T1716" s="12">
        <f>(((I1716/60)/60)/24)+DATE(1970,1,1)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0">
        <f>(ROUND(E1717/D1717,2))</f>
        <v>0</v>
      </c>
      <c r="P1717" s="10">
        <f>ROUND((E1717/L1717),2)</f>
        <v>5.5</v>
      </c>
      <c r="Q1717" t="str">
        <f>LEFT(N1717,SEARCH("/",N1717)-1)</f>
        <v>music</v>
      </c>
      <c r="R1717" t="str">
        <f>RIGHT(N1717, LEN(N1717)-SEARCH("/", N1717))</f>
        <v>faith</v>
      </c>
      <c r="S1717" s="12">
        <f>(((J1717/60)/60)/24)+DATE(1970,1,1)</f>
        <v>42064.217418981483</v>
      </c>
      <c r="T1717" s="12">
        <f>(((I1717/60)/60)/24)+DATE(1970,1,1)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0">
        <f>(ROUND(E1718/D1718,2))</f>
        <v>0.08</v>
      </c>
      <c r="P1718" s="10">
        <f>ROUND((E1718/L1718),2)</f>
        <v>50</v>
      </c>
      <c r="Q1718" t="str">
        <f>LEFT(N1718,SEARCH("/",N1718)-1)</f>
        <v>music</v>
      </c>
      <c r="R1718" t="str">
        <f>RIGHT(N1718, LEN(N1718)-SEARCH("/", N1718))</f>
        <v>faith</v>
      </c>
      <c r="S1718" s="12">
        <f>(((J1718/60)/60)/24)+DATE(1970,1,1)</f>
        <v>42673.577534722222</v>
      </c>
      <c r="T1718" s="12">
        <f>(((I1718/60)/60)/24)+DATE(1970,1,1)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0">
        <f>(ROUND(E1719/D1719,2))</f>
        <v>0.43</v>
      </c>
      <c r="P1719" s="10">
        <f>ROUND((E1719/L1719),2)</f>
        <v>34.020000000000003</v>
      </c>
      <c r="Q1719" t="str">
        <f>LEFT(N1719,SEARCH("/",N1719)-1)</f>
        <v>music</v>
      </c>
      <c r="R1719" t="str">
        <f>RIGHT(N1719, LEN(N1719)-SEARCH("/", N1719))</f>
        <v>faith</v>
      </c>
      <c r="S1719" s="12">
        <f>(((J1719/60)/60)/24)+DATE(1970,1,1)</f>
        <v>42460.98192129629</v>
      </c>
      <c r="T1719" s="12">
        <f>(((I1719/60)/60)/24)+DATE(1970,1,1)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0">
        <f>(ROUND(E1720/D1720,2))</f>
        <v>0</v>
      </c>
      <c r="P1720" s="10">
        <f>ROUND((E1720/L1720),2)</f>
        <v>37.5</v>
      </c>
      <c r="Q1720" t="str">
        <f>LEFT(N1720,SEARCH("/",N1720)-1)</f>
        <v>music</v>
      </c>
      <c r="R1720" t="str">
        <f>RIGHT(N1720, LEN(N1720)-SEARCH("/", N1720))</f>
        <v>faith</v>
      </c>
      <c r="S1720" s="12">
        <f>(((J1720/60)/60)/24)+DATE(1970,1,1)</f>
        <v>42460.610520833332</v>
      </c>
      <c r="T1720" s="12">
        <f>(((I1720/60)/60)/24)+DATE(1970,1,1)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0">
        <f>(ROUND(E1721/D1721,2))</f>
        <v>0.01</v>
      </c>
      <c r="P1721" s="10">
        <f>ROUND((E1721/L1721),2)</f>
        <v>11.67</v>
      </c>
      <c r="Q1721" t="str">
        <f>LEFT(N1721,SEARCH("/",N1721)-1)</f>
        <v>music</v>
      </c>
      <c r="R1721" t="str">
        <f>RIGHT(N1721, LEN(N1721)-SEARCH("/", N1721))</f>
        <v>faith</v>
      </c>
      <c r="S1721" s="12">
        <f>(((J1721/60)/60)/24)+DATE(1970,1,1)</f>
        <v>41869.534618055557</v>
      </c>
      <c r="T1721" s="12">
        <f>(((I1721/60)/60)/24)+DATE(1970,1,1)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0">
        <f>(ROUND(E1722/D1722,2))</f>
        <v>0.06</v>
      </c>
      <c r="P1722" s="10">
        <f>ROUND((E1722/L1722),2)</f>
        <v>28.13</v>
      </c>
      <c r="Q1722" t="str">
        <f>LEFT(N1722,SEARCH("/",N1722)-1)</f>
        <v>music</v>
      </c>
      <c r="R1722" t="str">
        <f>RIGHT(N1722, LEN(N1722)-SEARCH("/", N1722))</f>
        <v>faith</v>
      </c>
      <c r="S1722" s="12">
        <f>(((J1722/60)/60)/24)+DATE(1970,1,1)</f>
        <v>41922.783229166671</v>
      </c>
      <c r="T1722" s="12">
        <f>(((I1722/60)/60)/24)+DATE(1970,1,1)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0">
        <f>(ROUND(E1723/D1723,2))</f>
        <v>0</v>
      </c>
      <c r="P1723" s="10" t="e">
        <f>ROUND((E1723/L1723),2)</f>
        <v>#DIV/0!</v>
      </c>
      <c r="Q1723" t="str">
        <f>LEFT(N1723,SEARCH("/",N1723)-1)</f>
        <v>music</v>
      </c>
      <c r="R1723" t="str">
        <f>RIGHT(N1723, LEN(N1723)-SEARCH("/", N1723))</f>
        <v>faith</v>
      </c>
      <c r="S1723" s="12">
        <f>(((J1723/60)/60)/24)+DATE(1970,1,1)</f>
        <v>42319.461377314816</v>
      </c>
      <c r="T1723" s="12">
        <f>(((I1723/60)/60)/24)+DATE(1970,1,1)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0">
        <f>(ROUND(E1724/D1724,2))</f>
        <v>0</v>
      </c>
      <c r="P1724" s="10">
        <f>ROUND((E1724/L1724),2)</f>
        <v>1</v>
      </c>
      <c r="Q1724" t="str">
        <f>LEFT(N1724,SEARCH("/",N1724)-1)</f>
        <v>music</v>
      </c>
      <c r="R1724" t="str">
        <f>RIGHT(N1724, LEN(N1724)-SEARCH("/", N1724))</f>
        <v>faith</v>
      </c>
      <c r="S1724" s="12">
        <f>(((J1724/60)/60)/24)+DATE(1970,1,1)</f>
        <v>42425.960983796293</v>
      </c>
      <c r="T1724" s="12">
        <f>(((I1724/60)/60)/24)+DATE(1970,1,1)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0">
        <f>(ROUND(E1725/D1725,2))</f>
        <v>7.0000000000000007E-2</v>
      </c>
      <c r="P1725" s="10">
        <f>ROUND((E1725/L1725),2)</f>
        <v>216.67</v>
      </c>
      <c r="Q1725" t="str">
        <f>LEFT(N1725,SEARCH("/",N1725)-1)</f>
        <v>music</v>
      </c>
      <c r="R1725" t="str">
        <f>RIGHT(N1725, LEN(N1725)-SEARCH("/", N1725))</f>
        <v>faith</v>
      </c>
      <c r="S1725" s="12">
        <f>(((J1725/60)/60)/24)+DATE(1970,1,1)</f>
        <v>42129.82540509259</v>
      </c>
      <c r="T1725" s="12">
        <f>(((I1725/60)/60)/24)+DATE(1970,1,1)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0">
        <f>(ROUND(E1726/D1726,2))</f>
        <v>0.01</v>
      </c>
      <c r="P1726" s="10">
        <f>ROUND((E1726/L1726),2)</f>
        <v>8.75</v>
      </c>
      <c r="Q1726" t="str">
        <f>LEFT(N1726,SEARCH("/",N1726)-1)</f>
        <v>music</v>
      </c>
      <c r="R1726" t="str">
        <f>RIGHT(N1726, LEN(N1726)-SEARCH("/", N1726))</f>
        <v>faith</v>
      </c>
      <c r="S1726" s="12">
        <f>(((J1726/60)/60)/24)+DATE(1970,1,1)</f>
        <v>41912.932430555556</v>
      </c>
      <c r="T1726" s="12">
        <f>(((I1726/60)/60)/24)+DATE(1970,1,1)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0">
        <f>(ROUND(E1727/D1727,2))</f>
        <v>0.1</v>
      </c>
      <c r="P1727" s="10">
        <f>ROUND((E1727/L1727),2)</f>
        <v>62.22</v>
      </c>
      <c r="Q1727" t="str">
        <f>LEFT(N1727,SEARCH("/",N1727)-1)</f>
        <v>music</v>
      </c>
      <c r="R1727" t="str">
        <f>RIGHT(N1727, LEN(N1727)-SEARCH("/", N1727))</f>
        <v>faith</v>
      </c>
      <c r="S1727" s="12">
        <f>(((J1727/60)/60)/24)+DATE(1970,1,1)</f>
        <v>41845.968159722222</v>
      </c>
      <c r="T1727" s="12">
        <f>(((I1727/60)/60)/24)+DATE(1970,1,1)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0">
        <f>(ROUND(E1728/D1728,2))</f>
        <v>0.34</v>
      </c>
      <c r="P1728" s="10">
        <f>ROUND((E1728/L1728),2)</f>
        <v>137.25</v>
      </c>
      <c r="Q1728" t="str">
        <f>LEFT(N1728,SEARCH("/",N1728)-1)</f>
        <v>music</v>
      </c>
      <c r="R1728" t="str">
        <f>RIGHT(N1728, LEN(N1728)-SEARCH("/", N1728))</f>
        <v>faith</v>
      </c>
      <c r="S1728" s="12">
        <f>(((J1728/60)/60)/24)+DATE(1970,1,1)</f>
        <v>41788.919722222221</v>
      </c>
      <c r="T1728" s="12">
        <f>(((I1728/60)/60)/24)+DATE(1970,1,1)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0">
        <f>(ROUND(E1729/D1729,2))</f>
        <v>0</v>
      </c>
      <c r="P1729" s="10">
        <f>ROUND((E1729/L1729),2)</f>
        <v>1</v>
      </c>
      <c r="Q1729" t="str">
        <f>LEFT(N1729,SEARCH("/",N1729)-1)</f>
        <v>music</v>
      </c>
      <c r="R1729" t="str">
        <f>RIGHT(N1729, LEN(N1729)-SEARCH("/", N1729))</f>
        <v>faith</v>
      </c>
      <c r="S1729" s="12">
        <f>(((J1729/60)/60)/24)+DATE(1970,1,1)</f>
        <v>42044.927974537044</v>
      </c>
      <c r="T1729" s="12">
        <f>(((I1729/60)/60)/24)+DATE(1970,1,1)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0">
        <f>(ROUND(E1730/D1730,2))</f>
        <v>0.68</v>
      </c>
      <c r="P1730" s="10">
        <f>ROUND((E1730/L1730),2)</f>
        <v>122.14</v>
      </c>
      <c r="Q1730" t="str">
        <f>LEFT(N1730,SEARCH("/",N1730)-1)</f>
        <v>music</v>
      </c>
      <c r="R1730" t="str">
        <f>RIGHT(N1730, LEN(N1730)-SEARCH("/", N1730))</f>
        <v>faith</v>
      </c>
      <c r="S1730" s="12">
        <f>(((J1730/60)/60)/24)+DATE(1970,1,1)</f>
        <v>42268.625856481478</v>
      </c>
      <c r="T1730" s="12">
        <f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0">
        <f>(ROUND(E1731/D1731,2))</f>
        <v>0</v>
      </c>
      <c r="P1731" s="10" t="e">
        <f>ROUND((E1731/L1731),2)</f>
        <v>#DIV/0!</v>
      </c>
      <c r="Q1731" t="str">
        <f>LEFT(N1731,SEARCH("/",N1731)-1)</f>
        <v>music</v>
      </c>
      <c r="R1731" t="str">
        <f>RIGHT(N1731, LEN(N1731)-SEARCH("/", N1731))</f>
        <v>faith</v>
      </c>
      <c r="S1731" s="12">
        <f>(((J1731/60)/60)/24)+DATE(1970,1,1)</f>
        <v>42471.052152777775</v>
      </c>
      <c r="T1731" s="12">
        <f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0">
        <f>(ROUND(E1732/D1732,2))</f>
        <v>0</v>
      </c>
      <c r="P1732" s="10" t="e">
        <f>ROUND((E1732/L1732),2)</f>
        <v>#DIV/0!</v>
      </c>
      <c r="Q1732" t="str">
        <f>LEFT(N1732,SEARCH("/",N1732)-1)</f>
        <v>music</v>
      </c>
      <c r="R1732" t="str">
        <f>RIGHT(N1732, LEN(N1732)-SEARCH("/", N1732))</f>
        <v>faith</v>
      </c>
      <c r="S1732" s="12">
        <f>(((J1732/60)/60)/24)+DATE(1970,1,1)</f>
        <v>42272.087766203709</v>
      </c>
      <c r="T1732" s="12">
        <f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0">
        <f>(ROUND(E1733/D1733,2))</f>
        <v>0</v>
      </c>
      <c r="P1733" s="10" t="e">
        <f>ROUND((E1733/L1733),2)</f>
        <v>#DIV/0!</v>
      </c>
      <c r="Q1733" t="str">
        <f>LEFT(N1733,SEARCH("/",N1733)-1)</f>
        <v>music</v>
      </c>
      <c r="R1733" t="str">
        <f>RIGHT(N1733, LEN(N1733)-SEARCH("/", N1733))</f>
        <v>faith</v>
      </c>
      <c r="S1733" s="12">
        <f>(((J1733/60)/60)/24)+DATE(1970,1,1)</f>
        <v>42152.906851851847</v>
      </c>
      <c r="T1733" s="12">
        <f>(((I1733/60)/60)/24)+DATE(1970,1,1)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0">
        <f>(ROUND(E1734/D1734,2))</f>
        <v>0</v>
      </c>
      <c r="P1734" s="10" t="e">
        <f>ROUND((E1734/L1734),2)</f>
        <v>#DIV/0!</v>
      </c>
      <c r="Q1734" t="str">
        <f>LEFT(N1734,SEARCH("/",N1734)-1)</f>
        <v>music</v>
      </c>
      <c r="R1734" t="str">
        <f>RIGHT(N1734, LEN(N1734)-SEARCH("/", N1734))</f>
        <v>faith</v>
      </c>
      <c r="S1734" s="12">
        <f>(((J1734/60)/60)/24)+DATE(1970,1,1)</f>
        <v>42325.683807870373</v>
      </c>
      <c r="T1734" s="12">
        <f>(((I1734/60)/60)/24)+DATE(1970,1,1)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0">
        <f>(ROUND(E1735/D1735,2))</f>
        <v>0</v>
      </c>
      <c r="P1735" s="10" t="e">
        <f>ROUND((E1735/L1735),2)</f>
        <v>#DIV/0!</v>
      </c>
      <c r="Q1735" t="str">
        <f>LEFT(N1735,SEARCH("/",N1735)-1)</f>
        <v>music</v>
      </c>
      <c r="R1735" t="str">
        <f>RIGHT(N1735, LEN(N1735)-SEARCH("/", N1735))</f>
        <v>faith</v>
      </c>
      <c r="S1735" s="12">
        <f>(((J1735/60)/60)/24)+DATE(1970,1,1)</f>
        <v>42614.675625000003</v>
      </c>
      <c r="T1735" s="12">
        <f>(((I1735/60)/60)/24)+DATE(1970,1,1)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0">
        <f>(ROUND(E1736/D1736,2))</f>
        <v>0</v>
      </c>
      <c r="P1736" s="10">
        <f>ROUND((E1736/L1736),2)</f>
        <v>1</v>
      </c>
      <c r="Q1736" t="str">
        <f>LEFT(N1736,SEARCH("/",N1736)-1)</f>
        <v>music</v>
      </c>
      <c r="R1736" t="str">
        <f>RIGHT(N1736, LEN(N1736)-SEARCH("/", N1736))</f>
        <v>faith</v>
      </c>
      <c r="S1736" s="12">
        <f>(((J1736/60)/60)/24)+DATE(1970,1,1)</f>
        <v>42102.036527777775</v>
      </c>
      <c r="T1736" s="12">
        <f>(((I1736/60)/60)/24)+DATE(1970,1,1)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0">
        <f>(ROUND(E1737/D1737,2))</f>
        <v>0.11</v>
      </c>
      <c r="P1737" s="10">
        <f>ROUND((E1737/L1737),2)</f>
        <v>55</v>
      </c>
      <c r="Q1737" t="str">
        <f>LEFT(N1737,SEARCH("/",N1737)-1)</f>
        <v>music</v>
      </c>
      <c r="R1737" t="str">
        <f>RIGHT(N1737, LEN(N1737)-SEARCH("/", N1737))</f>
        <v>faith</v>
      </c>
      <c r="S1737" s="12">
        <f>(((J1737/60)/60)/24)+DATE(1970,1,1)</f>
        <v>42559.814178240747</v>
      </c>
      <c r="T1737" s="12">
        <f>(((I1737/60)/60)/24)+DATE(1970,1,1)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0">
        <f>(ROUND(E1738/D1738,2))</f>
        <v>0.01</v>
      </c>
      <c r="P1738" s="10">
        <f>ROUND((E1738/L1738),2)</f>
        <v>22</v>
      </c>
      <c r="Q1738" t="str">
        <f>LEFT(N1738,SEARCH("/",N1738)-1)</f>
        <v>music</v>
      </c>
      <c r="R1738" t="str">
        <f>RIGHT(N1738, LEN(N1738)-SEARCH("/", N1738))</f>
        <v>faith</v>
      </c>
      <c r="S1738" s="12">
        <f>(((J1738/60)/60)/24)+DATE(1970,1,1)</f>
        <v>42286.861493055556</v>
      </c>
      <c r="T1738" s="12">
        <f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0">
        <f>(ROUND(E1739/D1739,2))</f>
        <v>0.21</v>
      </c>
      <c r="P1739" s="10">
        <f>ROUND((E1739/L1739),2)</f>
        <v>56.67</v>
      </c>
      <c r="Q1739" t="str">
        <f>LEFT(N1739,SEARCH("/",N1739)-1)</f>
        <v>music</v>
      </c>
      <c r="R1739" t="str">
        <f>RIGHT(N1739, LEN(N1739)-SEARCH("/", N1739))</f>
        <v>faith</v>
      </c>
      <c r="S1739" s="12">
        <f>(((J1739/60)/60)/24)+DATE(1970,1,1)</f>
        <v>42175.948981481488</v>
      </c>
      <c r="T1739" s="12">
        <f>(((I1739/60)/60)/24)+DATE(1970,1,1)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0">
        <f>(ROUND(E1740/D1740,2))</f>
        <v>0</v>
      </c>
      <c r="P1740" s="10">
        <f>ROUND((E1740/L1740),2)</f>
        <v>20</v>
      </c>
      <c r="Q1740" t="str">
        <f>LEFT(N1740,SEARCH("/",N1740)-1)</f>
        <v>music</v>
      </c>
      <c r="R1740" t="str">
        <f>RIGHT(N1740, LEN(N1740)-SEARCH("/", N1740))</f>
        <v>faith</v>
      </c>
      <c r="S1740" s="12">
        <f>(((J1740/60)/60)/24)+DATE(1970,1,1)</f>
        <v>41884.874328703707</v>
      </c>
      <c r="T1740" s="12">
        <f>(((I1740/60)/60)/24)+DATE(1970,1,1)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0">
        <f>(ROUND(E1741/D1741,2))</f>
        <v>0</v>
      </c>
      <c r="P1741" s="10">
        <f>ROUND((E1741/L1741),2)</f>
        <v>1</v>
      </c>
      <c r="Q1741" t="str">
        <f>LEFT(N1741,SEARCH("/",N1741)-1)</f>
        <v>music</v>
      </c>
      <c r="R1741" t="str">
        <f>RIGHT(N1741, LEN(N1741)-SEARCH("/", N1741))</f>
        <v>faith</v>
      </c>
      <c r="S1741" s="12">
        <f>(((J1741/60)/60)/24)+DATE(1970,1,1)</f>
        <v>42435.874212962968</v>
      </c>
      <c r="T1741" s="12">
        <f>(((I1741/60)/60)/24)+DATE(1970,1,1)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0">
        <f>(ROUND(E1742/D1742,2))</f>
        <v>0</v>
      </c>
      <c r="P1742" s="10" t="e">
        <f>ROUND((E1742/L1742),2)</f>
        <v>#DIV/0!</v>
      </c>
      <c r="Q1742" t="str">
        <f>LEFT(N1742,SEARCH("/",N1742)-1)</f>
        <v>music</v>
      </c>
      <c r="R1742" t="str">
        <f>RIGHT(N1742, LEN(N1742)-SEARCH("/", N1742))</f>
        <v>faith</v>
      </c>
      <c r="S1742" s="12">
        <f>(((J1742/60)/60)/24)+DATE(1970,1,1)</f>
        <v>42171.817384259266</v>
      </c>
      <c r="T1742" s="12">
        <f>(((I1742/60)/60)/24)+DATE(1970,1,1)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0">
        <f>(ROUND(E1743/D1743,2))</f>
        <v>1.1100000000000001</v>
      </c>
      <c r="P1743" s="10">
        <f>ROUND((E1743/L1743),2)</f>
        <v>25.58</v>
      </c>
      <c r="Q1743" t="str">
        <f>LEFT(N1743,SEARCH("/",N1743)-1)</f>
        <v>photography</v>
      </c>
      <c r="R1743" t="str">
        <f>RIGHT(N1743, LEN(N1743)-SEARCH("/", N1743))</f>
        <v>photobooks</v>
      </c>
      <c r="S1743" s="12">
        <f>(((J1743/60)/60)/24)+DATE(1970,1,1)</f>
        <v>42120.628136574072</v>
      </c>
      <c r="T1743" s="12">
        <f>(((I1743/60)/60)/24)+DATE(1970,1,1)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0">
        <f>(ROUND(E1744/D1744,2))</f>
        <v>1.0900000000000001</v>
      </c>
      <c r="P1744" s="10">
        <f>ROUND((E1744/L1744),2)</f>
        <v>63.97</v>
      </c>
      <c r="Q1744" t="str">
        <f>LEFT(N1744,SEARCH("/",N1744)-1)</f>
        <v>photography</v>
      </c>
      <c r="R1744" t="str">
        <f>RIGHT(N1744, LEN(N1744)-SEARCH("/", N1744))</f>
        <v>photobooks</v>
      </c>
      <c r="S1744" s="12">
        <f>(((J1744/60)/60)/24)+DATE(1970,1,1)</f>
        <v>42710.876967592587</v>
      </c>
      <c r="T1744" s="12">
        <f>(((I1744/60)/60)/24)+DATE(1970,1,1)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0">
        <f>(ROUND(E1745/D1745,2))</f>
        <v>1</v>
      </c>
      <c r="P1745" s="10">
        <f>ROUND((E1745/L1745),2)</f>
        <v>89.93</v>
      </c>
      <c r="Q1745" t="str">
        <f>LEFT(N1745,SEARCH("/",N1745)-1)</f>
        <v>photography</v>
      </c>
      <c r="R1745" t="str">
        <f>RIGHT(N1745, LEN(N1745)-SEARCH("/", N1745))</f>
        <v>photobooks</v>
      </c>
      <c r="S1745" s="12">
        <f>(((J1745/60)/60)/24)+DATE(1970,1,1)</f>
        <v>42586.925636574073</v>
      </c>
      <c r="T1745" s="12">
        <f>(((I1745/60)/60)/24)+DATE(1970,1,1)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0">
        <f>(ROUND(E1746/D1746,2))</f>
        <v>1.18</v>
      </c>
      <c r="P1746" s="10">
        <f>ROUND((E1746/L1746),2)</f>
        <v>93.07</v>
      </c>
      <c r="Q1746" t="str">
        <f>LEFT(N1746,SEARCH("/",N1746)-1)</f>
        <v>photography</v>
      </c>
      <c r="R1746" t="str">
        <f>RIGHT(N1746, LEN(N1746)-SEARCH("/", N1746))</f>
        <v>photobooks</v>
      </c>
      <c r="S1746" s="12">
        <f>(((J1746/60)/60)/24)+DATE(1970,1,1)</f>
        <v>42026.605057870373</v>
      </c>
      <c r="T1746" s="12">
        <f>(((I1746/60)/60)/24)+DATE(1970,1,1)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0">
        <f>(ROUND(E1747/D1747,2))</f>
        <v>1.1399999999999999</v>
      </c>
      <c r="P1747" s="10">
        <f>ROUND((E1747/L1747),2)</f>
        <v>89.67</v>
      </c>
      <c r="Q1747" t="str">
        <f>LEFT(N1747,SEARCH("/",N1747)-1)</f>
        <v>photography</v>
      </c>
      <c r="R1747" t="str">
        <f>RIGHT(N1747, LEN(N1747)-SEARCH("/", N1747))</f>
        <v>photobooks</v>
      </c>
      <c r="S1747" s="12">
        <f>(((J1747/60)/60)/24)+DATE(1970,1,1)</f>
        <v>42690.259699074071</v>
      </c>
      <c r="T1747" s="12">
        <f>(((I1747/60)/60)/24)+DATE(1970,1,1)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0">
        <f>(ROUND(E1748/D1748,2))</f>
        <v>1.48</v>
      </c>
      <c r="P1748" s="10">
        <f>ROUND((E1748/L1748),2)</f>
        <v>207.62</v>
      </c>
      <c r="Q1748" t="str">
        <f>LEFT(N1748,SEARCH("/",N1748)-1)</f>
        <v>photography</v>
      </c>
      <c r="R1748" t="str">
        <f>RIGHT(N1748, LEN(N1748)-SEARCH("/", N1748))</f>
        <v>photobooks</v>
      </c>
      <c r="S1748" s="12">
        <f>(((J1748/60)/60)/24)+DATE(1970,1,1)</f>
        <v>42668.176701388889</v>
      </c>
      <c r="T1748" s="12">
        <f>(((I1748/60)/60)/24)+DATE(1970,1,1)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0">
        <f>(ROUND(E1749/D1749,2))</f>
        <v>1.05</v>
      </c>
      <c r="P1749" s="10">
        <f>ROUND((E1749/L1749),2)</f>
        <v>59.41</v>
      </c>
      <c r="Q1749" t="str">
        <f>LEFT(N1749,SEARCH("/",N1749)-1)</f>
        <v>photography</v>
      </c>
      <c r="R1749" t="str">
        <f>RIGHT(N1749, LEN(N1749)-SEARCH("/", N1749))</f>
        <v>photobooks</v>
      </c>
      <c r="S1749" s="12">
        <f>(((J1749/60)/60)/24)+DATE(1970,1,1)</f>
        <v>42292.435532407413</v>
      </c>
      <c r="T1749" s="12">
        <f>(((I1749/60)/60)/24)+DATE(1970,1,1)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0">
        <f>(ROUND(E1750/D1750,2))</f>
        <v>1.3</v>
      </c>
      <c r="P1750" s="10">
        <f>ROUND((E1750/L1750),2)</f>
        <v>358.97</v>
      </c>
      <c r="Q1750" t="str">
        <f>LEFT(N1750,SEARCH("/",N1750)-1)</f>
        <v>photography</v>
      </c>
      <c r="R1750" t="str">
        <f>RIGHT(N1750, LEN(N1750)-SEARCH("/", N1750))</f>
        <v>photobooks</v>
      </c>
      <c r="S1750" s="12">
        <f>(((J1750/60)/60)/24)+DATE(1970,1,1)</f>
        <v>42219.950729166667</v>
      </c>
      <c r="T1750" s="12">
        <f>(((I1750/60)/60)/24)+DATE(1970,1,1)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0">
        <f>(ROUND(E1751/D1751,2))</f>
        <v>1.23</v>
      </c>
      <c r="P1751" s="10">
        <f>ROUND((E1751/L1751),2)</f>
        <v>94.74</v>
      </c>
      <c r="Q1751" t="str">
        <f>LEFT(N1751,SEARCH("/",N1751)-1)</f>
        <v>photography</v>
      </c>
      <c r="R1751" t="str">
        <f>RIGHT(N1751, LEN(N1751)-SEARCH("/", N1751))</f>
        <v>photobooks</v>
      </c>
      <c r="S1751" s="12">
        <f>(((J1751/60)/60)/24)+DATE(1970,1,1)</f>
        <v>42758.975937499999</v>
      </c>
      <c r="T1751" s="12">
        <f>(((I1751/60)/60)/24)+DATE(1970,1,1)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0">
        <f>(ROUND(E1752/D1752,2))</f>
        <v>2.02</v>
      </c>
      <c r="P1752" s="10">
        <f>ROUND((E1752/L1752),2)</f>
        <v>80.650000000000006</v>
      </c>
      <c r="Q1752" t="str">
        <f>LEFT(N1752,SEARCH("/",N1752)-1)</f>
        <v>photography</v>
      </c>
      <c r="R1752" t="str">
        <f>RIGHT(N1752, LEN(N1752)-SEARCH("/", N1752))</f>
        <v>photobooks</v>
      </c>
      <c r="S1752" s="12">
        <f>(((J1752/60)/60)/24)+DATE(1970,1,1)</f>
        <v>42454.836851851855</v>
      </c>
      <c r="T1752" s="12">
        <f>(((I1752/60)/60)/24)+DATE(1970,1,1)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0">
        <f>(ROUND(E1753/D1753,2))</f>
        <v>1.03</v>
      </c>
      <c r="P1753" s="10">
        <f>ROUND((E1753/L1753),2)</f>
        <v>168.69</v>
      </c>
      <c r="Q1753" t="str">
        <f>LEFT(N1753,SEARCH("/",N1753)-1)</f>
        <v>photography</v>
      </c>
      <c r="R1753" t="str">
        <f>RIGHT(N1753, LEN(N1753)-SEARCH("/", N1753))</f>
        <v>photobooks</v>
      </c>
      <c r="S1753" s="12">
        <f>(((J1753/60)/60)/24)+DATE(1970,1,1)</f>
        <v>42052.7815162037</v>
      </c>
      <c r="T1753" s="12">
        <f>(((I1753/60)/60)/24)+DATE(1970,1,1)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0">
        <f>(ROUND(E1754/D1754,2))</f>
        <v>2.6</v>
      </c>
      <c r="P1754" s="10">
        <f>ROUND((E1754/L1754),2)</f>
        <v>34.69</v>
      </c>
      <c r="Q1754" t="str">
        <f>LEFT(N1754,SEARCH("/",N1754)-1)</f>
        <v>photography</v>
      </c>
      <c r="R1754" t="str">
        <f>RIGHT(N1754, LEN(N1754)-SEARCH("/", N1754))</f>
        <v>photobooks</v>
      </c>
      <c r="S1754" s="12">
        <f>(((J1754/60)/60)/24)+DATE(1970,1,1)</f>
        <v>42627.253263888888</v>
      </c>
      <c r="T1754" s="12">
        <f>(((I1754/60)/60)/24)+DATE(1970,1,1)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0">
        <f>(ROUND(E1755/D1755,2))</f>
        <v>1.08</v>
      </c>
      <c r="P1755" s="10">
        <f>ROUND((E1755/L1755),2)</f>
        <v>462.86</v>
      </c>
      <c r="Q1755" t="str">
        <f>LEFT(N1755,SEARCH("/",N1755)-1)</f>
        <v>photography</v>
      </c>
      <c r="R1755" t="str">
        <f>RIGHT(N1755, LEN(N1755)-SEARCH("/", N1755))</f>
        <v>photobooks</v>
      </c>
      <c r="S1755" s="12">
        <f>(((J1755/60)/60)/24)+DATE(1970,1,1)</f>
        <v>42420.74962962963</v>
      </c>
      <c r="T1755" s="12">
        <f>(((I1755/60)/60)/24)+DATE(1970,1,1)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0">
        <f>(ROUND(E1756/D1756,2))</f>
        <v>1.1100000000000001</v>
      </c>
      <c r="P1756" s="10">
        <f>ROUND((E1756/L1756),2)</f>
        <v>104.39</v>
      </c>
      <c r="Q1756" t="str">
        <f>LEFT(N1756,SEARCH("/",N1756)-1)</f>
        <v>photography</v>
      </c>
      <c r="R1756" t="str">
        <f>RIGHT(N1756, LEN(N1756)-SEARCH("/", N1756))</f>
        <v>photobooks</v>
      </c>
      <c r="S1756" s="12">
        <f>(((J1756/60)/60)/24)+DATE(1970,1,1)</f>
        <v>42067.876770833333</v>
      </c>
      <c r="T1756" s="12">
        <f>(((I1756/60)/60)/24)+DATE(1970,1,1)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0">
        <f>(ROUND(E1757/D1757,2))</f>
        <v>1.2</v>
      </c>
      <c r="P1757" s="10">
        <f>ROUND((E1757/L1757),2)</f>
        <v>7.5</v>
      </c>
      <c r="Q1757" t="str">
        <f>LEFT(N1757,SEARCH("/",N1757)-1)</f>
        <v>photography</v>
      </c>
      <c r="R1757" t="str">
        <f>RIGHT(N1757, LEN(N1757)-SEARCH("/", N1757))</f>
        <v>photobooks</v>
      </c>
      <c r="S1757" s="12">
        <f>(((J1757/60)/60)/24)+DATE(1970,1,1)</f>
        <v>42252.788900462961</v>
      </c>
      <c r="T1757" s="12">
        <f>(((I1757/60)/60)/24)+DATE(1970,1,1)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0">
        <f>(ROUND(E1758/D1758,2))</f>
        <v>1.03</v>
      </c>
      <c r="P1758" s="10">
        <f>ROUND((E1758/L1758),2)</f>
        <v>47.13</v>
      </c>
      <c r="Q1758" t="str">
        <f>LEFT(N1758,SEARCH("/",N1758)-1)</f>
        <v>photography</v>
      </c>
      <c r="R1758" t="str">
        <f>RIGHT(N1758, LEN(N1758)-SEARCH("/", N1758))</f>
        <v>photobooks</v>
      </c>
      <c r="S1758" s="12">
        <f>(((J1758/60)/60)/24)+DATE(1970,1,1)</f>
        <v>42571.167465277773</v>
      </c>
      <c r="T1758" s="12">
        <f>(((I1758/60)/60)/24)+DATE(1970,1,1)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0">
        <f>(ROUND(E1759/D1759,2))</f>
        <v>1.1599999999999999</v>
      </c>
      <c r="P1759" s="10">
        <f>ROUND((E1759/L1759),2)</f>
        <v>414.29</v>
      </c>
      <c r="Q1759" t="str">
        <f>LEFT(N1759,SEARCH("/",N1759)-1)</f>
        <v>photography</v>
      </c>
      <c r="R1759" t="str">
        <f>RIGHT(N1759, LEN(N1759)-SEARCH("/", N1759))</f>
        <v>photobooks</v>
      </c>
      <c r="S1759" s="12">
        <f>(((J1759/60)/60)/24)+DATE(1970,1,1)</f>
        <v>42733.827349537038</v>
      </c>
      <c r="T1759" s="12">
        <f>(((I1759/60)/60)/24)+DATE(1970,1,1)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0">
        <f>(ROUND(E1760/D1760,2))</f>
        <v>1.1499999999999999</v>
      </c>
      <c r="P1760" s="10">
        <f>ROUND((E1760/L1760),2)</f>
        <v>42.48</v>
      </c>
      <c r="Q1760" t="str">
        <f>LEFT(N1760,SEARCH("/",N1760)-1)</f>
        <v>photography</v>
      </c>
      <c r="R1760" t="str">
        <f>RIGHT(N1760, LEN(N1760)-SEARCH("/", N1760))</f>
        <v>photobooks</v>
      </c>
      <c r="S1760" s="12">
        <f>(((J1760/60)/60)/24)+DATE(1970,1,1)</f>
        <v>42505.955925925926</v>
      </c>
      <c r="T1760" s="12">
        <f>(((I1760/60)/60)/24)+DATE(1970,1,1)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0">
        <f>(ROUND(E1761/D1761,2))</f>
        <v>1.07</v>
      </c>
      <c r="P1761" s="10">
        <f>ROUND((E1761/L1761),2)</f>
        <v>108.78</v>
      </c>
      <c r="Q1761" t="str">
        <f>LEFT(N1761,SEARCH("/",N1761)-1)</f>
        <v>photography</v>
      </c>
      <c r="R1761" t="str">
        <f>RIGHT(N1761, LEN(N1761)-SEARCH("/", N1761))</f>
        <v>photobooks</v>
      </c>
      <c r="S1761" s="12">
        <f>(((J1761/60)/60)/24)+DATE(1970,1,1)</f>
        <v>42068.829039351855</v>
      </c>
      <c r="T1761" s="12">
        <f>(((I1761/60)/60)/24)+DATE(1970,1,1)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0">
        <f>(ROUND(E1762/D1762,2))</f>
        <v>1.65</v>
      </c>
      <c r="P1762" s="10">
        <f>ROUND((E1762/L1762),2)</f>
        <v>81.099999999999994</v>
      </c>
      <c r="Q1762" t="str">
        <f>LEFT(N1762,SEARCH("/",N1762)-1)</f>
        <v>photography</v>
      </c>
      <c r="R1762" t="str">
        <f>RIGHT(N1762, LEN(N1762)-SEARCH("/", N1762))</f>
        <v>photobooks</v>
      </c>
      <c r="S1762" s="12">
        <f>(((J1762/60)/60)/24)+DATE(1970,1,1)</f>
        <v>42405.67260416667</v>
      </c>
      <c r="T1762" s="12">
        <f>(((I1762/60)/60)/24)+DATE(1970,1,1)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0">
        <f>(ROUND(E1763/D1763,2))</f>
        <v>1.55</v>
      </c>
      <c r="P1763" s="10">
        <f>ROUND((E1763/L1763),2)</f>
        <v>51.67</v>
      </c>
      <c r="Q1763" t="str">
        <f>LEFT(N1763,SEARCH("/",N1763)-1)</f>
        <v>photography</v>
      </c>
      <c r="R1763" t="str">
        <f>RIGHT(N1763, LEN(N1763)-SEARCH("/", N1763))</f>
        <v>photobooks</v>
      </c>
      <c r="S1763" s="12">
        <f>(((J1763/60)/60)/24)+DATE(1970,1,1)</f>
        <v>42209.567824074074</v>
      </c>
      <c r="T1763" s="12">
        <f>(((I1763/60)/60)/24)+DATE(1970,1,1)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0">
        <f>(ROUND(E1764/D1764,2))</f>
        <v>8.85</v>
      </c>
      <c r="P1764" s="10">
        <f>ROUND((E1764/L1764),2)</f>
        <v>35.4</v>
      </c>
      <c r="Q1764" t="str">
        <f>LEFT(N1764,SEARCH("/",N1764)-1)</f>
        <v>photography</v>
      </c>
      <c r="R1764" t="str">
        <f>RIGHT(N1764, LEN(N1764)-SEARCH("/", N1764))</f>
        <v>photobooks</v>
      </c>
      <c r="S1764" s="12">
        <f>(((J1764/60)/60)/24)+DATE(1970,1,1)</f>
        <v>42410.982002314813</v>
      </c>
      <c r="T1764" s="12">
        <f>(((I1764/60)/60)/24)+DATE(1970,1,1)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0">
        <f>(ROUND(E1765/D1765,2))</f>
        <v>1.02</v>
      </c>
      <c r="P1765" s="10">
        <f>ROUND((E1765/L1765),2)</f>
        <v>103.64</v>
      </c>
      <c r="Q1765" t="str">
        <f>LEFT(N1765,SEARCH("/",N1765)-1)</f>
        <v>photography</v>
      </c>
      <c r="R1765" t="str">
        <f>RIGHT(N1765, LEN(N1765)-SEARCH("/", N1765))</f>
        <v>photobooks</v>
      </c>
      <c r="S1765" s="12">
        <f>(((J1765/60)/60)/24)+DATE(1970,1,1)</f>
        <v>42636.868518518517</v>
      </c>
      <c r="T1765" s="12">
        <f>(((I1765/60)/60)/24)+DATE(1970,1,1)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0">
        <f>(ROUND(E1766/D1766,2))</f>
        <v>0.2</v>
      </c>
      <c r="P1766" s="10">
        <f>ROUND((E1766/L1766),2)</f>
        <v>55.28</v>
      </c>
      <c r="Q1766" t="str">
        <f>LEFT(N1766,SEARCH("/",N1766)-1)</f>
        <v>photography</v>
      </c>
      <c r="R1766" t="str">
        <f>RIGHT(N1766, LEN(N1766)-SEARCH("/", N1766))</f>
        <v>photobooks</v>
      </c>
      <c r="S1766" s="12">
        <f>(((J1766/60)/60)/24)+DATE(1970,1,1)</f>
        <v>41825.485868055555</v>
      </c>
      <c r="T1766" s="12">
        <f>(((I1766/60)/60)/24)+DATE(1970,1,1)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0">
        <f>(ROUND(E1767/D1767,2))</f>
        <v>0.59</v>
      </c>
      <c r="P1767" s="10">
        <f>ROUND((E1767/L1767),2)</f>
        <v>72.17</v>
      </c>
      <c r="Q1767" t="str">
        <f>LEFT(N1767,SEARCH("/",N1767)-1)</f>
        <v>photography</v>
      </c>
      <c r="R1767" t="str">
        <f>RIGHT(N1767, LEN(N1767)-SEARCH("/", N1767))</f>
        <v>photobooks</v>
      </c>
      <c r="S1767" s="12">
        <f>(((J1767/60)/60)/24)+DATE(1970,1,1)</f>
        <v>41834.980462962965</v>
      </c>
      <c r="T1767" s="12">
        <f>(((I1767/60)/60)/24)+DATE(1970,1,1)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0">
        <f>(ROUND(E1768/D1768,2))</f>
        <v>0</v>
      </c>
      <c r="P1768" s="10" t="e">
        <f>ROUND((E1768/L1768),2)</f>
        <v>#DIV/0!</v>
      </c>
      <c r="Q1768" t="str">
        <f>LEFT(N1768,SEARCH("/",N1768)-1)</f>
        <v>photography</v>
      </c>
      <c r="R1768" t="str">
        <f>RIGHT(N1768, LEN(N1768)-SEARCH("/", N1768))</f>
        <v>photobooks</v>
      </c>
      <c r="S1768" s="12">
        <f>(((J1768/60)/60)/24)+DATE(1970,1,1)</f>
        <v>41855.859814814816</v>
      </c>
      <c r="T1768" s="12">
        <f>(((I1768/60)/60)/24)+DATE(1970,1,1)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0">
        <f>(ROUND(E1769/D1769,2))</f>
        <v>0.46</v>
      </c>
      <c r="P1769" s="10">
        <f>ROUND((E1769/L1769),2)</f>
        <v>58.62</v>
      </c>
      <c r="Q1769" t="str">
        <f>LEFT(N1769,SEARCH("/",N1769)-1)</f>
        <v>photography</v>
      </c>
      <c r="R1769" t="str">
        <f>RIGHT(N1769, LEN(N1769)-SEARCH("/", N1769))</f>
        <v>photobooks</v>
      </c>
      <c r="S1769" s="12">
        <f>(((J1769/60)/60)/24)+DATE(1970,1,1)</f>
        <v>41824.658379629633</v>
      </c>
      <c r="T1769" s="12">
        <f>(((I1769/60)/60)/24)+DATE(1970,1,1)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0">
        <f>(ROUND(E1770/D1770,2))</f>
        <v>0.04</v>
      </c>
      <c r="P1770" s="10">
        <f>ROUND((E1770/L1770),2)</f>
        <v>12.47</v>
      </c>
      <c r="Q1770" t="str">
        <f>LEFT(N1770,SEARCH("/",N1770)-1)</f>
        <v>photography</v>
      </c>
      <c r="R1770" t="str">
        <f>RIGHT(N1770, LEN(N1770)-SEARCH("/", N1770))</f>
        <v>photobooks</v>
      </c>
      <c r="S1770" s="12">
        <f>(((J1770/60)/60)/24)+DATE(1970,1,1)</f>
        <v>41849.560694444444</v>
      </c>
      <c r="T1770" s="12">
        <f>(((I1770/60)/60)/24)+DATE(1970,1,1)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0">
        <f>(ROUND(E1771/D1771,2))</f>
        <v>0.03</v>
      </c>
      <c r="P1771" s="10">
        <f>ROUND((E1771/L1771),2)</f>
        <v>49.14</v>
      </c>
      <c r="Q1771" t="str">
        <f>LEFT(N1771,SEARCH("/",N1771)-1)</f>
        <v>photography</v>
      </c>
      <c r="R1771" t="str">
        <f>RIGHT(N1771, LEN(N1771)-SEARCH("/", N1771))</f>
        <v>photobooks</v>
      </c>
      <c r="S1771" s="12">
        <f>(((J1771/60)/60)/24)+DATE(1970,1,1)</f>
        <v>41987.818969907406</v>
      </c>
      <c r="T1771" s="12">
        <f>(((I1771/60)/60)/24)+DATE(1970,1,1)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0">
        <f>(ROUND(E1772/D1772,2))</f>
        <v>0.56999999999999995</v>
      </c>
      <c r="P1772" s="10">
        <f>ROUND((E1772/L1772),2)</f>
        <v>150.5</v>
      </c>
      <c r="Q1772" t="str">
        <f>LEFT(N1772,SEARCH("/",N1772)-1)</f>
        <v>photography</v>
      </c>
      <c r="R1772" t="str">
        <f>RIGHT(N1772, LEN(N1772)-SEARCH("/", N1772))</f>
        <v>photobooks</v>
      </c>
      <c r="S1772" s="12">
        <f>(((J1772/60)/60)/24)+DATE(1970,1,1)</f>
        <v>41891.780023148152</v>
      </c>
      <c r="T1772" s="12">
        <f>(((I1772/60)/60)/24)+DATE(1970,1,1)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0">
        <f>(ROUND(E1773/D1773,2))</f>
        <v>0.21</v>
      </c>
      <c r="P1773" s="10">
        <f>ROUND((E1773/L1773),2)</f>
        <v>35.799999999999997</v>
      </c>
      <c r="Q1773" t="str">
        <f>LEFT(N1773,SEARCH("/",N1773)-1)</f>
        <v>photography</v>
      </c>
      <c r="R1773" t="str">
        <f>RIGHT(N1773, LEN(N1773)-SEARCH("/", N1773))</f>
        <v>photobooks</v>
      </c>
      <c r="S1773" s="12">
        <f>(((J1773/60)/60)/24)+DATE(1970,1,1)</f>
        <v>41905.979629629634</v>
      </c>
      <c r="T1773" s="12">
        <f>(((I1773/60)/60)/24)+DATE(1970,1,1)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0">
        <f>(ROUND(E1774/D1774,2))</f>
        <v>0.16</v>
      </c>
      <c r="P1774" s="10">
        <f>ROUND((E1774/L1774),2)</f>
        <v>45.16</v>
      </c>
      <c r="Q1774" t="str">
        <f>LEFT(N1774,SEARCH("/",N1774)-1)</f>
        <v>photography</v>
      </c>
      <c r="R1774" t="str">
        <f>RIGHT(N1774, LEN(N1774)-SEARCH("/", N1774))</f>
        <v>photobooks</v>
      </c>
      <c r="S1774" s="12">
        <f>(((J1774/60)/60)/24)+DATE(1970,1,1)</f>
        <v>41766.718009259261</v>
      </c>
      <c r="T1774" s="12">
        <f>(((I1774/60)/60)/24)+DATE(1970,1,1)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0">
        <f>(ROUND(E1775/D1775,2))</f>
        <v>0.06</v>
      </c>
      <c r="P1775" s="10">
        <f>ROUND((E1775/L1775),2)</f>
        <v>98.79</v>
      </c>
      <c r="Q1775" t="str">
        <f>LEFT(N1775,SEARCH("/",N1775)-1)</f>
        <v>photography</v>
      </c>
      <c r="R1775" t="str">
        <f>RIGHT(N1775, LEN(N1775)-SEARCH("/", N1775))</f>
        <v>photobooks</v>
      </c>
      <c r="S1775" s="12">
        <f>(((J1775/60)/60)/24)+DATE(1970,1,1)</f>
        <v>41978.760393518518</v>
      </c>
      <c r="T1775" s="12">
        <f>(((I1775/60)/60)/24)+DATE(1970,1,1)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0">
        <f>(ROUND(E1776/D1776,2))</f>
        <v>0.46</v>
      </c>
      <c r="P1776" s="10">
        <f>ROUND((E1776/L1776),2)</f>
        <v>88.31</v>
      </c>
      <c r="Q1776" t="str">
        <f>LEFT(N1776,SEARCH("/",N1776)-1)</f>
        <v>photography</v>
      </c>
      <c r="R1776" t="str">
        <f>RIGHT(N1776, LEN(N1776)-SEARCH("/", N1776))</f>
        <v>photobooks</v>
      </c>
      <c r="S1776" s="12">
        <f>(((J1776/60)/60)/24)+DATE(1970,1,1)</f>
        <v>41930.218657407408</v>
      </c>
      <c r="T1776" s="12">
        <f>(((I1776/60)/60)/24)+DATE(1970,1,1)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0">
        <f>(ROUND(E1777/D1777,2))</f>
        <v>0.65</v>
      </c>
      <c r="P1777" s="10">
        <f>ROUND((E1777/L1777),2)</f>
        <v>170.63</v>
      </c>
      <c r="Q1777" t="str">
        <f>LEFT(N1777,SEARCH("/",N1777)-1)</f>
        <v>photography</v>
      </c>
      <c r="R1777" t="str">
        <f>RIGHT(N1777, LEN(N1777)-SEARCH("/", N1777))</f>
        <v>photobooks</v>
      </c>
      <c r="S1777" s="12">
        <f>(((J1777/60)/60)/24)+DATE(1970,1,1)</f>
        <v>41891.976388888892</v>
      </c>
      <c r="T1777" s="12">
        <f>(((I1777/60)/60)/24)+DATE(1970,1,1)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0">
        <f>(ROUND(E1778/D1778,2))</f>
        <v>7.0000000000000007E-2</v>
      </c>
      <c r="P1778" s="10">
        <f>ROUND((E1778/L1778),2)</f>
        <v>83.75</v>
      </c>
      <c r="Q1778" t="str">
        <f>LEFT(N1778,SEARCH("/",N1778)-1)</f>
        <v>photography</v>
      </c>
      <c r="R1778" t="str">
        <f>RIGHT(N1778, LEN(N1778)-SEARCH("/", N1778))</f>
        <v>photobooks</v>
      </c>
      <c r="S1778" s="12">
        <f>(((J1778/60)/60)/24)+DATE(1970,1,1)</f>
        <v>41905.95684027778</v>
      </c>
      <c r="T1778" s="12">
        <f>(((I1778/60)/60)/24)+DATE(1970,1,1)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0">
        <f>(ROUND(E1779/D1779,2))</f>
        <v>0.14000000000000001</v>
      </c>
      <c r="P1779" s="10">
        <f>ROUND((E1779/L1779),2)</f>
        <v>65.099999999999994</v>
      </c>
      <c r="Q1779" t="str">
        <f>LEFT(N1779,SEARCH("/",N1779)-1)</f>
        <v>photography</v>
      </c>
      <c r="R1779" t="str">
        <f>RIGHT(N1779, LEN(N1779)-SEARCH("/", N1779))</f>
        <v>photobooks</v>
      </c>
      <c r="S1779" s="12">
        <f>(((J1779/60)/60)/24)+DATE(1970,1,1)</f>
        <v>42025.357094907406</v>
      </c>
      <c r="T1779" s="12">
        <f>(((I1779/60)/60)/24)+DATE(1970,1,1)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0">
        <f>(ROUND(E1780/D1780,2))</f>
        <v>0.02</v>
      </c>
      <c r="P1780" s="10">
        <f>ROUND((E1780/L1780),2)</f>
        <v>66.33</v>
      </c>
      <c r="Q1780" t="str">
        <f>LEFT(N1780,SEARCH("/",N1780)-1)</f>
        <v>photography</v>
      </c>
      <c r="R1780" t="str">
        <f>RIGHT(N1780, LEN(N1780)-SEARCH("/", N1780))</f>
        <v>photobooks</v>
      </c>
      <c r="S1780" s="12">
        <f>(((J1780/60)/60)/24)+DATE(1970,1,1)</f>
        <v>42045.86336805555</v>
      </c>
      <c r="T1780" s="12">
        <f>(((I1780/60)/60)/24)+DATE(1970,1,1)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0">
        <f>(ROUND(E1781/D1781,2))</f>
        <v>0.36</v>
      </c>
      <c r="P1781" s="10">
        <f>ROUND((E1781/L1781),2)</f>
        <v>104.89</v>
      </c>
      <c r="Q1781" t="str">
        <f>LEFT(N1781,SEARCH("/",N1781)-1)</f>
        <v>photography</v>
      </c>
      <c r="R1781" t="str">
        <f>RIGHT(N1781, LEN(N1781)-SEARCH("/", N1781))</f>
        <v>photobooks</v>
      </c>
      <c r="S1781" s="12">
        <f>(((J1781/60)/60)/24)+DATE(1970,1,1)</f>
        <v>42585.691898148143</v>
      </c>
      <c r="T1781" s="12">
        <f>(((I1781/60)/60)/24)+DATE(1970,1,1)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0">
        <f>(ROUND(E1782/D1782,2))</f>
        <v>0.4</v>
      </c>
      <c r="P1782" s="10">
        <f>ROUND((E1782/L1782),2)</f>
        <v>78.44</v>
      </c>
      <c r="Q1782" t="str">
        <f>LEFT(N1782,SEARCH("/",N1782)-1)</f>
        <v>photography</v>
      </c>
      <c r="R1782" t="str">
        <f>RIGHT(N1782, LEN(N1782)-SEARCH("/", N1782))</f>
        <v>photobooks</v>
      </c>
      <c r="S1782" s="12">
        <f>(((J1782/60)/60)/24)+DATE(1970,1,1)</f>
        <v>42493.600810185191</v>
      </c>
      <c r="T1782" s="12">
        <f>(((I1782/60)/60)/24)+DATE(1970,1,1)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0">
        <f>(ROUND(E1783/D1783,2))</f>
        <v>0.26</v>
      </c>
      <c r="P1783" s="10">
        <f>ROUND((E1783/L1783),2)</f>
        <v>59.04</v>
      </c>
      <c r="Q1783" t="str">
        <f>LEFT(N1783,SEARCH("/",N1783)-1)</f>
        <v>photography</v>
      </c>
      <c r="R1783" t="str">
        <f>RIGHT(N1783, LEN(N1783)-SEARCH("/", N1783))</f>
        <v>photobooks</v>
      </c>
      <c r="S1783" s="12">
        <f>(((J1783/60)/60)/24)+DATE(1970,1,1)</f>
        <v>42597.617418981477</v>
      </c>
      <c r="T1783" s="12">
        <f>(((I1783/60)/60)/24)+DATE(1970,1,1)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0">
        <f>(ROUND(E1784/D1784,2))</f>
        <v>0.15</v>
      </c>
      <c r="P1784" s="10">
        <f>ROUND((E1784/L1784),2)</f>
        <v>71.34</v>
      </c>
      <c r="Q1784" t="str">
        <f>LEFT(N1784,SEARCH("/",N1784)-1)</f>
        <v>photography</v>
      </c>
      <c r="R1784" t="str">
        <f>RIGHT(N1784, LEN(N1784)-SEARCH("/", N1784))</f>
        <v>photobooks</v>
      </c>
      <c r="S1784" s="12">
        <f>(((J1784/60)/60)/24)+DATE(1970,1,1)</f>
        <v>42388.575104166666</v>
      </c>
      <c r="T1784" s="12">
        <f>(((I1784/60)/60)/24)+DATE(1970,1,1)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0">
        <f>(ROUND(E1785/D1785,2))</f>
        <v>0.24</v>
      </c>
      <c r="P1785" s="10">
        <f>ROUND((E1785/L1785),2)</f>
        <v>51.23</v>
      </c>
      <c r="Q1785" t="str">
        <f>LEFT(N1785,SEARCH("/",N1785)-1)</f>
        <v>photography</v>
      </c>
      <c r="R1785" t="str">
        <f>RIGHT(N1785, LEN(N1785)-SEARCH("/", N1785))</f>
        <v>photobooks</v>
      </c>
      <c r="S1785" s="12">
        <f>(((J1785/60)/60)/24)+DATE(1970,1,1)</f>
        <v>42115.949976851851</v>
      </c>
      <c r="T1785" s="12">
        <f>(((I1785/60)/60)/24)+DATE(1970,1,1)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0">
        <f>(ROUND(E1786/D1786,2))</f>
        <v>0.4</v>
      </c>
      <c r="P1786" s="10">
        <f>ROUND((E1786/L1786),2)</f>
        <v>60.24</v>
      </c>
      <c r="Q1786" t="str">
        <f>LEFT(N1786,SEARCH("/",N1786)-1)</f>
        <v>photography</v>
      </c>
      <c r="R1786" t="str">
        <f>RIGHT(N1786, LEN(N1786)-SEARCH("/", N1786))</f>
        <v>photobooks</v>
      </c>
      <c r="S1786" s="12">
        <f>(((J1786/60)/60)/24)+DATE(1970,1,1)</f>
        <v>42003.655555555553</v>
      </c>
      <c r="T1786" s="12">
        <f>(((I1786/60)/60)/24)+DATE(1970,1,1)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0">
        <f>(ROUND(E1787/D1787,2))</f>
        <v>0.2</v>
      </c>
      <c r="P1787" s="10">
        <f>ROUND((E1787/L1787),2)</f>
        <v>44.94</v>
      </c>
      <c r="Q1787" t="str">
        <f>LEFT(N1787,SEARCH("/",N1787)-1)</f>
        <v>photography</v>
      </c>
      <c r="R1787" t="str">
        <f>RIGHT(N1787, LEN(N1787)-SEARCH("/", N1787))</f>
        <v>photobooks</v>
      </c>
      <c r="S1787" s="12">
        <f>(((J1787/60)/60)/24)+DATE(1970,1,1)</f>
        <v>41897.134895833333</v>
      </c>
      <c r="T1787" s="12">
        <f>(((I1787/60)/60)/24)+DATE(1970,1,1)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0">
        <f>(ROUND(E1788/D1788,2))</f>
        <v>0.48</v>
      </c>
      <c r="P1788" s="10">
        <f>ROUND((E1788/L1788),2)</f>
        <v>31.21</v>
      </c>
      <c r="Q1788" t="str">
        <f>LEFT(N1788,SEARCH("/",N1788)-1)</f>
        <v>photography</v>
      </c>
      <c r="R1788" t="str">
        <f>RIGHT(N1788, LEN(N1788)-SEARCH("/", N1788))</f>
        <v>photobooks</v>
      </c>
      <c r="S1788" s="12">
        <f>(((J1788/60)/60)/24)+DATE(1970,1,1)</f>
        <v>41958.550659722227</v>
      </c>
      <c r="T1788" s="12">
        <f>(((I1788/60)/60)/24)+DATE(1970,1,1)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0">
        <f>(ROUND(E1789/D1789,2))</f>
        <v>0.15</v>
      </c>
      <c r="P1789" s="10">
        <f>ROUND((E1789/L1789),2)</f>
        <v>63.88</v>
      </c>
      <c r="Q1789" t="str">
        <f>LEFT(N1789,SEARCH("/",N1789)-1)</f>
        <v>photography</v>
      </c>
      <c r="R1789" t="str">
        <f>RIGHT(N1789, LEN(N1789)-SEARCH("/", N1789))</f>
        <v>photobooks</v>
      </c>
      <c r="S1789" s="12">
        <f>(((J1789/60)/60)/24)+DATE(1970,1,1)</f>
        <v>42068.65552083333</v>
      </c>
      <c r="T1789" s="12">
        <f>(((I1789/60)/60)/24)+DATE(1970,1,1)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0">
        <f>(ROUND(E1790/D1790,2))</f>
        <v>0.01</v>
      </c>
      <c r="P1790" s="10">
        <f>ROUND((E1790/L1790),2)</f>
        <v>19</v>
      </c>
      <c r="Q1790" t="str">
        <f>LEFT(N1790,SEARCH("/",N1790)-1)</f>
        <v>photography</v>
      </c>
      <c r="R1790" t="str">
        <f>RIGHT(N1790, LEN(N1790)-SEARCH("/", N1790))</f>
        <v>photobooks</v>
      </c>
      <c r="S1790" s="12">
        <f>(((J1790/60)/60)/24)+DATE(1970,1,1)</f>
        <v>41913.94840277778</v>
      </c>
      <c r="T1790" s="12">
        <f>(((I1790/60)/60)/24)+DATE(1970,1,1)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0">
        <f>(ROUND(E1791/D1791,2))</f>
        <v>0.01</v>
      </c>
      <c r="P1791" s="10">
        <f>ROUND((E1791/L1791),2)</f>
        <v>10</v>
      </c>
      <c r="Q1791" t="str">
        <f>LEFT(N1791,SEARCH("/",N1791)-1)</f>
        <v>photography</v>
      </c>
      <c r="R1791" t="str">
        <f>RIGHT(N1791, LEN(N1791)-SEARCH("/", N1791))</f>
        <v>photobooks</v>
      </c>
      <c r="S1791" s="12">
        <f>(((J1791/60)/60)/24)+DATE(1970,1,1)</f>
        <v>41956.250034722223</v>
      </c>
      <c r="T1791" s="12">
        <f>(((I1791/60)/60)/24)+DATE(1970,1,1)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0">
        <f>(ROUND(E1792/D1792,2))</f>
        <v>0.05</v>
      </c>
      <c r="P1792" s="10">
        <f>ROUND((E1792/L1792),2)</f>
        <v>109.07</v>
      </c>
      <c r="Q1792" t="str">
        <f>LEFT(N1792,SEARCH("/",N1792)-1)</f>
        <v>photography</v>
      </c>
      <c r="R1792" t="str">
        <f>RIGHT(N1792, LEN(N1792)-SEARCH("/", N1792))</f>
        <v>photobooks</v>
      </c>
      <c r="S1792" s="12">
        <f>(((J1792/60)/60)/24)+DATE(1970,1,1)</f>
        <v>42010.674513888895</v>
      </c>
      <c r="T1792" s="12">
        <f>(((I1792/60)/60)/24)+DATE(1970,1,1)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0">
        <f>(ROUND(E1793/D1793,2))</f>
        <v>0.04</v>
      </c>
      <c r="P1793" s="10">
        <f>ROUND((E1793/L1793),2)</f>
        <v>26.75</v>
      </c>
      <c r="Q1793" t="str">
        <f>LEFT(N1793,SEARCH("/",N1793)-1)</f>
        <v>photography</v>
      </c>
      <c r="R1793" t="str">
        <f>RIGHT(N1793, LEN(N1793)-SEARCH("/", N1793))</f>
        <v>photobooks</v>
      </c>
      <c r="S1793" s="12">
        <f>(((J1793/60)/60)/24)+DATE(1970,1,1)</f>
        <v>41973.740335648152</v>
      </c>
      <c r="T1793" s="12">
        <f>(((I1793/60)/60)/24)+DATE(1970,1,1)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0">
        <f>(ROUND(E1794/D1794,2))</f>
        <v>0.61</v>
      </c>
      <c r="P1794" s="10">
        <f>ROUND((E1794/L1794),2)</f>
        <v>109.94</v>
      </c>
      <c r="Q1794" t="str">
        <f>LEFT(N1794,SEARCH("/",N1794)-1)</f>
        <v>photography</v>
      </c>
      <c r="R1794" t="str">
        <f>RIGHT(N1794, LEN(N1794)-SEARCH("/", N1794))</f>
        <v>photobooks</v>
      </c>
      <c r="S1794" s="12">
        <f>(((J1794/60)/60)/24)+DATE(1970,1,1)</f>
        <v>42189.031041666662</v>
      </c>
      <c r="T1794" s="12">
        <f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0">
        <f>(ROUND(E1795/D1795,2))</f>
        <v>0.01</v>
      </c>
      <c r="P1795" s="10">
        <f>ROUND((E1795/L1795),2)</f>
        <v>20</v>
      </c>
      <c r="Q1795" t="str">
        <f>LEFT(N1795,SEARCH("/",N1795)-1)</f>
        <v>photography</v>
      </c>
      <c r="R1795" t="str">
        <f>RIGHT(N1795, LEN(N1795)-SEARCH("/", N1795))</f>
        <v>photobooks</v>
      </c>
      <c r="S1795" s="12">
        <f>(((J1795/60)/60)/24)+DATE(1970,1,1)</f>
        <v>41940.89166666667</v>
      </c>
      <c r="T1795" s="12">
        <f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0">
        <f>(ROUND(E1796/D1796,2))</f>
        <v>0.11</v>
      </c>
      <c r="P1796" s="10">
        <f>ROUND((E1796/L1796),2)</f>
        <v>55.39</v>
      </c>
      <c r="Q1796" t="str">
        <f>LEFT(N1796,SEARCH("/",N1796)-1)</f>
        <v>photography</v>
      </c>
      <c r="R1796" t="str">
        <f>RIGHT(N1796, LEN(N1796)-SEARCH("/", N1796))</f>
        <v>photobooks</v>
      </c>
      <c r="S1796" s="12">
        <f>(((J1796/60)/60)/24)+DATE(1970,1,1)</f>
        <v>42011.551180555558</v>
      </c>
      <c r="T1796" s="12">
        <f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0">
        <f>(ROUND(E1797/D1797,2))</f>
        <v>0.39</v>
      </c>
      <c r="P1797" s="10">
        <f>ROUND((E1797/L1797),2)</f>
        <v>133.9</v>
      </c>
      <c r="Q1797" t="str">
        <f>LEFT(N1797,SEARCH("/",N1797)-1)</f>
        <v>photography</v>
      </c>
      <c r="R1797" t="str">
        <f>RIGHT(N1797, LEN(N1797)-SEARCH("/", N1797))</f>
        <v>photobooks</v>
      </c>
      <c r="S1797" s="12">
        <f>(((J1797/60)/60)/24)+DATE(1970,1,1)</f>
        <v>42628.288668981477</v>
      </c>
      <c r="T1797" s="12">
        <f>(((I1797/60)/60)/24)+DATE(1970,1,1)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0">
        <f>(ROUND(E1798/D1798,2))</f>
        <v>0.22</v>
      </c>
      <c r="P1798" s="10">
        <f>ROUND((E1798/L1798),2)</f>
        <v>48.72</v>
      </c>
      <c r="Q1798" t="str">
        <f>LEFT(N1798,SEARCH("/",N1798)-1)</f>
        <v>photography</v>
      </c>
      <c r="R1798" t="str">
        <f>RIGHT(N1798, LEN(N1798)-SEARCH("/", N1798))</f>
        <v>photobooks</v>
      </c>
      <c r="S1798" s="12">
        <f>(((J1798/60)/60)/24)+DATE(1970,1,1)</f>
        <v>42515.439421296294</v>
      </c>
      <c r="T1798" s="12">
        <f>(((I1798/60)/60)/24)+DATE(1970,1,1)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0">
        <f>(ROUND(E1799/D1799,2))</f>
        <v>0.68</v>
      </c>
      <c r="P1799" s="10">
        <f>ROUND((E1799/L1799),2)</f>
        <v>48.25</v>
      </c>
      <c r="Q1799" t="str">
        <f>LEFT(N1799,SEARCH("/",N1799)-1)</f>
        <v>photography</v>
      </c>
      <c r="R1799" t="str">
        <f>RIGHT(N1799, LEN(N1799)-SEARCH("/", N1799))</f>
        <v>photobooks</v>
      </c>
      <c r="S1799" s="12">
        <f>(((J1799/60)/60)/24)+DATE(1970,1,1)</f>
        <v>42689.56931712963</v>
      </c>
      <c r="T1799" s="12">
        <f>(((I1799/60)/60)/24)+DATE(1970,1,1)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0">
        <f>(ROUND(E1800/D1800,2))</f>
        <v>0.14000000000000001</v>
      </c>
      <c r="P1800" s="10">
        <f>ROUND((E1800/L1800),2)</f>
        <v>58.97</v>
      </c>
      <c r="Q1800" t="str">
        <f>LEFT(N1800,SEARCH("/",N1800)-1)</f>
        <v>photography</v>
      </c>
      <c r="R1800" t="str">
        <f>RIGHT(N1800, LEN(N1800)-SEARCH("/", N1800))</f>
        <v>photobooks</v>
      </c>
      <c r="S1800" s="12">
        <f>(((J1800/60)/60)/24)+DATE(1970,1,1)</f>
        <v>42344.32677083333</v>
      </c>
      <c r="T1800" s="12">
        <f>(((I1800/60)/60)/24)+DATE(1970,1,1)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0">
        <f>(ROUND(E1801/D1801,2))</f>
        <v>0.02</v>
      </c>
      <c r="P1801" s="10">
        <f>ROUND((E1801/L1801),2)</f>
        <v>11.64</v>
      </c>
      <c r="Q1801" t="str">
        <f>LEFT(N1801,SEARCH("/",N1801)-1)</f>
        <v>photography</v>
      </c>
      <c r="R1801" t="str">
        <f>RIGHT(N1801, LEN(N1801)-SEARCH("/", N1801))</f>
        <v>photobooks</v>
      </c>
      <c r="S1801" s="12">
        <f>(((J1801/60)/60)/24)+DATE(1970,1,1)</f>
        <v>41934.842685185184</v>
      </c>
      <c r="T1801" s="12">
        <f>(((I1801/60)/60)/24)+DATE(1970,1,1)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0">
        <f>(ROUND(E1802/D1802,2))</f>
        <v>0.2</v>
      </c>
      <c r="P1802" s="10">
        <f>ROUND((E1802/L1802),2)</f>
        <v>83.72</v>
      </c>
      <c r="Q1802" t="str">
        <f>LEFT(N1802,SEARCH("/",N1802)-1)</f>
        <v>photography</v>
      </c>
      <c r="R1802" t="str">
        <f>RIGHT(N1802, LEN(N1802)-SEARCH("/", N1802))</f>
        <v>photobooks</v>
      </c>
      <c r="S1802" s="12">
        <f>(((J1802/60)/60)/24)+DATE(1970,1,1)</f>
        <v>42623.606134259258</v>
      </c>
      <c r="T1802" s="12">
        <f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0">
        <f>(ROUND(E1803/D1803,2))</f>
        <v>0.14000000000000001</v>
      </c>
      <c r="P1803" s="10">
        <f>ROUND((E1803/L1803),2)</f>
        <v>63.65</v>
      </c>
      <c r="Q1803" t="str">
        <f>LEFT(N1803,SEARCH("/",N1803)-1)</f>
        <v>photography</v>
      </c>
      <c r="R1803" t="str">
        <f>RIGHT(N1803, LEN(N1803)-SEARCH("/", N1803))</f>
        <v>photobooks</v>
      </c>
      <c r="S1803" s="12">
        <f>(((J1803/60)/60)/24)+DATE(1970,1,1)</f>
        <v>42321.660509259258</v>
      </c>
      <c r="T1803" s="12">
        <f>(((I1803/60)/60)/24)+DATE(1970,1,1)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0">
        <f>(ROUND(E1804/D1804,2))</f>
        <v>0.48</v>
      </c>
      <c r="P1804" s="10">
        <f>ROUND((E1804/L1804),2)</f>
        <v>94.28</v>
      </c>
      <c r="Q1804" t="str">
        <f>LEFT(N1804,SEARCH("/",N1804)-1)</f>
        <v>photography</v>
      </c>
      <c r="R1804" t="str">
        <f>RIGHT(N1804, LEN(N1804)-SEARCH("/", N1804))</f>
        <v>photobooks</v>
      </c>
      <c r="S1804" s="12">
        <f>(((J1804/60)/60)/24)+DATE(1970,1,1)</f>
        <v>42159.47256944445</v>
      </c>
      <c r="T1804" s="12">
        <f>(((I1804/60)/60)/24)+DATE(1970,1,1)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0">
        <f>(ROUND(E1805/D1805,2))</f>
        <v>0.31</v>
      </c>
      <c r="P1805" s="10">
        <f>ROUND((E1805/L1805),2)</f>
        <v>71.87</v>
      </c>
      <c r="Q1805" t="str">
        <f>LEFT(N1805,SEARCH("/",N1805)-1)</f>
        <v>photography</v>
      </c>
      <c r="R1805" t="str">
        <f>RIGHT(N1805, LEN(N1805)-SEARCH("/", N1805))</f>
        <v>photobooks</v>
      </c>
      <c r="S1805" s="12">
        <f>(((J1805/60)/60)/24)+DATE(1970,1,1)</f>
        <v>42018.071550925932</v>
      </c>
      <c r="T1805" s="12">
        <f>(((I1805/60)/60)/24)+DATE(1970,1,1)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0">
        <f>(ROUND(E1806/D1806,2))</f>
        <v>0.35</v>
      </c>
      <c r="P1806" s="10">
        <f>ROUND((E1806/L1806),2)</f>
        <v>104.85</v>
      </c>
      <c r="Q1806" t="str">
        <f>LEFT(N1806,SEARCH("/",N1806)-1)</f>
        <v>photography</v>
      </c>
      <c r="R1806" t="str">
        <f>RIGHT(N1806, LEN(N1806)-SEARCH("/", N1806))</f>
        <v>photobooks</v>
      </c>
      <c r="S1806" s="12">
        <f>(((J1806/60)/60)/24)+DATE(1970,1,1)</f>
        <v>42282.678287037037</v>
      </c>
      <c r="T1806" s="12">
        <f>(((I1806/60)/60)/24)+DATE(1970,1,1)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0">
        <f>(ROUND(E1807/D1807,2))</f>
        <v>0.36</v>
      </c>
      <c r="P1807" s="10">
        <f>ROUND((E1807/L1807),2)</f>
        <v>67.14</v>
      </c>
      <c r="Q1807" t="str">
        <f>LEFT(N1807,SEARCH("/",N1807)-1)</f>
        <v>photography</v>
      </c>
      <c r="R1807" t="str">
        <f>RIGHT(N1807, LEN(N1807)-SEARCH("/", N1807))</f>
        <v>photobooks</v>
      </c>
      <c r="S1807" s="12">
        <f>(((J1807/60)/60)/24)+DATE(1970,1,1)</f>
        <v>42247.803912037038</v>
      </c>
      <c r="T1807" s="12">
        <f>(((I1807/60)/60)/24)+DATE(1970,1,1)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0">
        <f>(ROUND(E1808/D1808,2))</f>
        <v>0.03</v>
      </c>
      <c r="P1808" s="10">
        <f>ROUND((E1808/L1808),2)</f>
        <v>73.88</v>
      </c>
      <c r="Q1808" t="str">
        <f>LEFT(N1808,SEARCH("/",N1808)-1)</f>
        <v>photography</v>
      </c>
      <c r="R1808" t="str">
        <f>RIGHT(N1808, LEN(N1808)-SEARCH("/", N1808))</f>
        <v>photobooks</v>
      </c>
      <c r="S1808" s="12">
        <f>(((J1808/60)/60)/24)+DATE(1970,1,1)</f>
        <v>41877.638298611113</v>
      </c>
      <c r="T1808" s="12">
        <f>(((I1808/60)/60)/24)+DATE(1970,1,1)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0">
        <f>(ROUND(E1809/D1809,2))</f>
        <v>0.11</v>
      </c>
      <c r="P1809" s="10">
        <f>ROUND((E1809/L1809),2)</f>
        <v>69.13</v>
      </c>
      <c r="Q1809" t="str">
        <f>LEFT(N1809,SEARCH("/",N1809)-1)</f>
        <v>photography</v>
      </c>
      <c r="R1809" t="str">
        <f>RIGHT(N1809, LEN(N1809)-SEARCH("/", N1809))</f>
        <v>photobooks</v>
      </c>
      <c r="S1809" s="12">
        <f>(((J1809/60)/60)/24)+DATE(1970,1,1)</f>
        <v>41880.068437499998</v>
      </c>
      <c r="T1809" s="12">
        <f>(((I1809/60)/60)/24)+DATE(1970,1,1)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0">
        <f>(ROUND(E1810/D1810,2))</f>
        <v>0.41</v>
      </c>
      <c r="P1810" s="10">
        <f>ROUND((E1810/L1810),2)</f>
        <v>120.77</v>
      </c>
      <c r="Q1810" t="str">
        <f>LEFT(N1810,SEARCH("/",N1810)-1)</f>
        <v>photography</v>
      </c>
      <c r="R1810" t="str">
        <f>RIGHT(N1810, LEN(N1810)-SEARCH("/", N1810))</f>
        <v>photobooks</v>
      </c>
      <c r="S1810" s="12">
        <f>(((J1810/60)/60)/24)+DATE(1970,1,1)</f>
        <v>42742.680902777778</v>
      </c>
      <c r="T1810" s="12">
        <f>(((I1810/60)/60)/24)+DATE(1970,1,1)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0">
        <f>(ROUND(E1811/D1811,2))</f>
        <v>0.11</v>
      </c>
      <c r="P1811" s="10">
        <f>ROUND((E1811/L1811),2)</f>
        <v>42.22</v>
      </c>
      <c r="Q1811" t="str">
        <f>LEFT(N1811,SEARCH("/",N1811)-1)</f>
        <v>photography</v>
      </c>
      <c r="R1811" t="str">
        <f>RIGHT(N1811, LEN(N1811)-SEARCH("/", N1811))</f>
        <v>photobooks</v>
      </c>
      <c r="S1811" s="12">
        <f>(((J1811/60)/60)/24)+DATE(1970,1,1)</f>
        <v>42029.907858796301</v>
      </c>
      <c r="T1811" s="12">
        <f>(((I1811/60)/60)/24)+DATE(1970,1,1)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0">
        <f>(ROUND(E1812/D1812,2))</f>
        <v>0.03</v>
      </c>
      <c r="P1812" s="10">
        <f>ROUND((E1812/L1812),2)</f>
        <v>7.5</v>
      </c>
      <c r="Q1812" t="str">
        <f>LEFT(N1812,SEARCH("/",N1812)-1)</f>
        <v>photography</v>
      </c>
      <c r="R1812" t="str">
        <f>RIGHT(N1812, LEN(N1812)-SEARCH("/", N1812))</f>
        <v>photobooks</v>
      </c>
      <c r="S1812" s="12">
        <f>(((J1812/60)/60)/24)+DATE(1970,1,1)</f>
        <v>41860.91002314815</v>
      </c>
      <c r="T1812" s="12">
        <f>(((I1812/60)/60)/24)+DATE(1970,1,1)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0">
        <f>(ROUND(E1813/D1813,2))</f>
        <v>0</v>
      </c>
      <c r="P1813" s="10">
        <f>ROUND((E1813/L1813),2)</f>
        <v>1.54</v>
      </c>
      <c r="Q1813" t="str">
        <f>LEFT(N1813,SEARCH("/",N1813)-1)</f>
        <v>photography</v>
      </c>
      <c r="R1813" t="str">
        <f>RIGHT(N1813, LEN(N1813)-SEARCH("/", N1813))</f>
        <v>photobooks</v>
      </c>
      <c r="S1813" s="12">
        <f>(((J1813/60)/60)/24)+DATE(1970,1,1)</f>
        <v>41876.433680555558</v>
      </c>
      <c r="T1813" s="12">
        <f>(((I1813/60)/60)/24)+DATE(1970,1,1)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0">
        <f>(ROUND(E1814/D1814,2))</f>
        <v>0.13</v>
      </c>
      <c r="P1814" s="10">
        <f>ROUND((E1814/L1814),2)</f>
        <v>37.61</v>
      </c>
      <c r="Q1814" t="str">
        <f>LEFT(N1814,SEARCH("/",N1814)-1)</f>
        <v>photography</v>
      </c>
      <c r="R1814" t="str">
        <f>RIGHT(N1814, LEN(N1814)-SEARCH("/", N1814))</f>
        <v>photobooks</v>
      </c>
      <c r="S1814" s="12">
        <f>(((J1814/60)/60)/24)+DATE(1970,1,1)</f>
        <v>42524.318703703699</v>
      </c>
      <c r="T1814" s="12">
        <f>(((I1814/60)/60)/24)+DATE(1970,1,1)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0">
        <f>(ROUND(E1815/D1815,2))</f>
        <v>0</v>
      </c>
      <c r="P1815" s="10" t="e">
        <f>ROUND((E1815/L1815),2)</f>
        <v>#DIV/0!</v>
      </c>
      <c r="Q1815" t="str">
        <f>LEFT(N1815,SEARCH("/",N1815)-1)</f>
        <v>photography</v>
      </c>
      <c r="R1815" t="str">
        <f>RIGHT(N1815, LEN(N1815)-SEARCH("/", N1815))</f>
        <v>photobooks</v>
      </c>
      <c r="S1815" s="12">
        <f>(((J1815/60)/60)/24)+DATE(1970,1,1)</f>
        <v>41829.889027777775</v>
      </c>
      <c r="T1815" s="12">
        <f>(((I1815/60)/60)/24)+DATE(1970,1,1)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0">
        <f>(ROUND(E1816/D1816,2))</f>
        <v>0.49</v>
      </c>
      <c r="P1816" s="10">
        <f>ROUND((E1816/L1816),2)</f>
        <v>42.16</v>
      </c>
      <c r="Q1816" t="str">
        <f>LEFT(N1816,SEARCH("/",N1816)-1)</f>
        <v>photography</v>
      </c>
      <c r="R1816" t="str">
        <f>RIGHT(N1816, LEN(N1816)-SEARCH("/", N1816))</f>
        <v>photobooks</v>
      </c>
      <c r="S1816" s="12">
        <f>(((J1816/60)/60)/24)+DATE(1970,1,1)</f>
        <v>42033.314074074078</v>
      </c>
      <c r="T1816" s="12">
        <f>(((I1816/60)/60)/24)+DATE(1970,1,1)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0">
        <f>(ROUND(E1817/D1817,2))</f>
        <v>0</v>
      </c>
      <c r="P1817" s="10" t="e">
        <f>ROUND((E1817/L1817),2)</f>
        <v>#DIV/0!</v>
      </c>
      <c r="Q1817" t="str">
        <f>LEFT(N1817,SEARCH("/",N1817)-1)</f>
        <v>photography</v>
      </c>
      <c r="R1817" t="str">
        <f>RIGHT(N1817, LEN(N1817)-SEARCH("/", N1817))</f>
        <v>photobooks</v>
      </c>
      <c r="S1817" s="12">
        <f>(((J1817/60)/60)/24)+DATE(1970,1,1)</f>
        <v>42172.906678240746</v>
      </c>
      <c r="T1817" s="12">
        <f>(((I1817/60)/60)/24)+DATE(1970,1,1)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0">
        <f>(ROUND(E1818/D1818,2))</f>
        <v>0.02</v>
      </c>
      <c r="P1818" s="10">
        <f>ROUND((E1818/L1818),2)</f>
        <v>84.83</v>
      </c>
      <c r="Q1818" t="str">
        <f>LEFT(N1818,SEARCH("/",N1818)-1)</f>
        <v>photography</v>
      </c>
      <c r="R1818" t="str">
        <f>RIGHT(N1818, LEN(N1818)-SEARCH("/", N1818))</f>
        <v>photobooks</v>
      </c>
      <c r="S1818" s="12">
        <f>(((J1818/60)/60)/24)+DATE(1970,1,1)</f>
        <v>42548.876192129625</v>
      </c>
      <c r="T1818" s="12">
        <f>(((I1818/60)/60)/24)+DATE(1970,1,1)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0">
        <f>(ROUND(E1819/D1819,2))</f>
        <v>0.52</v>
      </c>
      <c r="P1819" s="10">
        <f>ROUND((E1819/L1819),2)</f>
        <v>94.19</v>
      </c>
      <c r="Q1819" t="str">
        <f>LEFT(N1819,SEARCH("/",N1819)-1)</f>
        <v>photography</v>
      </c>
      <c r="R1819" t="str">
        <f>RIGHT(N1819, LEN(N1819)-SEARCH("/", N1819))</f>
        <v>photobooks</v>
      </c>
      <c r="S1819" s="12">
        <f>(((J1819/60)/60)/24)+DATE(1970,1,1)</f>
        <v>42705.662118055552</v>
      </c>
      <c r="T1819" s="12">
        <f>(((I1819/60)/60)/24)+DATE(1970,1,1)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0">
        <f>(ROUND(E1820/D1820,2))</f>
        <v>0</v>
      </c>
      <c r="P1820" s="10" t="e">
        <f>ROUND((E1820/L1820),2)</f>
        <v>#DIV/0!</v>
      </c>
      <c r="Q1820" t="str">
        <f>LEFT(N1820,SEARCH("/",N1820)-1)</f>
        <v>photography</v>
      </c>
      <c r="R1820" t="str">
        <f>RIGHT(N1820, LEN(N1820)-SEARCH("/", N1820))</f>
        <v>photobooks</v>
      </c>
      <c r="S1820" s="12">
        <f>(((J1820/60)/60)/24)+DATE(1970,1,1)</f>
        <v>42067.234375</v>
      </c>
      <c r="T1820" s="12">
        <f>(((I1820/60)/60)/24)+DATE(1970,1,1)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0">
        <f>(ROUND(E1821/D1821,2))</f>
        <v>0.02</v>
      </c>
      <c r="P1821" s="10">
        <f>ROUND((E1821/L1821),2)</f>
        <v>6.25</v>
      </c>
      <c r="Q1821" t="str">
        <f>LEFT(N1821,SEARCH("/",N1821)-1)</f>
        <v>photography</v>
      </c>
      <c r="R1821" t="str">
        <f>RIGHT(N1821, LEN(N1821)-SEARCH("/", N1821))</f>
        <v>photobooks</v>
      </c>
      <c r="S1821" s="12">
        <f>(((J1821/60)/60)/24)+DATE(1970,1,1)</f>
        <v>41820.752268518518</v>
      </c>
      <c r="T1821" s="12">
        <f>(((I1821/60)/60)/24)+DATE(1970,1,1)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0">
        <f>(ROUND(E1822/D1822,2))</f>
        <v>7.0000000000000007E-2</v>
      </c>
      <c r="P1822" s="10">
        <f>ROUND((E1822/L1822),2)</f>
        <v>213.38</v>
      </c>
      <c r="Q1822" t="str">
        <f>LEFT(N1822,SEARCH("/",N1822)-1)</f>
        <v>photography</v>
      </c>
      <c r="R1822" t="str">
        <f>RIGHT(N1822, LEN(N1822)-SEARCH("/", N1822))</f>
        <v>photobooks</v>
      </c>
      <c r="S1822" s="12">
        <f>(((J1822/60)/60)/24)+DATE(1970,1,1)</f>
        <v>42065.084375000006</v>
      </c>
      <c r="T1822" s="12">
        <f>(((I1822/60)/60)/24)+DATE(1970,1,1)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0">
        <f>(ROUND(E1823/D1823,2))</f>
        <v>1.35</v>
      </c>
      <c r="P1823" s="10">
        <f>ROUND((E1823/L1823),2)</f>
        <v>59.16</v>
      </c>
      <c r="Q1823" t="str">
        <f>LEFT(N1823,SEARCH("/",N1823)-1)</f>
        <v>music</v>
      </c>
      <c r="R1823" t="str">
        <f>RIGHT(N1823, LEN(N1823)-SEARCH("/", N1823))</f>
        <v>rock</v>
      </c>
      <c r="S1823" s="12">
        <f>(((J1823/60)/60)/24)+DATE(1970,1,1)</f>
        <v>40926.319062499999</v>
      </c>
      <c r="T1823" s="12">
        <f>(((I1823/60)/60)/24)+DATE(1970,1,1)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0">
        <f>(ROUND(E1824/D1824,2))</f>
        <v>1</v>
      </c>
      <c r="P1824" s="10">
        <f>ROUND((E1824/L1824),2)</f>
        <v>27.27</v>
      </c>
      <c r="Q1824" t="str">
        <f>LEFT(N1824,SEARCH("/",N1824)-1)</f>
        <v>music</v>
      </c>
      <c r="R1824" t="str">
        <f>RIGHT(N1824, LEN(N1824)-SEARCH("/", N1824))</f>
        <v>rock</v>
      </c>
      <c r="S1824" s="12">
        <f>(((J1824/60)/60)/24)+DATE(1970,1,1)</f>
        <v>41634.797013888885</v>
      </c>
      <c r="T1824" s="12">
        <f>(((I1824/60)/60)/24)+DATE(1970,1,1)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0">
        <f>(ROUND(E1825/D1825,2))</f>
        <v>1.1599999999999999</v>
      </c>
      <c r="P1825" s="10">
        <f>ROUND((E1825/L1825),2)</f>
        <v>24.58</v>
      </c>
      <c r="Q1825" t="str">
        <f>LEFT(N1825,SEARCH("/",N1825)-1)</f>
        <v>music</v>
      </c>
      <c r="R1825" t="str">
        <f>RIGHT(N1825, LEN(N1825)-SEARCH("/", N1825))</f>
        <v>rock</v>
      </c>
      <c r="S1825" s="12">
        <f>(((J1825/60)/60)/24)+DATE(1970,1,1)</f>
        <v>41176.684907407405</v>
      </c>
      <c r="T1825" s="12">
        <f>(((I1825/60)/60)/24)+DATE(1970,1,1)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0">
        <f>(ROUND(E1826/D1826,2))</f>
        <v>1</v>
      </c>
      <c r="P1826" s="10">
        <f>ROUND((E1826/L1826),2)</f>
        <v>75.05</v>
      </c>
      <c r="Q1826" t="str">
        <f>LEFT(N1826,SEARCH("/",N1826)-1)</f>
        <v>music</v>
      </c>
      <c r="R1826" t="str">
        <f>RIGHT(N1826, LEN(N1826)-SEARCH("/", N1826))</f>
        <v>rock</v>
      </c>
      <c r="S1826" s="12">
        <f>(((J1826/60)/60)/24)+DATE(1970,1,1)</f>
        <v>41626.916284722225</v>
      </c>
      <c r="T1826" s="12">
        <f>(((I1826/60)/60)/24)+DATE(1970,1,1)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0">
        <f>(ROUND(E1827/D1827,2))</f>
        <v>1.05</v>
      </c>
      <c r="P1827" s="10">
        <f>ROUND((E1827/L1827),2)</f>
        <v>42.02</v>
      </c>
      <c r="Q1827" t="str">
        <f>LEFT(N1827,SEARCH("/",N1827)-1)</f>
        <v>music</v>
      </c>
      <c r="R1827" t="str">
        <f>RIGHT(N1827, LEN(N1827)-SEARCH("/", N1827))</f>
        <v>rock</v>
      </c>
      <c r="S1827" s="12">
        <f>(((J1827/60)/60)/24)+DATE(1970,1,1)</f>
        <v>41443.83452546296</v>
      </c>
      <c r="T1827" s="12">
        <f>(((I1827/60)/60)/24)+DATE(1970,1,1)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0">
        <f>(ROUND(E1828/D1828,2))</f>
        <v>1.01</v>
      </c>
      <c r="P1828" s="10">
        <f>ROUND((E1828/L1828),2)</f>
        <v>53.16</v>
      </c>
      <c r="Q1828" t="str">
        <f>LEFT(N1828,SEARCH("/",N1828)-1)</f>
        <v>music</v>
      </c>
      <c r="R1828" t="str">
        <f>RIGHT(N1828, LEN(N1828)-SEARCH("/", N1828))</f>
        <v>rock</v>
      </c>
      <c r="S1828" s="12">
        <f>(((J1828/60)/60)/24)+DATE(1970,1,1)</f>
        <v>41657.923807870371</v>
      </c>
      <c r="T1828" s="12">
        <f>(((I1828/60)/60)/24)+DATE(1970,1,1)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0">
        <f>(ROUND(E1829/D1829,2))</f>
        <v>1.01</v>
      </c>
      <c r="P1829" s="10">
        <f>ROUND((E1829/L1829),2)</f>
        <v>83.89</v>
      </c>
      <c r="Q1829" t="str">
        <f>LEFT(N1829,SEARCH("/",N1829)-1)</f>
        <v>music</v>
      </c>
      <c r="R1829" t="str">
        <f>RIGHT(N1829, LEN(N1829)-SEARCH("/", N1829))</f>
        <v>rock</v>
      </c>
      <c r="S1829" s="12">
        <f>(((J1829/60)/60)/24)+DATE(1970,1,1)</f>
        <v>40555.325937499998</v>
      </c>
      <c r="T1829" s="12">
        <f>(((I1829/60)/60)/24)+DATE(1970,1,1)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0">
        <f>(ROUND(E1830/D1830,2))</f>
        <v>1</v>
      </c>
      <c r="P1830" s="10">
        <f>ROUND((E1830/L1830),2)</f>
        <v>417.33</v>
      </c>
      <c r="Q1830" t="str">
        <f>LEFT(N1830,SEARCH("/",N1830)-1)</f>
        <v>music</v>
      </c>
      <c r="R1830" t="str">
        <f>RIGHT(N1830, LEN(N1830)-SEARCH("/", N1830))</f>
        <v>rock</v>
      </c>
      <c r="S1830" s="12">
        <f>(((J1830/60)/60)/24)+DATE(1970,1,1)</f>
        <v>41736.899652777778</v>
      </c>
      <c r="T1830" s="12">
        <f>(((I1830/60)/60)/24)+DATE(1970,1,1)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0">
        <f>(ROUND(E1831/D1831,2))</f>
        <v>1.67</v>
      </c>
      <c r="P1831" s="10">
        <f>ROUND((E1831/L1831),2)</f>
        <v>75.77</v>
      </c>
      <c r="Q1831" t="str">
        <f>LEFT(N1831,SEARCH("/",N1831)-1)</f>
        <v>music</v>
      </c>
      <c r="R1831" t="str">
        <f>RIGHT(N1831, LEN(N1831)-SEARCH("/", N1831))</f>
        <v>rock</v>
      </c>
      <c r="S1831" s="12">
        <f>(((J1831/60)/60)/24)+DATE(1970,1,1)</f>
        <v>40516.087627314817</v>
      </c>
      <c r="T1831" s="12">
        <f>(((I1831/60)/60)/24)+DATE(1970,1,1)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0">
        <f>(ROUND(E1832/D1832,2))</f>
        <v>1.02</v>
      </c>
      <c r="P1832" s="10">
        <f>ROUND((E1832/L1832),2)</f>
        <v>67.39</v>
      </c>
      <c r="Q1832" t="str">
        <f>LEFT(N1832,SEARCH("/",N1832)-1)</f>
        <v>music</v>
      </c>
      <c r="R1832" t="str">
        <f>RIGHT(N1832, LEN(N1832)-SEARCH("/", N1832))</f>
        <v>rock</v>
      </c>
      <c r="S1832" s="12">
        <f>(((J1832/60)/60)/24)+DATE(1970,1,1)</f>
        <v>41664.684108796297</v>
      </c>
      <c r="T1832" s="12">
        <f>(((I1832/60)/60)/24)+DATE(1970,1,1)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0">
        <f>(ROUND(E1833/D1833,2))</f>
        <v>1.03</v>
      </c>
      <c r="P1833" s="10">
        <f>ROUND((E1833/L1833),2)</f>
        <v>73.569999999999993</v>
      </c>
      <c r="Q1833" t="str">
        <f>LEFT(N1833,SEARCH("/",N1833)-1)</f>
        <v>music</v>
      </c>
      <c r="R1833" t="str">
        <f>RIGHT(N1833, LEN(N1833)-SEARCH("/", N1833))</f>
        <v>rock</v>
      </c>
      <c r="S1833" s="12">
        <f>(((J1833/60)/60)/24)+DATE(1970,1,1)</f>
        <v>41026.996099537035</v>
      </c>
      <c r="T1833" s="12">
        <f>(((I1833/60)/60)/24)+DATE(1970,1,1)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0">
        <f>(ROUND(E1834/D1834,2))</f>
        <v>1.43</v>
      </c>
      <c r="P1834" s="10">
        <f>ROUND((E1834/L1834),2)</f>
        <v>25</v>
      </c>
      <c r="Q1834" t="str">
        <f>LEFT(N1834,SEARCH("/",N1834)-1)</f>
        <v>music</v>
      </c>
      <c r="R1834" t="str">
        <f>RIGHT(N1834, LEN(N1834)-SEARCH("/", N1834))</f>
        <v>rock</v>
      </c>
      <c r="S1834" s="12">
        <f>(((J1834/60)/60)/24)+DATE(1970,1,1)</f>
        <v>40576.539664351854</v>
      </c>
      <c r="T1834" s="12">
        <f>(((I1834/60)/60)/24)+DATE(1970,1,1)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0">
        <f>(ROUND(E1835/D1835,2))</f>
        <v>2.63</v>
      </c>
      <c r="P1835" s="10">
        <f>ROUND((E1835/L1835),2)</f>
        <v>42</v>
      </c>
      <c r="Q1835" t="str">
        <f>LEFT(N1835,SEARCH("/",N1835)-1)</f>
        <v>music</v>
      </c>
      <c r="R1835" t="str">
        <f>RIGHT(N1835, LEN(N1835)-SEARCH("/", N1835))</f>
        <v>rock</v>
      </c>
      <c r="S1835" s="12">
        <f>(((J1835/60)/60)/24)+DATE(1970,1,1)</f>
        <v>41303.044016203705</v>
      </c>
      <c r="T1835" s="12">
        <f>(((I1835/60)/60)/24)+DATE(1970,1,1)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0">
        <f>(ROUND(E1836/D1836,2))</f>
        <v>1.18</v>
      </c>
      <c r="P1836" s="10">
        <f>ROUND((E1836/L1836),2)</f>
        <v>131.16999999999999</v>
      </c>
      <c r="Q1836" t="str">
        <f>LEFT(N1836,SEARCH("/",N1836)-1)</f>
        <v>music</v>
      </c>
      <c r="R1836" t="str">
        <f>RIGHT(N1836, LEN(N1836)-SEARCH("/", N1836))</f>
        <v>rock</v>
      </c>
      <c r="S1836" s="12">
        <f>(((J1836/60)/60)/24)+DATE(1970,1,1)</f>
        <v>41988.964062500003</v>
      </c>
      <c r="T1836" s="12">
        <f>(((I1836/60)/60)/24)+DATE(1970,1,1)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0">
        <f>(ROUND(E1837/D1837,2))</f>
        <v>1.04</v>
      </c>
      <c r="P1837" s="10">
        <f>ROUND((E1837/L1837),2)</f>
        <v>47.27</v>
      </c>
      <c r="Q1837" t="str">
        <f>LEFT(N1837,SEARCH("/",N1837)-1)</f>
        <v>music</v>
      </c>
      <c r="R1837" t="str">
        <f>RIGHT(N1837, LEN(N1837)-SEARCH("/", N1837))</f>
        <v>rock</v>
      </c>
      <c r="S1837" s="12">
        <f>(((J1837/60)/60)/24)+DATE(1970,1,1)</f>
        <v>42430.702210648145</v>
      </c>
      <c r="T1837" s="12">
        <f>(((I1837/60)/60)/24)+DATE(1970,1,1)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0">
        <f>(ROUND(E1838/D1838,2))</f>
        <v>2</v>
      </c>
      <c r="P1838" s="10">
        <f>ROUND((E1838/L1838),2)</f>
        <v>182.13</v>
      </c>
      <c r="Q1838" t="str">
        <f>LEFT(N1838,SEARCH("/",N1838)-1)</f>
        <v>music</v>
      </c>
      <c r="R1838" t="str">
        <f>RIGHT(N1838, LEN(N1838)-SEARCH("/", N1838))</f>
        <v>rock</v>
      </c>
      <c r="S1838" s="12">
        <f>(((J1838/60)/60)/24)+DATE(1970,1,1)</f>
        <v>41305.809363425928</v>
      </c>
      <c r="T1838" s="12">
        <f>(((I1838/60)/60)/24)+DATE(1970,1,1)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0">
        <f>(ROUND(E1839/D1839,2))</f>
        <v>3.07</v>
      </c>
      <c r="P1839" s="10">
        <f>ROUND((E1839/L1839),2)</f>
        <v>61.37</v>
      </c>
      <c r="Q1839" t="str">
        <f>LEFT(N1839,SEARCH("/",N1839)-1)</f>
        <v>music</v>
      </c>
      <c r="R1839" t="str">
        <f>RIGHT(N1839, LEN(N1839)-SEARCH("/", N1839))</f>
        <v>rock</v>
      </c>
      <c r="S1839" s="12">
        <f>(((J1839/60)/60)/24)+DATE(1970,1,1)</f>
        <v>40926.047858796301</v>
      </c>
      <c r="T1839" s="12">
        <f>(((I1839/60)/60)/24)+DATE(1970,1,1)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0">
        <f>(ROUND(E1840/D1840,2))</f>
        <v>1</v>
      </c>
      <c r="P1840" s="10">
        <f>ROUND((E1840/L1840),2)</f>
        <v>35.770000000000003</v>
      </c>
      <c r="Q1840" t="str">
        <f>LEFT(N1840,SEARCH("/",N1840)-1)</f>
        <v>music</v>
      </c>
      <c r="R1840" t="str">
        <f>RIGHT(N1840, LEN(N1840)-SEARCH("/", N1840))</f>
        <v>rock</v>
      </c>
      <c r="S1840" s="12">
        <f>(((J1840/60)/60)/24)+DATE(1970,1,1)</f>
        <v>40788.786539351851</v>
      </c>
      <c r="T1840" s="12">
        <f>(((I1840/60)/60)/24)+DATE(1970,1,1)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0">
        <f>(ROUND(E1841/D1841,2))</f>
        <v>2.0499999999999998</v>
      </c>
      <c r="P1841" s="10">
        <f>ROUND((E1841/L1841),2)</f>
        <v>45.62</v>
      </c>
      <c r="Q1841" t="str">
        <f>LEFT(N1841,SEARCH("/",N1841)-1)</f>
        <v>music</v>
      </c>
      <c r="R1841" t="str">
        <f>RIGHT(N1841, LEN(N1841)-SEARCH("/", N1841))</f>
        <v>rock</v>
      </c>
      <c r="S1841" s="12">
        <f>(((J1841/60)/60)/24)+DATE(1970,1,1)</f>
        <v>42614.722013888888</v>
      </c>
      <c r="T1841" s="12">
        <f>(((I1841/60)/60)/24)+DATE(1970,1,1)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0">
        <f>(ROUND(E1842/D1842,2))</f>
        <v>1.0900000000000001</v>
      </c>
      <c r="P1842" s="10">
        <f>ROUND((E1842/L1842),2)</f>
        <v>75.38</v>
      </c>
      <c r="Q1842" t="str">
        <f>LEFT(N1842,SEARCH("/",N1842)-1)</f>
        <v>music</v>
      </c>
      <c r="R1842" t="str">
        <f>RIGHT(N1842, LEN(N1842)-SEARCH("/", N1842))</f>
        <v>rock</v>
      </c>
      <c r="S1842" s="12">
        <f>(((J1842/60)/60)/24)+DATE(1970,1,1)</f>
        <v>41382.096180555556</v>
      </c>
      <c r="T1842" s="12">
        <f>(((I1842/60)/60)/24)+DATE(1970,1,1)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0">
        <f>(ROUND(E1843/D1843,2))</f>
        <v>1.02</v>
      </c>
      <c r="P1843" s="10">
        <f>ROUND((E1843/L1843),2)</f>
        <v>50.88</v>
      </c>
      <c r="Q1843" t="str">
        <f>LEFT(N1843,SEARCH("/",N1843)-1)</f>
        <v>music</v>
      </c>
      <c r="R1843" t="str">
        <f>RIGHT(N1843, LEN(N1843)-SEARCH("/", N1843))</f>
        <v>rock</v>
      </c>
      <c r="S1843" s="12">
        <f>(((J1843/60)/60)/24)+DATE(1970,1,1)</f>
        <v>41745.84542824074</v>
      </c>
      <c r="T1843" s="12">
        <f>(((I1843/60)/60)/24)+DATE(1970,1,1)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0">
        <f>(ROUND(E1844/D1844,2))</f>
        <v>1.25</v>
      </c>
      <c r="P1844" s="10">
        <f>ROUND((E1844/L1844),2)</f>
        <v>119.29</v>
      </c>
      <c r="Q1844" t="str">
        <f>LEFT(N1844,SEARCH("/",N1844)-1)</f>
        <v>music</v>
      </c>
      <c r="R1844" t="str">
        <f>RIGHT(N1844, LEN(N1844)-SEARCH("/", N1844))</f>
        <v>rock</v>
      </c>
      <c r="S1844" s="12">
        <f>(((J1844/60)/60)/24)+DATE(1970,1,1)</f>
        <v>42031.631724537037</v>
      </c>
      <c r="T1844" s="12">
        <f>(((I1844/60)/60)/24)+DATE(1970,1,1)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0">
        <f>(ROUND(E1845/D1845,2))</f>
        <v>1.24</v>
      </c>
      <c r="P1845" s="10">
        <f>ROUND((E1845/L1845),2)</f>
        <v>92.54</v>
      </c>
      <c r="Q1845" t="str">
        <f>LEFT(N1845,SEARCH("/",N1845)-1)</f>
        <v>music</v>
      </c>
      <c r="R1845" t="str">
        <f>RIGHT(N1845, LEN(N1845)-SEARCH("/", N1845))</f>
        <v>rock</v>
      </c>
      <c r="S1845" s="12">
        <f>(((J1845/60)/60)/24)+DATE(1970,1,1)</f>
        <v>40564.994837962964</v>
      </c>
      <c r="T1845" s="12">
        <f>(((I1845/60)/60)/24)+DATE(1970,1,1)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0">
        <f>(ROUND(E1846/D1846,2))</f>
        <v>1.01</v>
      </c>
      <c r="P1846" s="10">
        <f>ROUND((E1846/L1846),2)</f>
        <v>76.05</v>
      </c>
      <c r="Q1846" t="str">
        <f>LEFT(N1846,SEARCH("/",N1846)-1)</f>
        <v>music</v>
      </c>
      <c r="R1846" t="str">
        <f>RIGHT(N1846, LEN(N1846)-SEARCH("/", N1846))</f>
        <v>rock</v>
      </c>
      <c r="S1846" s="12">
        <f>(((J1846/60)/60)/24)+DATE(1970,1,1)</f>
        <v>40666.973541666666</v>
      </c>
      <c r="T1846" s="12">
        <f>(((I1846/60)/60)/24)+DATE(1970,1,1)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0">
        <f>(ROUND(E1847/D1847,2))</f>
        <v>1</v>
      </c>
      <c r="P1847" s="10">
        <f>ROUND((E1847/L1847),2)</f>
        <v>52.63</v>
      </c>
      <c r="Q1847" t="str">
        <f>LEFT(N1847,SEARCH("/",N1847)-1)</f>
        <v>music</v>
      </c>
      <c r="R1847" t="str">
        <f>RIGHT(N1847, LEN(N1847)-SEARCH("/", N1847))</f>
        <v>rock</v>
      </c>
      <c r="S1847" s="12">
        <f>(((J1847/60)/60)/24)+DATE(1970,1,1)</f>
        <v>42523.333310185189</v>
      </c>
      <c r="T1847" s="12">
        <f>(((I1847/60)/60)/24)+DATE(1970,1,1)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0">
        <f>(ROUND(E1848/D1848,2))</f>
        <v>1.38</v>
      </c>
      <c r="P1848" s="10">
        <f>ROUND((E1848/L1848),2)</f>
        <v>98.99</v>
      </c>
      <c r="Q1848" t="str">
        <f>LEFT(N1848,SEARCH("/",N1848)-1)</f>
        <v>music</v>
      </c>
      <c r="R1848" t="str">
        <f>RIGHT(N1848, LEN(N1848)-SEARCH("/", N1848))</f>
        <v>rock</v>
      </c>
      <c r="S1848" s="12">
        <f>(((J1848/60)/60)/24)+DATE(1970,1,1)</f>
        <v>41228.650196759263</v>
      </c>
      <c r="T1848" s="12">
        <f>(((I1848/60)/60)/24)+DATE(1970,1,1)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0">
        <f>(ROUND(E1849/D1849,2))</f>
        <v>1.21</v>
      </c>
      <c r="P1849" s="10">
        <f>ROUND((E1849/L1849),2)</f>
        <v>79.53</v>
      </c>
      <c r="Q1849" t="str">
        <f>LEFT(N1849,SEARCH("/",N1849)-1)</f>
        <v>music</v>
      </c>
      <c r="R1849" t="str">
        <f>RIGHT(N1849, LEN(N1849)-SEARCH("/", N1849))</f>
        <v>rock</v>
      </c>
      <c r="S1849" s="12">
        <f>(((J1849/60)/60)/24)+DATE(1970,1,1)</f>
        <v>42094.236481481479</v>
      </c>
      <c r="T1849" s="12">
        <f>(((I1849/60)/60)/24)+DATE(1970,1,1)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0">
        <f>(ROUND(E1850/D1850,2))</f>
        <v>1.07</v>
      </c>
      <c r="P1850" s="10">
        <f>ROUND((E1850/L1850),2)</f>
        <v>134.21</v>
      </c>
      <c r="Q1850" t="str">
        <f>LEFT(N1850,SEARCH("/",N1850)-1)</f>
        <v>music</v>
      </c>
      <c r="R1850" t="str">
        <f>RIGHT(N1850, LEN(N1850)-SEARCH("/", N1850))</f>
        <v>rock</v>
      </c>
      <c r="S1850" s="12">
        <f>(((J1850/60)/60)/24)+DATE(1970,1,1)</f>
        <v>40691.788055555553</v>
      </c>
      <c r="T1850" s="12">
        <f>(((I1850/60)/60)/24)+DATE(1970,1,1)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0">
        <f>(ROUND(E1851/D1851,2))</f>
        <v>1</v>
      </c>
      <c r="P1851" s="10">
        <f>ROUND((E1851/L1851),2)</f>
        <v>37.630000000000003</v>
      </c>
      <c r="Q1851" t="str">
        <f>LEFT(N1851,SEARCH("/",N1851)-1)</f>
        <v>music</v>
      </c>
      <c r="R1851" t="str">
        <f>RIGHT(N1851, LEN(N1851)-SEARCH("/", N1851))</f>
        <v>rock</v>
      </c>
      <c r="S1851" s="12">
        <f>(((J1851/60)/60)/24)+DATE(1970,1,1)</f>
        <v>41169.845590277779</v>
      </c>
      <c r="T1851" s="12">
        <f>(((I1851/60)/60)/24)+DATE(1970,1,1)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0">
        <f>(ROUND(E1852/D1852,2))</f>
        <v>1.02</v>
      </c>
      <c r="P1852" s="10">
        <f>ROUND((E1852/L1852),2)</f>
        <v>51.04</v>
      </c>
      <c r="Q1852" t="str">
        <f>LEFT(N1852,SEARCH("/",N1852)-1)</f>
        <v>music</v>
      </c>
      <c r="R1852" t="str">
        <f>RIGHT(N1852, LEN(N1852)-SEARCH("/", N1852))</f>
        <v>rock</v>
      </c>
      <c r="S1852" s="12">
        <f>(((J1852/60)/60)/24)+DATE(1970,1,1)</f>
        <v>41800.959490740745</v>
      </c>
      <c r="T1852" s="12">
        <f>(((I1852/60)/60)/24)+DATE(1970,1,1)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0">
        <f>(ROUND(E1853/D1853,2))</f>
        <v>1</v>
      </c>
      <c r="P1853" s="10">
        <f>ROUND((E1853/L1853),2)</f>
        <v>50.04</v>
      </c>
      <c r="Q1853" t="str">
        <f>LEFT(N1853,SEARCH("/",N1853)-1)</f>
        <v>music</v>
      </c>
      <c r="R1853" t="str">
        <f>RIGHT(N1853, LEN(N1853)-SEARCH("/", N1853))</f>
        <v>rock</v>
      </c>
      <c r="S1853" s="12">
        <f>(((J1853/60)/60)/24)+DATE(1970,1,1)</f>
        <v>41827.906689814816</v>
      </c>
      <c r="T1853" s="12">
        <f>(((I1853/60)/60)/24)+DATE(1970,1,1)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0">
        <f>(ROUND(E1854/D1854,2))</f>
        <v>1.17</v>
      </c>
      <c r="P1854" s="10">
        <f>ROUND((E1854/L1854),2)</f>
        <v>133.93</v>
      </c>
      <c r="Q1854" t="str">
        <f>LEFT(N1854,SEARCH("/",N1854)-1)</f>
        <v>music</v>
      </c>
      <c r="R1854" t="str">
        <f>RIGHT(N1854, LEN(N1854)-SEARCH("/", N1854))</f>
        <v>rock</v>
      </c>
      <c r="S1854" s="12">
        <f>(((J1854/60)/60)/24)+DATE(1970,1,1)</f>
        <v>42081.77143518519</v>
      </c>
      <c r="T1854" s="12">
        <f>(((I1854/60)/60)/24)+DATE(1970,1,1)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0">
        <f>(ROUND(E1855/D1855,2))</f>
        <v>1.02</v>
      </c>
      <c r="P1855" s="10">
        <f>ROUND((E1855/L1855),2)</f>
        <v>58.21</v>
      </c>
      <c r="Q1855" t="str">
        <f>LEFT(N1855,SEARCH("/",N1855)-1)</f>
        <v>music</v>
      </c>
      <c r="R1855" t="str">
        <f>RIGHT(N1855, LEN(N1855)-SEARCH("/", N1855))</f>
        <v>rock</v>
      </c>
      <c r="S1855" s="12">
        <f>(((J1855/60)/60)/24)+DATE(1970,1,1)</f>
        <v>41177.060381944444</v>
      </c>
      <c r="T1855" s="12">
        <f>(((I1855/60)/60)/24)+DATE(1970,1,1)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0">
        <f>(ROUND(E1856/D1856,2))</f>
        <v>1.02</v>
      </c>
      <c r="P1856" s="10">
        <f>ROUND((E1856/L1856),2)</f>
        <v>88.04</v>
      </c>
      <c r="Q1856" t="str">
        <f>LEFT(N1856,SEARCH("/",N1856)-1)</f>
        <v>music</v>
      </c>
      <c r="R1856" t="str">
        <f>RIGHT(N1856, LEN(N1856)-SEARCH("/", N1856))</f>
        <v>rock</v>
      </c>
      <c r="S1856" s="12">
        <f>(((J1856/60)/60)/24)+DATE(1970,1,1)</f>
        <v>41388.021261574075</v>
      </c>
      <c r="T1856" s="12">
        <f>(((I1856/60)/60)/24)+DATE(1970,1,1)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0">
        <f>(ROUND(E1857/D1857,2))</f>
        <v>1.54</v>
      </c>
      <c r="P1857" s="10">
        <f>ROUND((E1857/L1857),2)</f>
        <v>70.58</v>
      </c>
      <c r="Q1857" t="str">
        <f>LEFT(N1857,SEARCH("/",N1857)-1)</f>
        <v>music</v>
      </c>
      <c r="R1857" t="str">
        <f>RIGHT(N1857, LEN(N1857)-SEARCH("/", N1857))</f>
        <v>rock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0">
        <f>(ROUND(E1858/D1858,2))</f>
        <v>1.01</v>
      </c>
      <c r="P1858" s="10">
        <f>ROUND((E1858/L1858),2)</f>
        <v>53.29</v>
      </c>
      <c r="Q1858" t="str">
        <f>LEFT(N1858,SEARCH("/",N1858)-1)</f>
        <v>music</v>
      </c>
      <c r="R1858" t="str">
        <f>RIGHT(N1858, LEN(N1858)-SEARCH("/", N1858))</f>
        <v>rock</v>
      </c>
      <c r="S1858" s="12">
        <f>(((J1858/60)/60)/24)+DATE(1970,1,1)</f>
        <v>41817.854999999996</v>
      </c>
      <c r="T1858" s="12">
        <f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0">
        <f>(ROUND(E1859/D1859,2))</f>
        <v>1</v>
      </c>
      <c r="P1859" s="10">
        <f>ROUND((E1859/L1859),2)</f>
        <v>136.36000000000001</v>
      </c>
      <c r="Q1859" t="str">
        <f>LEFT(N1859,SEARCH("/",N1859)-1)</f>
        <v>music</v>
      </c>
      <c r="R1859" t="str">
        <f>RIGHT(N1859, LEN(N1859)-SEARCH("/", N1859))</f>
        <v>rock</v>
      </c>
      <c r="S1859" s="12">
        <f>(((J1859/60)/60)/24)+DATE(1970,1,1)</f>
        <v>41864.76866898148</v>
      </c>
      <c r="T1859" s="12">
        <f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0">
        <f>(ROUND(E1860/D1860,2))</f>
        <v>1.0900000000000001</v>
      </c>
      <c r="P1860" s="10">
        <f>ROUND((E1860/L1860),2)</f>
        <v>40.549999999999997</v>
      </c>
      <c r="Q1860" t="str">
        <f>LEFT(N1860,SEARCH("/",N1860)-1)</f>
        <v>music</v>
      </c>
      <c r="R1860" t="str">
        <f>RIGHT(N1860, LEN(N1860)-SEARCH("/", N1860))</f>
        <v>rock</v>
      </c>
      <c r="S1860" s="12">
        <f>(((J1860/60)/60)/24)+DATE(1970,1,1)</f>
        <v>40833.200474537036</v>
      </c>
      <c r="T1860" s="12">
        <f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0">
        <f>(ROUND(E1861/D1861,2))</f>
        <v>1.32</v>
      </c>
      <c r="P1861" s="10">
        <f>ROUND((E1861/L1861),2)</f>
        <v>70.63</v>
      </c>
      <c r="Q1861" t="str">
        <f>LEFT(N1861,SEARCH("/",N1861)-1)</f>
        <v>music</v>
      </c>
      <c r="R1861" t="str">
        <f>RIGHT(N1861, LEN(N1861)-SEARCH("/", N1861))</f>
        <v>rock</v>
      </c>
      <c r="S1861" s="12">
        <f>(((J1861/60)/60)/24)+DATE(1970,1,1)</f>
        <v>40778.770011574074</v>
      </c>
      <c r="T1861" s="12">
        <f>(((I1861/60)/60)/24)+DATE(1970,1,1)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0">
        <f>(ROUND(E1862/D1862,2))</f>
        <v>1.33</v>
      </c>
      <c r="P1862" s="10">
        <f>ROUND((E1862/L1862),2)</f>
        <v>52.68</v>
      </c>
      <c r="Q1862" t="str">
        <f>LEFT(N1862,SEARCH("/",N1862)-1)</f>
        <v>music</v>
      </c>
      <c r="R1862" t="str">
        <f>RIGHT(N1862, LEN(N1862)-SEARCH("/", N1862))</f>
        <v>rock</v>
      </c>
      <c r="S1862" s="12">
        <f>(((J1862/60)/60)/24)+DATE(1970,1,1)</f>
        <v>41655.709305555552</v>
      </c>
      <c r="T1862" s="12">
        <f>(((I1862/60)/60)/24)+DATE(1970,1,1)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0">
        <f>(ROUND(E1863/D1863,2))</f>
        <v>0</v>
      </c>
      <c r="P1863" s="10" t="e">
        <f>ROUND((E1863/L1863),2)</f>
        <v>#DIV/0!</v>
      </c>
      <c r="Q1863" t="str">
        <f>LEFT(N1863,SEARCH("/",N1863)-1)</f>
        <v>games</v>
      </c>
      <c r="R1863" t="str">
        <f>RIGHT(N1863, LEN(N1863)-SEARCH("/", N1863))</f>
        <v>mobile games</v>
      </c>
      <c r="S1863" s="12">
        <f>(((J1863/60)/60)/24)+DATE(1970,1,1)</f>
        <v>42000.300243055557</v>
      </c>
      <c r="T1863" s="12">
        <f>(((I1863/60)/60)/24)+DATE(1970,1,1)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0">
        <f>(ROUND(E1864/D1864,2))</f>
        <v>0.08</v>
      </c>
      <c r="P1864" s="10">
        <f>ROUND((E1864/L1864),2)</f>
        <v>90.94</v>
      </c>
      <c r="Q1864" t="str">
        <f>LEFT(N1864,SEARCH("/",N1864)-1)</f>
        <v>games</v>
      </c>
      <c r="R1864" t="str">
        <f>RIGHT(N1864, LEN(N1864)-SEARCH("/", N1864))</f>
        <v>mobile games</v>
      </c>
      <c r="S1864" s="12">
        <f>(((J1864/60)/60)/24)+DATE(1970,1,1)</f>
        <v>42755.492754629624</v>
      </c>
      <c r="T1864" s="12">
        <f>(((I1864/60)/60)/24)+DATE(1970,1,1)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0">
        <f>(ROUND(E1865/D1865,2))</f>
        <v>0</v>
      </c>
      <c r="P1865" s="10">
        <f>ROUND((E1865/L1865),2)</f>
        <v>5</v>
      </c>
      <c r="Q1865" t="str">
        <f>LEFT(N1865,SEARCH("/",N1865)-1)</f>
        <v>games</v>
      </c>
      <c r="R1865" t="str">
        <f>RIGHT(N1865, LEN(N1865)-SEARCH("/", N1865))</f>
        <v>mobile games</v>
      </c>
      <c r="S1865" s="12">
        <f>(((J1865/60)/60)/24)+DATE(1970,1,1)</f>
        <v>41772.797280092593</v>
      </c>
      <c r="T1865" s="12">
        <f>(((I1865/60)/60)/24)+DATE(1970,1,1)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0">
        <f>(ROUND(E1866/D1866,2))</f>
        <v>0.43</v>
      </c>
      <c r="P1866" s="10">
        <f>ROUND((E1866/L1866),2)</f>
        <v>58.08</v>
      </c>
      <c r="Q1866" t="str">
        <f>LEFT(N1866,SEARCH("/",N1866)-1)</f>
        <v>games</v>
      </c>
      <c r="R1866" t="str">
        <f>RIGHT(N1866, LEN(N1866)-SEARCH("/", N1866))</f>
        <v>mobile games</v>
      </c>
      <c r="S1866" s="12">
        <f>(((J1866/60)/60)/24)+DATE(1970,1,1)</f>
        <v>41733.716435185182</v>
      </c>
      <c r="T1866" s="12">
        <f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0">
        <f>(ROUND(E1867/D1867,2))</f>
        <v>0</v>
      </c>
      <c r="P1867" s="10">
        <f>ROUND((E1867/L1867),2)</f>
        <v>2</v>
      </c>
      <c r="Q1867" t="str">
        <f>LEFT(N1867,SEARCH("/",N1867)-1)</f>
        <v>games</v>
      </c>
      <c r="R1867" t="str">
        <f>RIGHT(N1867, LEN(N1867)-SEARCH("/", N1867))</f>
        <v>mobile games</v>
      </c>
      <c r="S1867" s="12">
        <f>(((J1867/60)/60)/24)+DATE(1970,1,1)</f>
        <v>42645.367442129631</v>
      </c>
      <c r="T1867" s="12">
        <f>(((I1867/60)/60)/24)+DATE(1970,1,1)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0">
        <f>(ROUND(E1868/D1868,2))</f>
        <v>0.01</v>
      </c>
      <c r="P1868" s="10">
        <f>ROUND((E1868/L1868),2)</f>
        <v>62.5</v>
      </c>
      <c r="Q1868" t="str">
        <f>LEFT(N1868,SEARCH("/",N1868)-1)</f>
        <v>games</v>
      </c>
      <c r="R1868" t="str">
        <f>RIGHT(N1868, LEN(N1868)-SEARCH("/", N1868))</f>
        <v>mobile games</v>
      </c>
      <c r="S1868" s="12">
        <f>(((J1868/60)/60)/24)+DATE(1970,1,1)</f>
        <v>42742.246493055558</v>
      </c>
      <c r="T1868" s="12">
        <f>(((I1868/60)/60)/24)+DATE(1970,1,1)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0">
        <f>(ROUND(E1869/D1869,2))</f>
        <v>0</v>
      </c>
      <c r="P1869" s="10">
        <f>ROUND((E1869/L1869),2)</f>
        <v>10</v>
      </c>
      <c r="Q1869" t="str">
        <f>LEFT(N1869,SEARCH("/",N1869)-1)</f>
        <v>games</v>
      </c>
      <c r="R1869" t="str">
        <f>RIGHT(N1869, LEN(N1869)-SEARCH("/", N1869))</f>
        <v>mobile games</v>
      </c>
      <c r="S1869" s="12">
        <f>(((J1869/60)/60)/24)+DATE(1970,1,1)</f>
        <v>42649.924907407403</v>
      </c>
      <c r="T1869" s="12">
        <f>(((I1869/60)/60)/24)+DATE(1970,1,1)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0">
        <f>(ROUND(E1870/D1870,2))</f>
        <v>0.05</v>
      </c>
      <c r="P1870" s="10">
        <f>ROUND((E1870/L1870),2)</f>
        <v>71.59</v>
      </c>
      <c r="Q1870" t="str">
        <f>LEFT(N1870,SEARCH("/",N1870)-1)</f>
        <v>games</v>
      </c>
      <c r="R1870" t="str">
        <f>RIGHT(N1870, LEN(N1870)-SEARCH("/", N1870))</f>
        <v>mobile games</v>
      </c>
      <c r="S1870" s="12">
        <f>(((J1870/60)/60)/24)+DATE(1970,1,1)</f>
        <v>42328.779224537036</v>
      </c>
      <c r="T1870" s="12">
        <f>(((I1870/60)/60)/24)+DATE(1970,1,1)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0">
        <f>(ROUND(E1871/D1871,2))</f>
        <v>0</v>
      </c>
      <c r="P1871" s="10" t="e">
        <f>ROUND((E1871/L1871),2)</f>
        <v>#DIV/0!</v>
      </c>
      <c r="Q1871" t="str">
        <f>LEFT(N1871,SEARCH("/",N1871)-1)</f>
        <v>games</v>
      </c>
      <c r="R1871" t="str">
        <f>RIGHT(N1871, LEN(N1871)-SEARCH("/", N1871))</f>
        <v>mobile games</v>
      </c>
      <c r="S1871" s="12">
        <f>(((J1871/60)/60)/24)+DATE(1970,1,1)</f>
        <v>42709.002881944441</v>
      </c>
      <c r="T1871" s="12">
        <f>(((I1871/60)/60)/24)+DATE(1970,1,1)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0">
        <f>(ROUND(E1872/D1872,2))</f>
        <v>0.1</v>
      </c>
      <c r="P1872" s="10">
        <f>ROUND((E1872/L1872),2)</f>
        <v>32.82</v>
      </c>
      <c r="Q1872" t="str">
        <f>LEFT(N1872,SEARCH("/",N1872)-1)</f>
        <v>games</v>
      </c>
      <c r="R1872" t="str">
        <f>RIGHT(N1872, LEN(N1872)-SEARCH("/", N1872))</f>
        <v>mobile games</v>
      </c>
      <c r="S1872" s="12">
        <f>(((J1872/60)/60)/24)+DATE(1970,1,1)</f>
        <v>42371.355729166666</v>
      </c>
      <c r="T1872" s="12">
        <f>(((I1872/60)/60)/24)+DATE(1970,1,1)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0">
        <f>(ROUND(E1873/D1873,2))</f>
        <v>0.72</v>
      </c>
      <c r="P1873" s="10">
        <f>ROUND((E1873/L1873),2)</f>
        <v>49.12</v>
      </c>
      <c r="Q1873" t="str">
        <f>LEFT(N1873,SEARCH("/",N1873)-1)</f>
        <v>games</v>
      </c>
      <c r="R1873" t="str">
        <f>RIGHT(N1873, LEN(N1873)-SEARCH("/", N1873))</f>
        <v>mobile games</v>
      </c>
      <c r="S1873" s="12">
        <f>(((J1873/60)/60)/24)+DATE(1970,1,1)</f>
        <v>41923.783576388887</v>
      </c>
      <c r="T1873" s="12">
        <f>(((I1873/60)/60)/24)+DATE(1970,1,1)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0">
        <f>(ROUND(E1874/D1874,2))</f>
        <v>0.01</v>
      </c>
      <c r="P1874" s="10">
        <f>ROUND((E1874/L1874),2)</f>
        <v>16.309999999999999</v>
      </c>
      <c r="Q1874" t="str">
        <f>LEFT(N1874,SEARCH("/",N1874)-1)</f>
        <v>games</v>
      </c>
      <c r="R1874" t="str">
        <f>RIGHT(N1874, LEN(N1874)-SEARCH("/", N1874))</f>
        <v>mobile games</v>
      </c>
      <c r="S1874" s="12">
        <f>(((J1874/60)/60)/24)+DATE(1970,1,1)</f>
        <v>42155.129652777774</v>
      </c>
      <c r="T1874" s="12">
        <f>(((I1874/60)/60)/24)+DATE(1970,1,1)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0">
        <f>(ROUND(E1875/D1875,2))</f>
        <v>0</v>
      </c>
      <c r="P1875" s="10">
        <f>ROUND((E1875/L1875),2)</f>
        <v>18</v>
      </c>
      <c r="Q1875" t="str">
        <f>LEFT(N1875,SEARCH("/",N1875)-1)</f>
        <v>games</v>
      </c>
      <c r="R1875" t="str">
        <f>RIGHT(N1875, LEN(N1875)-SEARCH("/", N1875))</f>
        <v>mobile games</v>
      </c>
      <c r="S1875" s="12">
        <f>(((J1875/60)/60)/24)+DATE(1970,1,1)</f>
        <v>42164.615856481483</v>
      </c>
      <c r="T1875" s="12">
        <f>(((I1875/60)/60)/24)+DATE(1970,1,1)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0">
        <f>(ROUND(E1876/D1876,2))</f>
        <v>0</v>
      </c>
      <c r="P1876" s="10">
        <f>ROUND((E1876/L1876),2)</f>
        <v>13</v>
      </c>
      <c r="Q1876" t="str">
        <f>LEFT(N1876,SEARCH("/",N1876)-1)</f>
        <v>games</v>
      </c>
      <c r="R1876" t="str">
        <f>RIGHT(N1876, LEN(N1876)-SEARCH("/", N1876))</f>
        <v>mobile games</v>
      </c>
      <c r="S1876" s="12">
        <f>(((J1876/60)/60)/24)+DATE(1970,1,1)</f>
        <v>42529.969131944439</v>
      </c>
      <c r="T1876" s="12">
        <f>(((I1876/60)/60)/24)+DATE(1970,1,1)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0">
        <f>(ROUND(E1877/D1877,2))</f>
        <v>0.01</v>
      </c>
      <c r="P1877" s="10">
        <f>ROUND((E1877/L1877),2)</f>
        <v>17</v>
      </c>
      <c r="Q1877" t="str">
        <f>LEFT(N1877,SEARCH("/",N1877)-1)</f>
        <v>games</v>
      </c>
      <c r="R1877" t="str">
        <f>RIGHT(N1877, LEN(N1877)-SEARCH("/", N1877))</f>
        <v>mobile games</v>
      </c>
      <c r="S1877" s="12">
        <f>(((J1877/60)/60)/24)+DATE(1970,1,1)</f>
        <v>42528.899398148147</v>
      </c>
      <c r="T1877" s="12">
        <f>(((I1877/60)/60)/24)+DATE(1970,1,1)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0">
        <f>(ROUND(E1878/D1878,2))</f>
        <v>0</v>
      </c>
      <c r="P1878" s="10" t="e">
        <f>ROUND((E1878/L1878),2)</f>
        <v>#DIV/0!</v>
      </c>
      <c r="Q1878" t="str">
        <f>LEFT(N1878,SEARCH("/",N1878)-1)</f>
        <v>games</v>
      </c>
      <c r="R1878" t="str">
        <f>RIGHT(N1878, LEN(N1878)-SEARCH("/", N1878))</f>
        <v>mobile games</v>
      </c>
      <c r="S1878" s="12">
        <f>(((J1878/60)/60)/24)+DATE(1970,1,1)</f>
        <v>41776.284780092588</v>
      </c>
      <c r="T1878" s="12">
        <f>(((I1878/60)/60)/24)+DATE(1970,1,1)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0">
        <f>(ROUND(E1879/D1879,2))</f>
        <v>0</v>
      </c>
      <c r="P1879" s="10" t="e">
        <f>ROUND((E1879/L1879),2)</f>
        <v>#DIV/0!</v>
      </c>
      <c r="Q1879" t="str">
        <f>LEFT(N1879,SEARCH("/",N1879)-1)</f>
        <v>games</v>
      </c>
      <c r="R1879" t="str">
        <f>RIGHT(N1879, LEN(N1879)-SEARCH("/", N1879))</f>
        <v>mobile games</v>
      </c>
      <c r="S1879" s="12">
        <f>(((J1879/60)/60)/24)+DATE(1970,1,1)</f>
        <v>42035.029224537036</v>
      </c>
      <c r="T1879" s="12">
        <f>(((I1879/60)/60)/24)+DATE(1970,1,1)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0">
        <f>(ROUND(E1880/D1880,2))</f>
        <v>0</v>
      </c>
      <c r="P1880" s="10" t="e">
        <f>ROUND((E1880/L1880),2)</f>
        <v>#DIV/0!</v>
      </c>
      <c r="Q1880" t="str">
        <f>LEFT(N1880,SEARCH("/",N1880)-1)</f>
        <v>games</v>
      </c>
      <c r="R1880" t="str">
        <f>RIGHT(N1880, LEN(N1880)-SEARCH("/", N1880))</f>
        <v>mobile games</v>
      </c>
      <c r="S1880" s="12">
        <f>(((J1880/60)/60)/24)+DATE(1970,1,1)</f>
        <v>41773.008738425924</v>
      </c>
      <c r="T1880" s="12">
        <f>(((I1880/60)/60)/24)+DATE(1970,1,1)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0">
        <f>(ROUND(E1881/D1881,2))</f>
        <v>0</v>
      </c>
      <c r="P1881" s="10">
        <f>ROUND((E1881/L1881),2)</f>
        <v>3</v>
      </c>
      <c r="Q1881" t="str">
        <f>LEFT(N1881,SEARCH("/",N1881)-1)</f>
        <v>games</v>
      </c>
      <c r="R1881" t="str">
        <f>RIGHT(N1881, LEN(N1881)-SEARCH("/", N1881))</f>
        <v>mobile games</v>
      </c>
      <c r="S1881" s="12">
        <f>(((J1881/60)/60)/24)+DATE(1970,1,1)</f>
        <v>42413.649641203709</v>
      </c>
      <c r="T1881" s="12">
        <f>(((I1881/60)/60)/24)+DATE(1970,1,1)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0">
        <f>(ROUND(E1882/D1882,2))</f>
        <v>0.2</v>
      </c>
      <c r="P1882" s="10">
        <f>ROUND((E1882/L1882),2)</f>
        <v>41.83</v>
      </c>
      <c r="Q1882" t="str">
        <f>LEFT(N1882,SEARCH("/",N1882)-1)</f>
        <v>games</v>
      </c>
      <c r="R1882" t="str">
        <f>RIGHT(N1882, LEN(N1882)-SEARCH("/", N1882))</f>
        <v>mobile games</v>
      </c>
      <c r="S1882" s="12">
        <f>(((J1882/60)/60)/24)+DATE(1970,1,1)</f>
        <v>42430.566898148143</v>
      </c>
      <c r="T1882" s="12">
        <f>(((I1882/60)/60)/24)+DATE(1970,1,1)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0">
        <f>(ROUND(E1883/D1883,2))</f>
        <v>1.73</v>
      </c>
      <c r="P1883" s="10">
        <f>ROUND((E1883/L1883),2)</f>
        <v>49.34</v>
      </c>
      <c r="Q1883" t="str">
        <f>LEFT(N1883,SEARCH("/",N1883)-1)</f>
        <v>music</v>
      </c>
      <c r="R1883" t="str">
        <f>RIGHT(N1883, LEN(N1883)-SEARCH("/", N1883))</f>
        <v>indie rock</v>
      </c>
      <c r="S1883" s="12">
        <f>(((J1883/60)/60)/24)+DATE(1970,1,1)</f>
        <v>42043.152650462958</v>
      </c>
      <c r="T1883" s="12">
        <f>(((I1883/60)/60)/24)+DATE(1970,1,1)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0">
        <f>(ROUND(E1884/D1884,2))</f>
        <v>1.01</v>
      </c>
      <c r="P1884" s="10">
        <f>ROUND((E1884/L1884),2)</f>
        <v>41.73</v>
      </c>
      <c r="Q1884" t="str">
        <f>LEFT(N1884,SEARCH("/",N1884)-1)</f>
        <v>music</v>
      </c>
      <c r="R1884" t="str">
        <f>RIGHT(N1884, LEN(N1884)-SEARCH("/", N1884))</f>
        <v>indie rock</v>
      </c>
      <c r="S1884" s="12">
        <f>(((J1884/60)/60)/24)+DATE(1970,1,1)</f>
        <v>41067.949212962965</v>
      </c>
      <c r="T1884" s="12">
        <f>(((I1884/60)/60)/24)+DATE(1970,1,1)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0">
        <f>(ROUND(E1885/D1885,2))</f>
        <v>1.05</v>
      </c>
      <c r="P1885" s="10">
        <f>ROUND((E1885/L1885),2)</f>
        <v>32.72</v>
      </c>
      <c r="Q1885" t="str">
        <f>LEFT(N1885,SEARCH("/",N1885)-1)</f>
        <v>music</v>
      </c>
      <c r="R1885" t="str">
        <f>RIGHT(N1885, LEN(N1885)-SEARCH("/", N1885))</f>
        <v>indie rock</v>
      </c>
      <c r="S1885" s="12">
        <f>(((J1885/60)/60)/24)+DATE(1970,1,1)</f>
        <v>40977.948009259257</v>
      </c>
      <c r="T1885" s="12">
        <f>(((I1885/60)/60)/24)+DATE(1970,1,1)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0">
        <f>(ROUND(E1886/D1886,2))</f>
        <v>1.35</v>
      </c>
      <c r="P1886" s="10">
        <f>ROUND((E1886/L1886),2)</f>
        <v>51.96</v>
      </c>
      <c r="Q1886" t="str">
        <f>LEFT(N1886,SEARCH("/",N1886)-1)</f>
        <v>music</v>
      </c>
      <c r="R1886" t="str">
        <f>RIGHT(N1886, LEN(N1886)-SEARCH("/", N1886))</f>
        <v>indie rock</v>
      </c>
      <c r="S1886" s="12">
        <f>(((J1886/60)/60)/24)+DATE(1970,1,1)</f>
        <v>41205.198321759257</v>
      </c>
      <c r="T1886" s="12">
        <f>(((I1886/60)/60)/24)+DATE(1970,1,1)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0">
        <f>(ROUND(E1887/D1887,2))</f>
        <v>1.1599999999999999</v>
      </c>
      <c r="P1887" s="10">
        <f>ROUND((E1887/L1887),2)</f>
        <v>50.69</v>
      </c>
      <c r="Q1887" t="str">
        <f>LEFT(N1887,SEARCH("/",N1887)-1)</f>
        <v>music</v>
      </c>
      <c r="R1887" t="str">
        <f>RIGHT(N1887, LEN(N1887)-SEARCH("/", N1887))</f>
        <v>indie rock</v>
      </c>
      <c r="S1887" s="12">
        <f>(((J1887/60)/60)/24)+DATE(1970,1,1)</f>
        <v>41099.093865740739</v>
      </c>
      <c r="T1887" s="12">
        <f>(((I1887/60)/60)/24)+DATE(1970,1,1)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0">
        <f>(ROUND(E1888/D1888,2))</f>
        <v>1.02</v>
      </c>
      <c r="P1888" s="10">
        <f>ROUND((E1888/L1888),2)</f>
        <v>42.24</v>
      </c>
      <c r="Q1888" t="str">
        <f>LEFT(N1888,SEARCH("/",N1888)-1)</f>
        <v>music</v>
      </c>
      <c r="R1888" t="str">
        <f>RIGHT(N1888, LEN(N1888)-SEARCH("/", N1888))</f>
        <v>indie rock</v>
      </c>
      <c r="S1888" s="12">
        <f>(((J1888/60)/60)/24)+DATE(1970,1,1)</f>
        <v>41925.906689814816</v>
      </c>
      <c r="T1888" s="12">
        <f>(((I1888/60)/60)/24)+DATE(1970,1,1)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0">
        <f>(ROUND(E1889/D1889,2))</f>
        <v>1.1100000000000001</v>
      </c>
      <c r="P1889" s="10">
        <f>ROUND((E1889/L1889),2)</f>
        <v>416.88</v>
      </c>
      <c r="Q1889" t="str">
        <f>LEFT(N1889,SEARCH("/",N1889)-1)</f>
        <v>music</v>
      </c>
      <c r="R1889" t="str">
        <f>RIGHT(N1889, LEN(N1889)-SEARCH("/", N1889))</f>
        <v>indie rock</v>
      </c>
      <c r="S1889" s="12">
        <f>(((J1889/60)/60)/24)+DATE(1970,1,1)</f>
        <v>42323.800138888888</v>
      </c>
      <c r="T1889" s="12">
        <f>(((I1889/60)/60)/24)+DATE(1970,1,1)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0">
        <f>(ROUND(E1890/D1890,2))</f>
        <v>1.66</v>
      </c>
      <c r="P1890" s="10">
        <f>ROUND((E1890/L1890),2)</f>
        <v>46.65</v>
      </c>
      <c r="Q1890" t="str">
        <f>LEFT(N1890,SEARCH("/",N1890)-1)</f>
        <v>music</v>
      </c>
      <c r="R1890" t="str">
        <f>RIGHT(N1890, LEN(N1890)-SEARCH("/", N1890))</f>
        <v>indie rock</v>
      </c>
      <c r="S1890" s="12">
        <f>(((J1890/60)/60)/24)+DATE(1970,1,1)</f>
        <v>40299.239953703705</v>
      </c>
      <c r="T1890" s="12">
        <f>(((I1890/60)/60)/24)+DATE(1970,1,1)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0">
        <f>(ROUND(E1891/D1891,2))</f>
        <v>1.07</v>
      </c>
      <c r="P1891" s="10">
        <f>ROUND((E1891/L1891),2)</f>
        <v>48.45</v>
      </c>
      <c r="Q1891" t="str">
        <f>LEFT(N1891,SEARCH("/",N1891)-1)</f>
        <v>music</v>
      </c>
      <c r="R1891" t="str">
        <f>RIGHT(N1891, LEN(N1891)-SEARCH("/", N1891))</f>
        <v>indie rock</v>
      </c>
      <c r="S1891" s="12">
        <f>(((J1891/60)/60)/24)+DATE(1970,1,1)</f>
        <v>41299.793356481481</v>
      </c>
      <c r="T1891" s="12">
        <f>(((I1891/60)/60)/24)+DATE(1970,1,1)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0">
        <f>(ROUND(E1892/D1892,2))</f>
        <v>1.45</v>
      </c>
      <c r="P1892" s="10">
        <f>ROUND((E1892/L1892),2)</f>
        <v>70.53</v>
      </c>
      <c r="Q1892" t="str">
        <f>LEFT(N1892,SEARCH("/",N1892)-1)</f>
        <v>music</v>
      </c>
      <c r="R1892" t="str">
        <f>RIGHT(N1892, LEN(N1892)-SEARCH("/", N1892))</f>
        <v>indie rock</v>
      </c>
      <c r="S1892" s="12">
        <f>(((J1892/60)/60)/24)+DATE(1970,1,1)</f>
        <v>41228.786203703705</v>
      </c>
      <c r="T1892" s="12">
        <f>(((I1892/60)/60)/24)+DATE(1970,1,1)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0">
        <f>(ROUND(E1893/D1893,2))</f>
        <v>1.06</v>
      </c>
      <c r="P1893" s="10">
        <f>ROUND((E1893/L1893),2)</f>
        <v>87.96</v>
      </c>
      <c r="Q1893" t="str">
        <f>LEFT(N1893,SEARCH("/",N1893)-1)</f>
        <v>music</v>
      </c>
      <c r="R1893" t="str">
        <f>RIGHT(N1893, LEN(N1893)-SEARCH("/", N1893))</f>
        <v>indie rock</v>
      </c>
      <c r="S1893" s="12">
        <f>(((J1893/60)/60)/24)+DATE(1970,1,1)</f>
        <v>40335.798078703701</v>
      </c>
      <c r="T1893" s="12">
        <f>(((I1893/60)/60)/24)+DATE(1970,1,1)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0">
        <f>(ROUND(E1894/D1894,2))</f>
        <v>1.37</v>
      </c>
      <c r="P1894" s="10">
        <f>ROUND((E1894/L1894),2)</f>
        <v>26.27</v>
      </c>
      <c r="Q1894" t="str">
        <f>LEFT(N1894,SEARCH("/",N1894)-1)</f>
        <v>music</v>
      </c>
      <c r="R1894" t="str">
        <f>RIGHT(N1894, LEN(N1894)-SEARCH("/", N1894))</f>
        <v>indie rock</v>
      </c>
      <c r="S1894" s="12">
        <f>(((J1894/60)/60)/24)+DATE(1970,1,1)</f>
        <v>40671.637511574074</v>
      </c>
      <c r="T1894" s="12">
        <f>(((I1894/60)/60)/24)+DATE(1970,1,1)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0">
        <f>(ROUND(E1895/D1895,2))</f>
        <v>1.04</v>
      </c>
      <c r="P1895" s="10">
        <f>ROUND((E1895/L1895),2)</f>
        <v>57.78</v>
      </c>
      <c r="Q1895" t="str">
        <f>LEFT(N1895,SEARCH("/",N1895)-1)</f>
        <v>music</v>
      </c>
      <c r="R1895" t="str">
        <f>RIGHT(N1895, LEN(N1895)-SEARCH("/", N1895))</f>
        <v>indie rock</v>
      </c>
      <c r="S1895" s="12">
        <f>(((J1895/60)/60)/24)+DATE(1970,1,1)</f>
        <v>40632.94195601852</v>
      </c>
      <c r="T1895" s="12">
        <f>(((I1895/60)/60)/24)+DATE(1970,1,1)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0">
        <f>(ROUND(E1896/D1896,2))</f>
        <v>1.1499999999999999</v>
      </c>
      <c r="P1896" s="10">
        <f>ROUND((E1896/L1896),2)</f>
        <v>57.25</v>
      </c>
      <c r="Q1896" t="str">
        <f>LEFT(N1896,SEARCH("/",N1896)-1)</f>
        <v>music</v>
      </c>
      <c r="R1896" t="str">
        <f>RIGHT(N1896, LEN(N1896)-SEARCH("/", N1896))</f>
        <v>indie rock</v>
      </c>
      <c r="S1896" s="12">
        <f>(((J1896/60)/60)/24)+DATE(1970,1,1)</f>
        <v>40920.904895833337</v>
      </c>
      <c r="T1896" s="12">
        <f>(((I1896/60)/60)/24)+DATE(1970,1,1)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0">
        <f>(ROUND(E1897/D1897,2))</f>
        <v>1.02</v>
      </c>
      <c r="P1897" s="10">
        <f>ROUND((E1897/L1897),2)</f>
        <v>196.34</v>
      </c>
      <c r="Q1897" t="str">
        <f>LEFT(N1897,SEARCH("/",N1897)-1)</f>
        <v>music</v>
      </c>
      <c r="R1897" t="str">
        <f>RIGHT(N1897, LEN(N1897)-SEARCH("/", N1897))</f>
        <v>indie rock</v>
      </c>
      <c r="S1897" s="12">
        <f>(((J1897/60)/60)/24)+DATE(1970,1,1)</f>
        <v>42267.746782407412</v>
      </c>
      <c r="T1897" s="12">
        <f>(((I1897/60)/60)/24)+DATE(1970,1,1)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0">
        <f>(ROUND(E1898/D1898,2))</f>
        <v>1.24</v>
      </c>
      <c r="P1898" s="10">
        <f>ROUND((E1898/L1898),2)</f>
        <v>43</v>
      </c>
      <c r="Q1898" t="str">
        <f>LEFT(N1898,SEARCH("/",N1898)-1)</f>
        <v>music</v>
      </c>
      <c r="R1898" t="str">
        <f>RIGHT(N1898, LEN(N1898)-SEARCH("/", N1898))</f>
        <v>indie rock</v>
      </c>
      <c r="S1898" s="12">
        <f>(((J1898/60)/60)/24)+DATE(1970,1,1)</f>
        <v>40981.710243055553</v>
      </c>
      <c r="T1898" s="12">
        <f>(((I1898/60)/60)/24)+DATE(1970,1,1)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0">
        <f>(ROUND(E1899/D1899,2))</f>
        <v>1.02</v>
      </c>
      <c r="P1899" s="10">
        <f>ROUND((E1899/L1899),2)</f>
        <v>35.549999999999997</v>
      </c>
      <c r="Q1899" t="str">
        <f>LEFT(N1899,SEARCH("/",N1899)-1)</f>
        <v>music</v>
      </c>
      <c r="R1899" t="str">
        <f>RIGHT(N1899, LEN(N1899)-SEARCH("/", N1899))</f>
        <v>indie rock</v>
      </c>
      <c r="S1899" s="12">
        <f>(((J1899/60)/60)/24)+DATE(1970,1,1)</f>
        <v>41680.583402777782</v>
      </c>
      <c r="T1899" s="12">
        <f>(((I1899/60)/60)/24)+DATE(1970,1,1)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0">
        <f>(ROUND(E1900/D1900,2))</f>
        <v>1.45</v>
      </c>
      <c r="P1900" s="10">
        <f>ROUND((E1900/L1900),2)</f>
        <v>68.81</v>
      </c>
      <c r="Q1900" t="str">
        <f>LEFT(N1900,SEARCH("/",N1900)-1)</f>
        <v>music</v>
      </c>
      <c r="R1900" t="str">
        <f>RIGHT(N1900, LEN(N1900)-SEARCH("/", N1900))</f>
        <v>indie rock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0">
        <f>(ROUND(E1901/D1901,2))</f>
        <v>1.33</v>
      </c>
      <c r="P1901" s="10">
        <f>ROUND((E1901/L1901),2)</f>
        <v>28.57</v>
      </c>
      <c r="Q1901" t="str">
        <f>LEFT(N1901,SEARCH("/",N1901)-1)</f>
        <v>music</v>
      </c>
      <c r="R1901" t="str">
        <f>RIGHT(N1901, LEN(N1901)-SEARCH("/", N1901))</f>
        <v>indie rock</v>
      </c>
      <c r="S1901" s="12">
        <f>(((J1901/60)/60)/24)+DATE(1970,1,1)</f>
        <v>42058.941736111112</v>
      </c>
      <c r="T1901" s="12">
        <f>(((I1901/60)/60)/24)+DATE(1970,1,1)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0">
        <f>(ROUND(E1902/D1902,2))</f>
        <v>1.0900000000000001</v>
      </c>
      <c r="P1902" s="10">
        <f>ROUND((E1902/L1902),2)</f>
        <v>50.63</v>
      </c>
      <c r="Q1902" t="str">
        <f>LEFT(N1902,SEARCH("/",N1902)-1)</f>
        <v>music</v>
      </c>
      <c r="R1902" t="str">
        <f>RIGHT(N1902, LEN(N1902)-SEARCH("/", N1902))</f>
        <v>indie rock</v>
      </c>
      <c r="S1902" s="12">
        <f>(((J1902/60)/60)/24)+DATE(1970,1,1)</f>
        <v>41160.871886574074</v>
      </c>
      <c r="T1902" s="12">
        <f>(((I1902/60)/60)/24)+DATE(1970,1,1)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0">
        <f>(ROUND(E1903/D1903,2))</f>
        <v>0.03</v>
      </c>
      <c r="P1903" s="10">
        <f>ROUND((E1903/L1903),2)</f>
        <v>106.8</v>
      </c>
      <c r="Q1903" t="str">
        <f>LEFT(N1903,SEARCH("/",N1903)-1)</f>
        <v>technology</v>
      </c>
      <c r="R1903" t="str">
        <f>RIGHT(N1903, LEN(N1903)-SEARCH("/", N1903))</f>
        <v>gadgets</v>
      </c>
      <c r="S1903" s="12">
        <f>(((J1903/60)/60)/24)+DATE(1970,1,1)</f>
        <v>42116.54315972222</v>
      </c>
      <c r="T1903" s="12">
        <f>(((I1903/60)/60)/24)+DATE(1970,1,1)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0">
        <f>(ROUND(E1904/D1904,2))</f>
        <v>0.01</v>
      </c>
      <c r="P1904" s="10">
        <f>ROUND((E1904/L1904),2)</f>
        <v>4</v>
      </c>
      <c r="Q1904" t="str">
        <f>LEFT(N1904,SEARCH("/",N1904)-1)</f>
        <v>technology</v>
      </c>
      <c r="R1904" t="str">
        <f>RIGHT(N1904, LEN(N1904)-SEARCH("/", N1904))</f>
        <v>gadgets</v>
      </c>
      <c r="S1904" s="12">
        <f>(((J1904/60)/60)/24)+DATE(1970,1,1)</f>
        <v>42037.789895833332</v>
      </c>
      <c r="T1904" s="12">
        <f>(((I1904/60)/60)/24)+DATE(1970,1,1)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0">
        <f>(ROUND(E1905/D1905,2))</f>
        <v>0.47</v>
      </c>
      <c r="P1905" s="10">
        <f>ROUND((E1905/L1905),2)</f>
        <v>34.1</v>
      </c>
      <c r="Q1905" t="str">
        <f>LEFT(N1905,SEARCH("/",N1905)-1)</f>
        <v>technology</v>
      </c>
      <c r="R1905" t="str">
        <f>RIGHT(N1905, LEN(N1905)-SEARCH("/", N1905))</f>
        <v>gadgets</v>
      </c>
      <c r="S1905" s="12">
        <f>(((J1905/60)/60)/24)+DATE(1970,1,1)</f>
        <v>42702.770729166667</v>
      </c>
      <c r="T1905" s="12">
        <f>(((I1905/60)/60)/24)+DATE(1970,1,1)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0">
        <f>(ROUND(E1906/D1906,2))</f>
        <v>0</v>
      </c>
      <c r="P1906" s="10">
        <f>ROUND((E1906/L1906),2)</f>
        <v>25</v>
      </c>
      <c r="Q1906" t="str">
        <f>LEFT(N1906,SEARCH("/",N1906)-1)</f>
        <v>technology</v>
      </c>
      <c r="R1906" t="str">
        <f>RIGHT(N1906, LEN(N1906)-SEARCH("/", N1906))</f>
        <v>gadgets</v>
      </c>
      <c r="S1906" s="12">
        <f>(((J1906/60)/60)/24)+DATE(1970,1,1)</f>
        <v>42326.685428240744</v>
      </c>
      <c r="T1906" s="12">
        <f>(((I1906/60)/60)/24)+DATE(1970,1,1)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0">
        <f>(ROUND(E1907/D1907,2))</f>
        <v>0</v>
      </c>
      <c r="P1907" s="10">
        <f>ROUND((E1907/L1907),2)</f>
        <v>10.5</v>
      </c>
      <c r="Q1907" t="str">
        <f>LEFT(N1907,SEARCH("/",N1907)-1)</f>
        <v>technology</v>
      </c>
      <c r="R1907" t="str">
        <f>RIGHT(N1907, LEN(N1907)-SEARCH("/", N1907))</f>
        <v>gadgets</v>
      </c>
      <c r="S1907" s="12">
        <f>(((J1907/60)/60)/24)+DATE(1970,1,1)</f>
        <v>41859.925856481481</v>
      </c>
      <c r="T1907" s="12">
        <f>(((I1907/60)/60)/24)+DATE(1970,1,1)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0">
        <f>(ROUND(E1908/D1908,2))</f>
        <v>0.43</v>
      </c>
      <c r="P1908" s="10">
        <f>ROUND((E1908/L1908),2)</f>
        <v>215.96</v>
      </c>
      <c r="Q1908" t="str">
        <f>LEFT(N1908,SEARCH("/",N1908)-1)</f>
        <v>technology</v>
      </c>
      <c r="R1908" t="str">
        <f>RIGHT(N1908, LEN(N1908)-SEARCH("/", N1908))</f>
        <v>gadgets</v>
      </c>
      <c r="S1908" s="12">
        <f>(((J1908/60)/60)/24)+DATE(1970,1,1)</f>
        <v>42514.671099537038</v>
      </c>
      <c r="T1908" s="12">
        <f>(((I1908/60)/60)/24)+DATE(1970,1,1)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0">
        <f>(ROUND(E1909/D1909,2))</f>
        <v>0</v>
      </c>
      <c r="P1909" s="10">
        <f>ROUND((E1909/L1909),2)</f>
        <v>21.25</v>
      </c>
      <c r="Q1909" t="str">
        <f>LEFT(N1909,SEARCH("/",N1909)-1)</f>
        <v>technology</v>
      </c>
      <c r="R1909" t="str">
        <f>RIGHT(N1909, LEN(N1909)-SEARCH("/", N1909))</f>
        <v>gadgets</v>
      </c>
      <c r="S1909" s="12">
        <f>(((J1909/60)/60)/24)+DATE(1970,1,1)</f>
        <v>41767.587094907409</v>
      </c>
      <c r="T1909" s="12">
        <f>(((I1909/60)/60)/24)+DATE(1970,1,1)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0">
        <f>(ROUND(E1910/D1910,2))</f>
        <v>0.02</v>
      </c>
      <c r="P1910" s="10">
        <f>ROUND((E1910/L1910),2)</f>
        <v>108.25</v>
      </c>
      <c r="Q1910" t="str">
        <f>LEFT(N1910,SEARCH("/",N1910)-1)</f>
        <v>technology</v>
      </c>
      <c r="R1910" t="str">
        <f>RIGHT(N1910, LEN(N1910)-SEARCH("/", N1910))</f>
        <v>gadgets</v>
      </c>
      <c r="S1910" s="12">
        <f>(((J1910/60)/60)/24)+DATE(1970,1,1)</f>
        <v>42703.917824074073</v>
      </c>
      <c r="T1910" s="12">
        <f>(((I1910/60)/60)/24)+DATE(1970,1,1)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0">
        <f>(ROUND(E1911/D1911,2))</f>
        <v>0.14000000000000001</v>
      </c>
      <c r="P1911" s="10">
        <f>ROUND((E1911/L1911),2)</f>
        <v>129.97</v>
      </c>
      <c r="Q1911" t="str">
        <f>LEFT(N1911,SEARCH("/",N1911)-1)</f>
        <v>technology</v>
      </c>
      <c r="R1911" t="str">
        <f>RIGHT(N1911, LEN(N1911)-SEARCH("/", N1911))</f>
        <v>gadgets</v>
      </c>
      <c r="S1911" s="12">
        <f>(((J1911/60)/60)/24)+DATE(1970,1,1)</f>
        <v>41905.429155092592</v>
      </c>
      <c r="T1911" s="12">
        <f>(((I1911/60)/60)/24)+DATE(1970,1,1)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0">
        <f>(ROUND(E1912/D1912,2))</f>
        <v>0.39</v>
      </c>
      <c r="P1912" s="10">
        <f>ROUND((E1912/L1912),2)</f>
        <v>117.49</v>
      </c>
      <c r="Q1912" t="str">
        <f>LEFT(N1912,SEARCH("/",N1912)-1)</f>
        <v>technology</v>
      </c>
      <c r="R1912" t="str">
        <f>RIGHT(N1912, LEN(N1912)-SEARCH("/", N1912))</f>
        <v>gadgets</v>
      </c>
      <c r="S1912" s="12">
        <f>(((J1912/60)/60)/24)+DATE(1970,1,1)</f>
        <v>42264.963159722218</v>
      </c>
      <c r="T1912" s="12">
        <f>(((I1912/60)/60)/24)+DATE(1970,1,1)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0">
        <f>(ROUND(E1913/D1913,2))</f>
        <v>0</v>
      </c>
      <c r="P1913" s="10">
        <f>ROUND((E1913/L1913),2)</f>
        <v>10</v>
      </c>
      <c r="Q1913" t="str">
        <f>LEFT(N1913,SEARCH("/",N1913)-1)</f>
        <v>technology</v>
      </c>
      <c r="R1913" t="str">
        <f>RIGHT(N1913, LEN(N1913)-SEARCH("/", N1913))</f>
        <v>gadgets</v>
      </c>
      <c r="S1913" s="12">
        <f>(((J1913/60)/60)/24)+DATE(1970,1,1)</f>
        <v>41830.033958333333</v>
      </c>
      <c r="T1913" s="12">
        <f>(((I1913/60)/60)/24)+DATE(1970,1,1)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0">
        <f>(ROUND(E1914/D1914,2))</f>
        <v>0.59</v>
      </c>
      <c r="P1914" s="10">
        <f>ROUND((E1914/L1914),2)</f>
        <v>70.599999999999994</v>
      </c>
      <c r="Q1914" t="str">
        <f>LEFT(N1914,SEARCH("/",N1914)-1)</f>
        <v>technology</v>
      </c>
      <c r="R1914" t="str">
        <f>RIGHT(N1914, LEN(N1914)-SEARCH("/", N1914))</f>
        <v>gadgets</v>
      </c>
      <c r="S1914" s="12">
        <f>(((J1914/60)/60)/24)+DATE(1970,1,1)</f>
        <v>42129.226388888885</v>
      </c>
      <c r="T1914" s="12">
        <f>(((I1914/60)/60)/24)+DATE(1970,1,1)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0">
        <f>(ROUND(E1915/D1915,2))</f>
        <v>0.01</v>
      </c>
      <c r="P1915" s="10">
        <f>ROUND((E1915/L1915),2)</f>
        <v>24.5</v>
      </c>
      <c r="Q1915" t="str">
        <f>LEFT(N1915,SEARCH("/",N1915)-1)</f>
        <v>technology</v>
      </c>
      <c r="R1915" t="str">
        <f>RIGHT(N1915, LEN(N1915)-SEARCH("/", N1915))</f>
        <v>gadgets</v>
      </c>
      <c r="S1915" s="12">
        <f>(((J1915/60)/60)/24)+DATE(1970,1,1)</f>
        <v>41890.511319444442</v>
      </c>
      <c r="T1915" s="12">
        <f>(((I1915/60)/60)/24)+DATE(1970,1,1)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0">
        <f>(ROUND(E1916/D1916,2))</f>
        <v>0.09</v>
      </c>
      <c r="P1916" s="10">
        <f>ROUND((E1916/L1916),2)</f>
        <v>30</v>
      </c>
      <c r="Q1916" t="str">
        <f>LEFT(N1916,SEARCH("/",N1916)-1)</f>
        <v>technology</v>
      </c>
      <c r="R1916" t="str">
        <f>RIGHT(N1916, LEN(N1916)-SEARCH("/", N1916))</f>
        <v>gadgets</v>
      </c>
      <c r="S1916" s="12">
        <f>(((J1916/60)/60)/24)+DATE(1970,1,1)</f>
        <v>41929.174456018518</v>
      </c>
      <c r="T1916" s="12">
        <f>(((I1916/60)/60)/24)+DATE(1970,1,1)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0">
        <f>(ROUND(E1917/D1917,2))</f>
        <v>0.02</v>
      </c>
      <c r="P1917" s="10">
        <f>ROUND((E1917/L1917),2)</f>
        <v>2</v>
      </c>
      <c r="Q1917" t="str">
        <f>LEFT(N1917,SEARCH("/",N1917)-1)</f>
        <v>technology</v>
      </c>
      <c r="R1917" t="str">
        <f>RIGHT(N1917, LEN(N1917)-SEARCH("/", N1917))</f>
        <v>gadgets</v>
      </c>
      <c r="S1917" s="12">
        <f>(((J1917/60)/60)/24)+DATE(1970,1,1)</f>
        <v>41864.04886574074</v>
      </c>
      <c r="T1917" s="12">
        <f>(((I1917/60)/60)/24)+DATE(1970,1,1)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0">
        <f>(ROUND(E1918/D1918,2))</f>
        <v>0.01</v>
      </c>
      <c r="P1918" s="10">
        <f>ROUND((E1918/L1918),2)</f>
        <v>17</v>
      </c>
      <c r="Q1918" t="str">
        <f>LEFT(N1918,SEARCH("/",N1918)-1)</f>
        <v>technology</v>
      </c>
      <c r="R1918" t="str">
        <f>RIGHT(N1918, LEN(N1918)-SEARCH("/", N1918))</f>
        <v>gadgets</v>
      </c>
      <c r="S1918" s="12">
        <f>(((J1918/60)/60)/24)+DATE(1970,1,1)</f>
        <v>42656.717303240745</v>
      </c>
      <c r="T1918" s="12">
        <f>(((I1918/60)/60)/24)+DATE(1970,1,1)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0">
        <f>(ROUND(E1919/D1919,2))</f>
        <v>0.53</v>
      </c>
      <c r="P1919" s="10">
        <f>ROUND((E1919/L1919),2)</f>
        <v>2928.93</v>
      </c>
      <c r="Q1919" t="str">
        <f>LEFT(N1919,SEARCH("/",N1919)-1)</f>
        <v>technology</v>
      </c>
      <c r="R1919" t="str">
        <f>RIGHT(N1919, LEN(N1919)-SEARCH("/", N1919))</f>
        <v>gadgets</v>
      </c>
      <c r="S1919" s="12">
        <f>(((J1919/60)/60)/24)+DATE(1970,1,1)</f>
        <v>42746.270057870366</v>
      </c>
      <c r="T1919" s="12">
        <f>(((I1919/60)/60)/24)+DATE(1970,1,1)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0">
        <f>(ROUND(E1920/D1920,2))</f>
        <v>0.01</v>
      </c>
      <c r="P1920" s="10">
        <f>ROUND((E1920/L1920),2)</f>
        <v>28.89</v>
      </c>
      <c r="Q1920" t="str">
        <f>LEFT(N1920,SEARCH("/",N1920)-1)</f>
        <v>technology</v>
      </c>
      <c r="R1920" t="str">
        <f>RIGHT(N1920, LEN(N1920)-SEARCH("/", N1920))</f>
        <v>gadgets</v>
      </c>
      <c r="S1920" s="12">
        <f>(((J1920/60)/60)/24)+DATE(1970,1,1)</f>
        <v>41828.789942129632</v>
      </c>
      <c r="T1920" s="12">
        <f>(((I1920/60)/60)/24)+DATE(1970,1,1)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0">
        <f>(ROUND(E1921/D1921,2))</f>
        <v>0.47</v>
      </c>
      <c r="P1921" s="10">
        <f>ROUND((E1921/L1921),2)</f>
        <v>29.63</v>
      </c>
      <c r="Q1921" t="str">
        <f>LEFT(N1921,SEARCH("/",N1921)-1)</f>
        <v>technology</v>
      </c>
      <c r="R1921" t="str">
        <f>RIGHT(N1921, LEN(N1921)-SEARCH("/", N1921))</f>
        <v>gadgets</v>
      </c>
      <c r="S1921" s="12">
        <f>(((J1921/60)/60)/24)+DATE(1970,1,1)</f>
        <v>42113.875567129624</v>
      </c>
      <c r="T1921" s="12">
        <f>(((I1921/60)/60)/24)+DATE(1970,1,1)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0">
        <f>(ROUND(E1922/D1922,2))</f>
        <v>0.43</v>
      </c>
      <c r="P1922" s="10">
        <f>ROUND((E1922/L1922),2)</f>
        <v>40.98</v>
      </c>
      <c r="Q1922" t="str">
        <f>LEFT(N1922,SEARCH("/",N1922)-1)</f>
        <v>technology</v>
      </c>
      <c r="R1922" t="str">
        <f>RIGHT(N1922, LEN(N1922)-SEARCH("/", N1922))</f>
        <v>gadgets</v>
      </c>
      <c r="S1922" s="12">
        <f>(((J1922/60)/60)/24)+DATE(1970,1,1)</f>
        <v>42270.875706018516</v>
      </c>
      <c r="T1922" s="12">
        <f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0">
        <f>(ROUND(E1923/D1923,2))</f>
        <v>1.37</v>
      </c>
      <c r="P1923" s="10">
        <f>ROUND((E1923/L1923),2)</f>
        <v>54</v>
      </c>
      <c r="Q1923" t="str">
        <f>LEFT(N1923,SEARCH("/",N1923)-1)</f>
        <v>music</v>
      </c>
      <c r="R1923" t="str">
        <f>RIGHT(N1923, LEN(N1923)-SEARCH("/", N1923))</f>
        <v>indie rock</v>
      </c>
      <c r="S1923" s="12">
        <f>(((J1923/60)/60)/24)+DATE(1970,1,1)</f>
        <v>41074.221562500003</v>
      </c>
      <c r="T1923" s="12">
        <f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0">
        <f>(ROUND(E1924/D1924,2))</f>
        <v>1.1599999999999999</v>
      </c>
      <c r="P1924" s="10">
        <f>ROUND((E1924/L1924),2)</f>
        <v>36.11</v>
      </c>
      <c r="Q1924" t="str">
        <f>LEFT(N1924,SEARCH("/",N1924)-1)</f>
        <v>music</v>
      </c>
      <c r="R1924" t="str">
        <f>RIGHT(N1924, LEN(N1924)-SEARCH("/", N1924))</f>
        <v>indie rock</v>
      </c>
      <c r="S1924" s="12">
        <f>(((J1924/60)/60)/24)+DATE(1970,1,1)</f>
        <v>41590.255868055552</v>
      </c>
      <c r="T1924" s="12">
        <f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0">
        <f>(ROUND(E1925/D1925,2))</f>
        <v>2.41</v>
      </c>
      <c r="P1925" s="10">
        <f>ROUND((E1925/L1925),2)</f>
        <v>23.15</v>
      </c>
      <c r="Q1925" t="str">
        <f>LEFT(N1925,SEARCH("/",N1925)-1)</f>
        <v>music</v>
      </c>
      <c r="R1925" t="str">
        <f>RIGHT(N1925, LEN(N1925)-SEARCH("/", N1925))</f>
        <v>indie rock</v>
      </c>
      <c r="S1925" s="12">
        <f>(((J1925/60)/60)/24)+DATE(1970,1,1)</f>
        <v>40772.848749999997</v>
      </c>
      <c r="T1925" s="12">
        <f>(((I1925/60)/60)/24)+DATE(1970,1,1)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0">
        <f>(ROUND(E1926/D1926,2))</f>
        <v>1.1399999999999999</v>
      </c>
      <c r="P1926" s="10">
        <f>ROUND((E1926/L1926),2)</f>
        <v>104</v>
      </c>
      <c r="Q1926" t="str">
        <f>LEFT(N1926,SEARCH("/",N1926)-1)</f>
        <v>music</v>
      </c>
      <c r="R1926" t="str">
        <f>RIGHT(N1926, LEN(N1926)-SEARCH("/", N1926))</f>
        <v>indie rock</v>
      </c>
      <c r="S1926" s="12">
        <f>(((J1926/60)/60)/24)+DATE(1970,1,1)</f>
        <v>41626.761053240742</v>
      </c>
      <c r="T1926" s="12">
        <f>(((I1926/60)/60)/24)+DATE(1970,1,1)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0">
        <f>(ROUND(E1927/D1927,2))</f>
        <v>1.1000000000000001</v>
      </c>
      <c r="P1927" s="10">
        <f>ROUND((E1927/L1927),2)</f>
        <v>31.83</v>
      </c>
      <c r="Q1927" t="str">
        <f>LEFT(N1927,SEARCH("/",N1927)-1)</f>
        <v>music</v>
      </c>
      <c r="R1927" t="str">
        <f>RIGHT(N1927, LEN(N1927)-SEARCH("/", N1927))</f>
        <v>indie rock</v>
      </c>
      <c r="S1927" s="12">
        <f>(((J1927/60)/60)/24)+DATE(1970,1,1)</f>
        <v>41535.90148148148</v>
      </c>
      <c r="T1927" s="12">
        <f>(((I1927/60)/60)/24)+DATE(1970,1,1)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0">
        <f>(ROUND(E1928/D1928,2))</f>
        <v>1.95</v>
      </c>
      <c r="P1928" s="10">
        <f>ROUND((E1928/L1928),2)</f>
        <v>27.39</v>
      </c>
      <c r="Q1928" t="str">
        <f>LEFT(N1928,SEARCH("/",N1928)-1)</f>
        <v>music</v>
      </c>
      <c r="R1928" t="str">
        <f>RIGHT(N1928, LEN(N1928)-SEARCH("/", N1928))</f>
        <v>indie rock</v>
      </c>
      <c r="S1928" s="12">
        <f>(((J1928/60)/60)/24)+DATE(1970,1,1)</f>
        <v>40456.954351851848</v>
      </c>
      <c r="T1928" s="12">
        <f>(((I1928/60)/60)/24)+DATE(1970,1,1)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0">
        <f>(ROUND(E1929/D1929,2))</f>
        <v>1.03</v>
      </c>
      <c r="P1929" s="10">
        <f>ROUND((E1929/L1929),2)</f>
        <v>56.36</v>
      </c>
      <c r="Q1929" t="str">
        <f>LEFT(N1929,SEARCH("/",N1929)-1)</f>
        <v>music</v>
      </c>
      <c r="R1929" t="str">
        <f>RIGHT(N1929, LEN(N1929)-SEARCH("/", N1929))</f>
        <v>indie rock</v>
      </c>
      <c r="S1929" s="12">
        <f>(((J1929/60)/60)/24)+DATE(1970,1,1)</f>
        <v>40960.861562500002</v>
      </c>
      <c r="T1929" s="12">
        <f>(((I1929/60)/60)/24)+DATE(1970,1,1)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0">
        <f>(ROUND(E1930/D1930,2))</f>
        <v>1.03</v>
      </c>
      <c r="P1930" s="10">
        <f>ROUND((E1930/L1930),2)</f>
        <v>77.349999999999994</v>
      </c>
      <c r="Q1930" t="str">
        <f>LEFT(N1930,SEARCH("/",N1930)-1)</f>
        <v>music</v>
      </c>
      <c r="R1930" t="str">
        <f>RIGHT(N1930, LEN(N1930)-SEARCH("/", N1930))</f>
        <v>indie rock</v>
      </c>
      <c r="S1930" s="12">
        <f>(((J1930/60)/60)/24)+DATE(1970,1,1)</f>
        <v>41371.648078703707</v>
      </c>
      <c r="T1930" s="12">
        <f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0">
        <f>(ROUND(E1931/D1931,2))</f>
        <v>1</v>
      </c>
      <c r="P1931" s="10">
        <f>ROUND((E1931/L1931),2)</f>
        <v>42.8</v>
      </c>
      <c r="Q1931" t="str">
        <f>LEFT(N1931,SEARCH("/",N1931)-1)</f>
        <v>music</v>
      </c>
      <c r="R1931" t="str">
        <f>RIGHT(N1931, LEN(N1931)-SEARCH("/", N1931))</f>
        <v>indie rock</v>
      </c>
      <c r="S1931" s="12">
        <f>(((J1931/60)/60)/24)+DATE(1970,1,1)</f>
        <v>40687.021597222221</v>
      </c>
      <c r="T1931" s="12">
        <f>(((I1931/60)/60)/24)+DATE(1970,1,1)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0">
        <f>(ROUND(E1932/D1932,2))</f>
        <v>1.27</v>
      </c>
      <c r="P1932" s="10">
        <f>ROUND((E1932/L1932),2)</f>
        <v>48.85</v>
      </c>
      <c r="Q1932" t="str">
        <f>LEFT(N1932,SEARCH("/",N1932)-1)</f>
        <v>music</v>
      </c>
      <c r="R1932" t="str">
        <f>RIGHT(N1932, LEN(N1932)-SEARCH("/", N1932))</f>
        <v>indie rock</v>
      </c>
      <c r="S1932" s="12">
        <f>(((J1932/60)/60)/24)+DATE(1970,1,1)</f>
        <v>41402.558819444443</v>
      </c>
      <c r="T1932" s="12">
        <f>(((I1932/60)/60)/24)+DATE(1970,1,1)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0">
        <f>(ROUND(E1933/D1933,2))</f>
        <v>1.21</v>
      </c>
      <c r="P1933" s="10">
        <f>ROUND((E1933/L1933),2)</f>
        <v>48.24</v>
      </c>
      <c r="Q1933" t="str">
        <f>LEFT(N1933,SEARCH("/",N1933)-1)</f>
        <v>music</v>
      </c>
      <c r="R1933" t="str">
        <f>RIGHT(N1933, LEN(N1933)-SEARCH("/", N1933))</f>
        <v>indie rock</v>
      </c>
      <c r="S1933" s="12">
        <f>(((J1933/60)/60)/24)+DATE(1970,1,1)</f>
        <v>41037.892465277779</v>
      </c>
      <c r="T1933" s="12">
        <f>(((I1933/60)/60)/24)+DATE(1970,1,1)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0">
        <f>(ROUND(E1934/D1934,2))</f>
        <v>1.07</v>
      </c>
      <c r="P1934" s="10">
        <f>ROUND((E1934/L1934),2)</f>
        <v>70.209999999999994</v>
      </c>
      <c r="Q1934" t="str">
        <f>LEFT(N1934,SEARCH("/",N1934)-1)</f>
        <v>music</v>
      </c>
      <c r="R1934" t="str">
        <f>RIGHT(N1934, LEN(N1934)-SEARCH("/", N1934))</f>
        <v>indie rock</v>
      </c>
      <c r="S1934" s="12">
        <f>(((J1934/60)/60)/24)+DATE(1970,1,1)</f>
        <v>40911.809872685182</v>
      </c>
      <c r="T1934" s="12">
        <f>(((I1934/60)/60)/24)+DATE(1970,1,1)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0">
        <f>(ROUND(E1935/D1935,2))</f>
        <v>1.72</v>
      </c>
      <c r="P1935" s="10">
        <f>ROUND((E1935/L1935),2)</f>
        <v>94.05</v>
      </c>
      <c r="Q1935" t="str">
        <f>LEFT(N1935,SEARCH("/",N1935)-1)</f>
        <v>music</v>
      </c>
      <c r="R1935" t="str">
        <f>RIGHT(N1935, LEN(N1935)-SEARCH("/", N1935))</f>
        <v>indie rock</v>
      </c>
      <c r="S1935" s="12">
        <f>(((J1935/60)/60)/24)+DATE(1970,1,1)</f>
        <v>41879.130868055552</v>
      </c>
      <c r="T1935" s="12">
        <f>(((I1935/60)/60)/24)+DATE(1970,1,1)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0">
        <f>(ROUND(E1936/D1936,2))</f>
        <v>1.24</v>
      </c>
      <c r="P1936" s="10">
        <f>ROUND((E1936/L1936),2)</f>
        <v>80.27</v>
      </c>
      <c r="Q1936" t="str">
        <f>LEFT(N1936,SEARCH("/",N1936)-1)</f>
        <v>music</v>
      </c>
      <c r="R1936" t="str">
        <f>RIGHT(N1936, LEN(N1936)-SEARCH("/", N1936))</f>
        <v>indie rock</v>
      </c>
      <c r="S1936" s="12">
        <f>(((J1936/60)/60)/24)+DATE(1970,1,1)</f>
        <v>40865.867141203707</v>
      </c>
      <c r="T1936" s="12">
        <f>(((I1936/60)/60)/24)+DATE(1970,1,1)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0">
        <f>(ROUND(E1937/D1937,2))</f>
        <v>1.08</v>
      </c>
      <c r="P1937" s="10">
        <f>ROUND((E1937/L1937),2)</f>
        <v>54.2</v>
      </c>
      <c r="Q1937" t="str">
        <f>LEFT(N1937,SEARCH("/",N1937)-1)</f>
        <v>music</v>
      </c>
      <c r="R1937" t="str">
        <f>RIGHT(N1937, LEN(N1937)-SEARCH("/", N1937))</f>
        <v>indie rock</v>
      </c>
      <c r="S1937" s="12">
        <f>(((J1937/60)/60)/24)+DATE(1970,1,1)</f>
        <v>41773.932534722226</v>
      </c>
      <c r="T1937" s="12">
        <f>(((I1937/60)/60)/24)+DATE(1970,1,1)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0">
        <f>(ROUND(E1938/D1938,2))</f>
        <v>1.17</v>
      </c>
      <c r="P1938" s="10">
        <f>ROUND((E1938/L1938),2)</f>
        <v>60.27</v>
      </c>
      <c r="Q1938" t="str">
        <f>LEFT(N1938,SEARCH("/",N1938)-1)</f>
        <v>music</v>
      </c>
      <c r="R1938" t="str">
        <f>RIGHT(N1938, LEN(N1938)-SEARCH("/", N1938))</f>
        <v>indie rock</v>
      </c>
      <c r="S1938" s="12">
        <f>(((J1938/60)/60)/24)+DATE(1970,1,1)</f>
        <v>40852.889699074076</v>
      </c>
      <c r="T1938" s="12">
        <f>(((I1938/60)/60)/24)+DATE(1970,1,1)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0">
        <f>(ROUND(E1939/D1939,2))</f>
        <v>1.87</v>
      </c>
      <c r="P1939" s="10">
        <f>ROUND((E1939/L1939),2)</f>
        <v>38.74</v>
      </c>
      <c r="Q1939" t="str">
        <f>LEFT(N1939,SEARCH("/",N1939)-1)</f>
        <v>music</v>
      </c>
      <c r="R1939" t="str">
        <f>RIGHT(N1939, LEN(N1939)-SEARCH("/", N1939))</f>
        <v>indie rock</v>
      </c>
      <c r="S1939" s="12">
        <f>(((J1939/60)/60)/24)+DATE(1970,1,1)</f>
        <v>41059.118993055556</v>
      </c>
      <c r="T1939" s="12">
        <f>(((I1939/60)/60)/24)+DATE(1970,1,1)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0">
        <f>(ROUND(E1940/D1940,2))</f>
        <v>1.1599999999999999</v>
      </c>
      <c r="P1940" s="10">
        <f>ROUND((E1940/L1940),2)</f>
        <v>152.54</v>
      </c>
      <c r="Q1940" t="str">
        <f>LEFT(N1940,SEARCH("/",N1940)-1)</f>
        <v>music</v>
      </c>
      <c r="R1940" t="str">
        <f>RIGHT(N1940, LEN(N1940)-SEARCH("/", N1940))</f>
        <v>indie rock</v>
      </c>
      <c r="S1940" s="12">
        <f>(((J1940/60)/60)/24)+DATE(1970,1,1)</f>
        <v>41426.259618055556</v>
      </c>
      <c r="T1940" s="12">
        <f>(((I1940/60)/60)/24)+DATE(1970,1,1)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0">
        <f>(ROUND(E1941/D1941,2))</f>
        <v>1.1100000000000001</v>
      </c>
      <c r="P1941" s="10">
        <f>ROUND((E1941/L1941),2)</f>
        <v>115.31</v>
      </c>
      <c r="Q1941" t="str">
        <f>LEFT(N1941,SEARCH("/",N1941)-1)</f>
        <v>music</v>
      </c>
      <c r="R1941" t="str">
        <f>RIGHT(N1941, LEN(N1941)-SEARCH("/", N1941))</f>
        <v>indie rock</v>
      </c>
      <c r="S1941" s="12">
        <f>(((J1941/60)/60)/24)+DATE(1970,1,1)</f>
        <v>41313.985046296293</v>
      </c>
      <c r="T1941" s="12">
        <f>(((I1941/60)/60)/24)+DATE(1970,1,1)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0">
        <f>(ROUND(E1942/D1942,2))</f>
        <v>1.71</v>
      </c>
      <c r="P1942" s="10">
        <f>ROUND((E1942/L1942),2)</f>
        <v>35.840000000000003</v>
      </c>
      <c r="Q1942" t="str">
        <f>LEFT(N1942,SEARCH("/",N1942)-1)</f>
        <v>music</v>
      </c>
      <c r="R1942" t="str">
        <f>RIGHT(N1942, LEN(N1942)-SEARCH("/", N1942))</f>
        <v>indie rock</v>
      </c>
      <c r="S1942" s="12">
        <f>(((J1942/60)/60)/24)+DATE(1970,1,1)</f>
        <v>40670.507326388892</v>
      </c>
      <c r="T1942" s="12">
        <f>(((I1942/60)/60)/24)+DATE(1970,1,1)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0">
        <f>(ROUND(E1943/D1943,2))</f>
        <v>1.26</v>
      </c>
      <c r="P1943" s="10">
        <f>ROUND((E1943/L1943),2)</f>
        <v>64.569999999999993</v>
      </c>
      <c r="Q1943" t="str">
        <f>LEFT(N1943,SEARCH("/",N1943)-1)</f>
        <v>technology</v>
      </c>
      <c r="R1943" t="str">
        <f>RIGHT(N1943, LEN(N1943)-SEARCH("/", N1943))</f>
        <v>hardware</v>
      </c>
      <c r="S1943" s="12">
        <f>(((J1943/60)/60)/24)+DATE(1970,1,1)</f>
        <v>41744.290868055556</v>
      </c>
      <c r="T1943" s="12">
        <f>(((I1943/60)/60)/24)+DATE(1970,1,1)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0">
        <f>(ROUND(E1944/D1944,2))</f>
        <v>1.38</v>
      </c>
      <c r="P1944" s="10">
        <f>ROUND((E1944/L1944),2)</f>
        <v>87.44</v>
      </c>
      <c r="Q1944" t="str">
        <f>LEFT(N1944,SEARCH("/",N1944)-1)</f>
        <v>technology</v>
      </c>
      <c r="R1944" t="str">
        <f>RIGHT(N1944, LEN(N1944)-SEARCH("/", N1944))</f>
        <v>hardware</v>
      </c>
      <c r="S1944" s="12">
        <f>(((J1944/60)/60)/24)+DATE(1970,1,1)</f>
        <v>40638.828009259261</v>
      </c>
      <c r="T1944" s="12">
        <f>(((I1944/60)/60)/24)+DATE(1970,1,1)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0">
        <f>(ROUND(E1945/D1945,2))</f>
        <v>17.05</v>
      </c>
      <c r="P1945" s="10">
        <f>ROUND((E1945/L1945),2)</f>
        <v>68.819999999999993</v>
      </c>
      <c r="Q1945" t="str">
        <f>LEFT(N1945,SEARCH("/",N1945)-1)</f>
        <v>technology</v>
      </c>
      <c r="R1945" t="str">
        <f>RIGHT(N1945, LEN(N1945)-SEARCH("/", N1945))</f>
        <v>hardware</v>
      </c>
      <c r="S1945" s="12">
        <f>(((J1945/60)/60)/24)+DATE(1970,1,1)</f>
        <v>42548.269861111112</v>
      </c>
      <c r="T1945" s="12">
        <f>(((I1945/60)/60)/24)+DATE(1970,1,1)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0">
        <f>(ROUND(E1946/D1946,2))</f>
        <v>7.88</v>
      </c>
      <c r="P1946" s="10">
        <f>ROUND((E1946/L1946),2)</f>
        <v>176.2</v>
      </c>
      <c r="Q1946" t="str">
        <f>LEFT(N1946,SEARCH("/",N1946)-1)</f>
        <v>technology</v>
      </c>
      <c r="R1946" t="str">
        <f>RIGHT(N1946, LEN(N1946)-SEARCH("/", N1946))</f>
        <v>hardware</v>
      </c>
      <c r="S1946" s="12">
        <f>(((J1946/60)/60)/24)+DATE(1970,1,1)</f>
        <v>41730.584374999999</v>
      </c>
      <c r="T1946" s="12">
        <f>(((I1946/60)/60)/24)+DATE(1970,1,1)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0">
        <f>(ROUND(E1947/D1947,2))</f>
        <v>3.48</v>
      </c>
      <c r="P1947" s="10">
        <f>ROUND((E1947/L1947),2)</f>
        <v>511.79</v>
      </c>
      <c r="Q1947" t="str">
        <f>LEFT(N1947,SEARCH("/",N1947)-1)</f>
        <v>technology</v>
      </c>
      <c r="R1947" t="str">
        <f>RIGHT(N1947, LEN(N1947)-SEARCH("/", N1947))</f>
        <v>hardware</v>
      </c>
      <c r="S1947" s="12">
        <f>(((J1947/60)/60)/24)+DATE(1970,1,1)</f>
        <v>42157.251828703709</v>
      </c>
      <c r="T1947" s="12">
        <f>(((I1947/60)/60)/24)+DATE(1970,1,1)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0">
        <f>(ROUND(E1948/D1948,2))</f>
        <v>1.5</v>
      </c>
      <c r="P1948" s="10">
        <f>ROUND((E1948/L1948),2)</f>
        <v>160.44</v>
      </c>
      <c r="Q1948" t="str">
        <f>LEFT(N1948,SEARCH("/",N1948)-1)</f>
        <v>technology</v>
      </c>
      <c r="R1948" t="str">
        <f>RIGHT(N1948, LEN(N1948)-SEARCH("/", N1948))</f>
        <v>hardware</v>
      </c>
      <c r="S1948" s="12">
        <f>(((J1948/60)/60)/24)+DATE(1970,1,1)</f>
        <v>41689.150011574071</v>
      </c>
      <c r="T1948" s="12">
        <f>(((I1948/60)/60)/24)+DATE(1970,1,1)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0">
        <f>(ROUND(E1949/D1949,2))</f>
        <v>1.01</v>
      </c>
      <c r="P1949" s="10">
        <f>ROUND((E1949/L1949),2)</f>
        <v>35</v>
      </c>
      <c r="Q1949" t="str">
        <f>LEFT(N1949,SEARCH("/",N1949)-1)</f>
        <v>technology</v>
      </c>
      <c r="R1949" t="str">
        <f>RIGHT(N1949, LEN(N1949)-SEARCH("/", N1949))</f>
        <v>hardware</v>
      </c>
      <c r="S1949" s="12">
        <f>(((J1949/60)/60)/24)+DATE(1970,1,1)</f>
        <v>40102.918055555558</v>
      </c>
      <c r="T1949" s="12">
        <f>(((I1949/60)/60)/24)+DATE(1970,1,1)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0">
        <f>(ROUND(E1950/D1950,2))</f>
        <v>8</v>
      </c>
      <c r="P1950" s="10">
        <f>ROUND((E1950/L1950),2)</f>
        <v>188.51</v>
      </c>
      <c r="Q1950" t="str">
        <f>LEFT(N1950,SEARCH("/",N1950)-1)</f>
        <v>technology</v>
      </c>
      <c r="R1950" t="str">
        <f>RIGHT(N1950, LEN(N1950)-SEARCH("/", N1950))</f>
        <v>hardware</v>
      </c>
      <c r="S1950" s="12">
        <f>(((J1950/60)/60)/24)+DATE(1970,1,1)</f>
        <v>42473.604270833333</v>
      </c>
      <c r="T1950" s="12">
        <f>(((I1950/60)/60)/24)+DATE(1970,1,1)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0">
        <f>(ROUND(E1951/D1951,2))</f>
        <v>1.06</v>
      </c>
      <c r="P1951" s="10">
        <f>ROUND((E1951/L1951),2)</f>
        <v>56.2</v>
      </c>
      <c r="Q1951" t="str">
        <f>LEFT(N1951,SEARCH("/",N1951)-1)</f>
        <v>technology</v>
      </c>
      <c r="R1951" t="str">
        <f>RIGHT(N1951, LEN(N1951)-SEARCH("/", N1951))</f>
        <v>hardware</v>
      </c>
      <c r="S1951" s="12">
        <f>(((J1951/60)/60)/24)+DATE(1970,1,1)</f>
        <v>41800.423043981478</v>
      </c>
      <c r="T1951" s="12">
        <f>(((I1951/60)/60)/24)+DATE(1970,1,1)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0">
        <f>(ROUND(E1952/D1952,2))</f>
        <v>2.0099999999999998</v>
      </c>
      <c r="P1952" s="10">
        <f>ROUND((E1952/L1952),2)</f>
        <v>51.31</v>
      </c>
      <c r="Q1952" t="str">
        <f>LEFT(N1952,SEARCH("/",N1952)-1)</f>
        <v>technology</v>
      </c>
      <c r="R1952" t="str">
        <f>RIGHT(N1952, LEN(N1952)-SEARCH("/", N1952))</f>
        <v>hardware</v>
      </c>
      <c r="S1952" s="12">
        <f>(((J1952/60)/60)/24)+DATE(1970,1,1)</f>
        <v>40624.181400462963</v>
      </c>
      <c r="T1952" s="12">
        <f>(((I1952/60)/60)/24)+DATE(1970,1,1)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0">
        <f>(ROUND(E1953/D1953,2))</f>
        <v>2.12</v>
      </c>
      <c r="P1953" s="10">
        <f>ROUND((E1953/L1953),2)</f>
        <v>127.36</v>
      </c>
      <c r="Q1953" t="str">
        <f>LEFT(N1953,SEARCH("/",N1953)-1)</f>
        <v>technology</v>
      </c>
      <c r="R1953" t="str">
        <f>RIGHT(N1953, LEN(N1953)-SEARCH("/", N1953))</f>
        <v>hardware</v>
      </c>
      <c r="S1953" s="12">
        <f>(((J1953/60)/60)/24)+DATE(1970,1,1)</f>
        <v>42651.420567129629</v>
      </c>
      <c r="T1953" s="12">
        <f>(((I1953/60)/60)/24)+DATE(1970,1,1)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0">
        <f>(ROUND(E1954/D1954,2))</f>
        <v>1.98</v>
      </c>
      <c r="P1954" s="10">
        <f>ROUND((E1954/L1954),2)</f>
        <v>101.86</v>
      </c>
      <c r="Q1954" t="str">
        <f>LEFT(N1954,SEARCH("/",N1954)-1)</f>
        <v>technology</v>
      </c>
      <c r="R1954" t="str">
        <f>RIGHT(N1954, LEN(N1954)-SEARCH("/", N1954))</f>
        <v>hardware</v>
      </c>
      <c r="S1954" s="12">
        <f>(((J1954/60)/60)/24)+DATE(1970,1,1)</f>
        <v>41526.60665509259</v>
      </c>
      <c r="T1954" s="12">
        <f>(((I1954/60)/60)/24)+DATE(1970,1,1)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0">
        <f>(ROUND(E1955/D1955,2))</f>
        <v>2.2599999999999998</v>
      </c>
      <c r="P1955" s="10">
        <f>ROUND((E1955/L1955),2)</f>
        <v>230.56</v>
      </c>
      <c r="Q1955" t="str">
        <f>LEFT(N1955,SEARCH("/",N1955)-1)</f>
        <v>technology</v>
      </c>
      <c r="R1955" t="str">
        <f>RIGHT(N1955, LEN(N1955)-SEARCH("/", N1955))</f>
        <v>hardware</v>
      </c>
      <c r="S1955" s="12">
        <f>(((J1955/60)/60)/24)+DATE(1970,1,1)</f>
        <v>40941.199826388889</v>
      </c>
      <c r="T1955" s="12">
        <f>(((I1955/60)/60)/24)+DATE(1970,1,1)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0">
        <f>(ROUND(E1956/D1956,2))</f>
        <v>6.99</v>
      </c>
      <c r="P1956" s="10">
        <f>ROUND((E1956/L1956),2)</f>
        <v>842.11</v>
      </c>
      <c r="Q1956" t="str">
        <f>LEFT(N1956,SEARCH("/",N1956)-1)</f>
        <v>technology</v>
      </c>
      <c r="R1956" t="str">
        <f>RIGHT(N1956, LEN(N1956)-SEARCH("/", N1956))</f>
        <v>hardware</v>
      </c>
      <c r="S1956" s="12">
        <f>(((J1956/60)/60)/24)+DATE(1970,1,1)</f>
        <v>42394.580740740741</v>
      </c>
      <c r="T1956" s="12">
        <f>(((I1956/60)/60)/24)+DATE(1970,1,1)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0">
        <f>(ROUND(E1957/D1957,2))</f>
        <v>3.99</v>
      </c>
      <c r="P1957" s="10">
        <f>ROUND((E1957/L1957),2)</f>
        <v>577.28</v>
      </c>
      <c r="Q1957" t="str">
        <f>LEFT(N1957,SEARCH("/",N1957)-1)</f>
        <v>technology</v>
      </c>
      <c r="R1957" t="str">
        <f>RIGHT(N1957, LEN(N1957)-SEARCH("/", N1957))</f>
        <v>hardware</v>
      </c>
      <c r="S1957" s="12">
        <f>(((J1957/60)/60)/24)+DATE(1970,1,1)</f>
        <v>41020.271770833337</v>
      </c>
      <c r="T1957" s="12">
        <f>(((I1957/60)/60)/24)+DATE(1970,1,1)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0">
        <f>(ROUND(E1958/D1958,2))</f>
        <v>2.94</v>
      </c>
      <c r="P1958" s="10">
        <f>ROUND((E1958/L1958),2)</f>
        <v>483.34</v>
      </c>
      <c r="Q1958" t="str">
        <f>LEFT(N1958,SEARCH("/",N1958)-1)</f>
        <v>technology</v>
      </c>
      <c r="R1958" t="str">
        <f>RIGHT(N1958, LEN(N1958)-SEARCH("/", N1958))</f>
        <v>hardware</v>
      </c>
      <c r="S1958" s="12">
        <f>(((J1958/60)/60)/24)+DATE(1970,1,1)</f>
        <v>42067.923668981486</v>
      </c>
      <c r="T1958" s="12">
        <f>(((I1958/60)/60)/24)+DATE(1970,1,1)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0">
        <f>(ROUND(E1959/D1959,2))</f>
        <v>1.68</v>
      </c>
      <c r="P1959" s="10">
        <f>ROUND((E1959/L1959),2)</f>
        <v>76.14</v>
      </c>
      <c r="Q1959" t="str">
        <f>LEFT(N1959,SEARCH("/",N1959)-1)</f>
        <v>technology</v>
      </c>
      <c r="R1959" t="str">
        <f>RIGHT(N1959, LEN(N1959)-SEARCH("/", N1959))</f>
        <v>hardware</v>
      </c>
      <c r="S1959" s="12">
        <f>(((J1959/60)/60)/24)+DATE(1970,1,1)</f>
        <v>41179.098530092589</v>
      </c>
      <c r="T1959" s="12">
        <f>(((I1959/60)/60)/24)+DATE(1970,1,1)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0">
        <f>(ROUND(E1960/D1960,2))</f>
        <v>14.36</v>
      </c>
      <c r="P1960" s="10">
        <f>ROUND((E1960/L1960),2)</f>
        <v>74.11</v>
      </c>
      <c r="Q1960" t="str">
        <f>LEFT(N1960,SEARCH("/",N1960)-1)</f>
        <v>technology</v>
      </c>
      <c r="R1960" t="str">
        <f>RIGHT(N1960, LEN(N1960)-SEARCH("/", N1960))</f>
        <v>hardware</v>
      </c>
      <c r="S1960" s="12">
        <f>(((J1960/60)/60)/24)+DATE(1970,1,1)</f>
        <v>41326.987974537034</v>
      </c>
      <c r="T1960" s="12">
        <f>(((I1960/60)/60)/24)+DATE(1970,1,1)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0">
        <f>(ROUND(E1961/D1961,2))</f>
        <v>1.57</v>
      </c>
      <c r="P1961" s="10">
        <f>ROUND((E1961/L1961),2)</f>
        <v>36.97</v>
      </c>
      <c r="Q1961" t="str">
        <f>LEFT(N1961,SEARCH("/",N1961)-1)</f>
        <v>technology</v>
      </c>
      <c r="R1961" t="str">
        <f>RIGHT(N1961, LEN(N1961)-SEARCH("/", N1961))</f>
        <v>hardware</v>
      </c>
      <c r="S1961" s="12">
        <f>(((J1961/60)/60)/24)+DATE(1970,1,1)</f>
        <v>41871.845601851855</v>
      </c>
      <c r="T1961" s="12">
        <f>(((I1961/60)/60)/24)+DATE(1970,1,1)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0">
        <f>(ROUND(E1962/D1962,2))</f>
        <v>1.18</v>
      </c>
      <c r="P1962" s="10">
        <f>ROUND((E1962/L1962),2)</f>
        <v>2500.9699999999998</v>
      </c>
      <c r="Q1962" t="str">
        <f>LEFT(N1962,SEARCH("/",N1962)-1)</f>
        <v>technology</v>
      </c>
      <c r="R1962" t="str">
        <f>RIGHT(N1962, LEN(N1962)-SEARCH("/", N1962))</f>
        <v>hardware</v>
      </c>
      <c r="S1962" s="12">
        <f>(((J1962/60)/60)/24)+DATE(1970,1,1)</f>
        <v>41964.362743055557</v>
      </c>
      <c r="T1962" s="12">
        <f>(((I1962/60)/60)/24)+DATE(1970,1,1)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0">
        <f>(ROUND(E1963/D1963,2))</f>
        <v>11.05</v>
      </c>
      <c r="P1963" s="10">
        <f>ROUND((E1963/L1963),2)</f>
        <v>67.69</v>
      </c>
      <c r="Q1963" t="str">
        <f>LEFT(N1963,SEARCH("/",N1963)-1)</f>
        <v>technology</v>
      </c>
      <c r="R1963" t="str">
        <f>RIGHT(N1963, LEN(N1963)-SEARCH("/", N1963))</f>
        <v>hardware</v>
      </c>
      <c r="S1963" s="12">
        <f>(((J1963/60)/60)/24)+DATE(1970,1,1)</f>
        <v>41148.194641203707</v>
      </c>
      <c r="T1963" s="12">
        <f>(((I1963/60)/60)/24)+DATE(1970,1,1)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0">
        <f>(ROUND(E1964/D1964,2))</f>
        <v>1.93</v>
      </c>
      <c r="P1964" s="10">
        <f>ROUND((E1964/L1964),2)</f>
        <v>63.05</v>
      </c>
      <c r="Q1964" t="str">
        <f>LEFT(N1964,SEARCH("/",N1964)-1)</f>
        <v>technology</v>
      </c>
      <c r="R1964" t="str">
        <f>RIGHT(N1964, LEN(N1964)-SEARCH("/", N1964))</f>
        <v>hardware</v>
      </c>
      <c r="S1964" s="12">
        <f>(((J1964/60)/60)/24)+DATE(1970,1,1)</f>
        <v>41742.780509259261</v>
      </c>
      <c r="T1964" s="12">
        <f>(((I1964/60)/60)/24)+DATE(1970,1,1)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0">
        <f>(ROUND(E1965/D1965,2))</f>
        <v>1.27</v>
      </c>
      <c r="P1965" s="10">
        <f>ROUND((E1965/L1965),2)</f>
        <v>117.6</v>
      </c>
      <c r="Q1965" t="str">
        <f>LEFT(N1965,SEARCH("/",N1965)-1)</f>
        <v>technology</v>
      </c>
      <c r="R1965" t="str">
        <f>RIGHT(N1965, LEN(N1965)-SEARCH("/", N1965))</f>
        <v>hardware</v>
      </c>
      <c r="S1965" s="12">
        <f>(((J1965/60)/60)/24)+DATE(1970,1,1)</f>
        <v>41863.429791666669</v>
      </c>
      <c r="T1965" s="12">
        <f>(((I1965/60)/60)/24)+DATE(1970,1,1)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0">
        <f>(ROUND(E1966/D1966,2))</f>
        <v>2.6</v>
      </c>
      <c r="P1966" s="10">
        <f>ROUND((E1966/L1966),2)</f>
        <v>180.75</v>
      </c>
      <c r="Q1966" t="str">
        <f>LEFT(N1966,SEARCH("/",N1966)-1)</f>
        <v>technology</v>
      </c>
      <c r="R1966" t="str">
        <f>RIGHT(N1966, LEN(N1966)-SEARCH("/", N1966))</f>
        <v>hardware</v>
      </c>
      <c r="S1966" s="12">
        <f>(((J1966/60)/60)/24)+DATE(1970,1,1)</f>
        <v>42452.272824074069</v>
      </c>
      <c r="T1966" s="12">
        <f>(((I1966/60)/60)/24)+DATE(1970,1,1)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0">
        <f>(ROUND(E1967/D1967,2))</f>
        <v>2.62</v>
      </c>
      <c r="P1967" s="10">
        <f>ROUND((E1967/L1967),2)</f>
        <v>127.32</v>
      </c>
      <c r="Q1967" t="str">
        <f>LEFT(N1967,SEARCH("/",N1967)-1)</f>
        <v>technology</v>
      </c>
      <c r="R1967" t="str">
        <f>RIGHT(N1967, LEN(N1967)-SEARCH("/", N1967))</f>
        <v>hardware</v>
      </c>
      <c r="S1967" s="12">
        <f>(((J1967/60)/60)/24)+DATE(1970,1,1)</f>
        <v>40898.089236111111</v>
      </c>
      <c r="T1967" s="12">
        <f>(((I1967/60)/60)/24)+DATE(1970,1,1)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0">
        <f>(ROUND(E1968/D1968,2))</f>
        <v>2.0699999999999998</v>
      </c>
      <c r="P1968" s="10">
        <f>ROUND((E1968/L1968),2)</f>
        <v>136.63999999999999</v>
      </c>
      <c r="Q1968" t="str">
        <f>LEFT(N1968,SEARCH("/",N1968)-1)</f>
        <v>technology</v>
      </c>
      <c r="R1968" t="str">
        <f>RIGHT(N1968, LEN(N1968)-SEARCH("/", N1968))</f>
        <v>hardware</v>
      </c>
      <c r="S1968" s="12">
        <f>(((J1968/60)/60)/24)+DATE(1970,1,1)</f>
        <v>41835.540486111109</v>
      </c>
      <c r="T1968" s="12">
        <f>(((I1968/60)/60)/24)+DATE(1970,1,1)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0">
        <f>(ROUND(E1969/D1969,2))</f>
        <v>3.7</v>
      </c>
      <c r="P1969" s="10">
        <f>ROUND((E1969/L1969),2)</f>
        <v>182.78</v>
      </c>
      <c r="Q1969" t="str">
        <f>LEFT(N1969,SEARCH("/",N1969)-1)</f>
        <v>technology</v>
      </c>
      <c r="R1969" t="str">
        <f>RIGHT(N1969, LEN(N1969)-SEARCH("/", N1969))</f>
        <v>hardware</v>
      </c>
      <c r="S1969" s="12">
        <f>(((J1969/60)/60)/24)+DATE(1970,1,1)</f>
        <v>41730.663530092592</v>
      </c>
      <c r="T1969" s="12">
        <f>(((I1969/60)/60)/24)+DATE(1970,1,1)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0">
        <f>(ROUND(E1970/D1970,2))</f>
        <v>2.85</v>
      </c>
      <c r="P1970" s="10">
        <f>ROUND((E1970/L1970),2)</f>
        <v>279.38</v>
      </c>
      <c r="Q1970" t="str">
        <f>LEFT(N1970,SEARCH("/",N1970)-1)</f>
        <v>technology</v>
      </c>
      <c r="R1970" t="str">
        <f>RIGHT(N1970, LEN(N1970)-SEARCH("/", N1970))</f>
        <v>hardware</v>
      </c>
      <c r="S1970" s="12">
        <f>(((J1970/60)/60)/24)+DATE(1970,1,1)</f>
        <v>42676.586979166663</v>
      </c>
      <c r="T1970" s="12">
        <f>(((I1970/60)/60)/24)+DATE(1970,1,1)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0">
        <f>(ROUND(E1971/D1971,2))</f>
        <v>5.79</v>
      </c>
      <c r="P1971" s="10">
        <f>ROUND((E1971/L1971),2)</f>
        <v>61.38</v>
      </c>
      <c r="Q1971" t="str">
        <f>LEFT(N1971,SEARCH("/",N1971)-1)</f>
        <v>technology</v>
      </c>
      <c r="R1971" t="str">
        <f>RIGHT(N1971, LEN(N1971)-SEARCH("/", N1971))</f>
        <v>hardware</v>
      </c>
      <c r="S1971" s="12">
        <f>(((J1971/60)/60)/24)+DATE(1970,1,1)</f>
        <v>42557.792453703703</v>
      </c>
      <c r="T1971" s="12">
        <f>(((I1971/60)/60)/24)+DATE(1970,1,1)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0">
        <f>(ROUND(E1972/D1972,2))</f>
        <v>11.32</v>
      </c>
      <c r="P1972" s="10">
        <f>ROUND((E1972/L1972),2)</f>
        <v>80.73</v>
      </c>
      <c r="Q1972" t="str">
        <f>LEFT(N1972,SEARCH("/",N1972)-1)</f>
        <v>technology</v>
      </c>
      <c r="R1972" t="str">
        <f>RIGHT(N1972, LEN(N1972)-SEARCH("/", N1972))</f>
        <v>hardware</v>
      </c>
      <c r="S1972" s="12">
        <f>(((J1972/60)/60)/24)+DATE(1970,1,1)</f>
        <v>41324.193298611113</v>
      </c>
      <c r="T1972" s="12">
        <f>(((I1972/60)/60)/24)+DATE(1970,1,1)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0">
        <f>(ROUND(E1973/D1973,2))</f>
        <v>2.63</v>
      </c>
      <c r="P1973" s="10">
        <f>ROUND((E1973/L1973),2)</f>
        <v>272.36</v>
      </c>
      <c r="Q1973" t="str">
        <f>LEFT(N1973,SEARCH("/",N1973)-1)</f>
        <v>technology</v>
      </c>
      <c r="R1973" t="str">
        <f>RIGHT(N1973, LEN(N1973)-SEARCH("/", N1973))</f>
        <v>hardware</v>
      </c>
      <c r="S1973" s="12">
        <f>(((J1973/60)/60)/24)+DATE(1970,1,1)</f>
        <v>41561.500706018516</v>
      </c>
      <c r="T1973" s="12">
        <f>(((I1973/60)/60)/24)+DATE(1970,1,1)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0">
        <f>(ROUND(E1974/D1974,2))</f>
        <v>6.74</v>
      </c>
      <c r="P1974" s="10">
        <f>ROUND((E1974/L1974),2)</f>
        <v>70.849999999999994</v>
      </c>
      <c r="Q1974" t="str">
        <f>LEFT(N1974,SEARCH("/",N1974)-1)</f>
        <v>technology</v>
      </c>
      <c r="R1974" t="str">
        <f>RIGHT(N1974, LEN(N1974)-SEARCH("/", N1974))</f>
        <v>hardware</v>
      </c>
      <c r="S1974" s="12">
        <f>(((J1974/60)/60)/24)+DATE(1970,1,1)</f>
        <v>41201.012083333335</v>
      </c>
      <c r="T1974" s="12">
        <f>(((I1974/60)/60)/24)+DATE(1970,1,1)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0">
        <f>(ROUND(E1975/D1975,2))</f>
        <v>2.57</v>
      </c>
      <c r="P1975" s="10">
        <f>ROUND((E1975/L1975),2)</f>
        <v>247.94</v>
      </c>
      <c r="Q1975" t="str">
        <f>LEFT(N1975,SEARCH("/",N1975)-1)</f>
        <v>technology</v>
      </c>
      <c r="R1975" t="str">
        <f>RIGHT(N1975, LEN(N1975)-SEARCH("/", N1975))</f>
        <v>hardware</v>
      </c>
      <c r="S1975" s="12">
        <f>(((J1975/60)/60)/24)+DATE(1970,1,1)</f>
        <v>42549.722962962958</v>
      </c>
      <c r="T1975" s="12">
        <f>(((I1975/60)/60)/24)+DATE(1970,1,1)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0">
        <f>(ROUND(E1976/D1976,2))</f>
        <v>3.75</v>
      </c>
      <c r="P1976" s="10">
        <f>ROUND((E1976/L1976),2)</f>
        <v>186.81</v>
      </c>
      <c r="Q1976" t="str">
        <f>LEFT(N1976,SEARCH("/",N1976)-1)</f>
        <v>technology</v>
      </c>
      <c r="R1976" t="str">
        <f>RIGHT(N1976, LEN(N1976)-SEARCH("/", N1976))</f>
        <v>hardware</v>
      </c>
      <c r="S1976" s="12">
        <f>(((J1976/60)/60)/24)+DATE(1970,1,1)</f>
        <v>41445.334131944444</v>
      </c>
      <c r="T1976" s="12">
        <f>(((I1976/60)/60)/24)+DATE(1970,1,1)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0">
        <f>(ROUND(E1977/D1977,2))</f>
        <v>2.09</v>
      </c>
      <c r="P1977" s="10">
        <f>ROUND((E1977/L1977),2)</f>
        <v>131.99</v>
      </c>
      <c r="Q1977" t="str">
        <f>LEFT(N1977,SEARCH("/",N1977)-1)</f>
        <v>technology</v>
      </c>
      <c r="R1977" t="str">
        <f>RIGHT(N1977, LEN(N1977)-SEARCH("/", N1977))</f>
        <v>hardware</v>
      </c>
      <c r="S1977" s="12">
        <f>(((J1977/60)/60)/24)+DATE(1970,1,1)</f>
        <v>41313.755219907405</v>
      </c>
      <c r="T1977" s="12">
        <f>(((I1977/60)/60)/24)+DATE(1970,1,1)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0">
        <f>(ROUND(E1978/D1978,2))</f>
        <v>3.47</v>
      </c>
      <c r="P1978" s="10">
        <f>ROUND((E1978/L1978),2)</f>
        <v>29.31</v>
      </c>
      <c r="Q1978" t="str">
        <f>LEFT(N1978,SEARCH("/",N1978)-1)</f>
        <v>technology</v>
      </c>
      <c r="R1978" t="str">
        <f>RIGHT(N1978, LEN(N1978)-SEARCH("/", N1978))</f>
        <v>hardware</v>
      </c>
      <c r="S1978" s="12">
        <f>(((J1978/60)/60)/24)+DATE(1970,1,1)</f>
        <v>41438.899594907409</v>
      </c>
      <c r="T1978" s="12">
        <f>(((I1978/60)/60)/24)+DATE(1970,1,1)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0">
        <f>(ROUND(E1979/D1979,2))</f>
        <v>4.0199999999999996</v>
      </c>
      <c r="P1979" s="10">
        <f>ROUND((E1979/L1979),2)</f>
        <v>245.02</v>
      </c>
      <c r="Q1979" t="str">
        <f>LEFT(N1979,SEARCH("/",N1979)-1)</f>
        <v>technology</v>
      </c>
      <c r="R1979" t="str">
        <f>RIGHT(N1979, LEN(N1979)-SEARCH("/", N1979))</f>
        <v>hardware</v>
      </c>
      <c r="S1979" s="12">
        <f>(((J1979/60)/60)/24)+DATE(1970,1,1)</f>
        <v>42311.216898148152</v>
      </c>
      <c r="T1979" s="12">
        <f>(((I1979/60)/60)/24)+DATE(1970,1,1)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0">
        <f>(ROUND(E1980/D1980,2))</f>
        <v>10.27</v>
      </c>
      <c r="P1980" s="10">
        <f>ROUND((E1980/L1980),2)</f>
        <v>1323.25</v>
      </c>
      <c r="Q1980" t="str">
        <f>LEFT(N1980,SEARCH("/",N1980)-1)</f>
        <v>technology</v>
      </c>
      <c r="R1980" t="str">
        <f>RIGHT(N1980, LEN(N1980)-SEARCH("/", N1980))</f>
        <v>hardware</v>
      </c>
      <c r="S1980" s="12">
        <f>(((J1980/60)/60)/24)+DATE(1970,1,1)</f>
        <v>41039.225601851853</v>
      </c>
      <c r="T1980" s="12">
        <f>(((I1980/60)/60)/24)+DATE(1970,1,1)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0">
        <f>(ROUND(E1981/D1981,2))</f>
        <v>1.1499999999999999</v>
      </c>
      <c r="P1981" s="10">
        <f>ROUND((E1981/L1981),2)</f>
        <v>282.66000000000003</v>
      </c>
      <c r="Q1981" t="str">
        <f>LEFT(N1981,SEARCH("/",N1981)-1)</f>
        <v>technology</v>
      </c>
      <c r="R1981" t="str">
        <f>RIGHT(N1981, LEN(N1981)-SEARCH("/", N1981))</f>
        <v>hardware</v>
      </c>
      <c r="S1981" s="12">
        <f>(((J1981/60)/60)/24)+DATE(1970,1,1)</f>
        <v>42290.460023148145</v>
      </c>
      <c r="T1981" s="12">
        <f>(((I1981/60)/60)/24)+DATE(1970,1,1)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0">
        <f>(ROUND(E1982/D1982,2))</f>
        <v>3.55</v>
      </c>
      <c r="P1982" s="10">
        <f>ROUND((E1982/L1982),2)</f>
        <v>91.21</v>
      </c>
      <c r="Q1982" t="str">
        <f>LEFT(N1982,SEARCH("/",N1982)-1)</f>
        <v>technology</v>
      </c>
      <c r="R1982" t="str">
        <f>RIGHT(N1982, LEN(N1982)-SEARCH("/", N1982))</f>
        <v>hardware</v>
      </c>
      <c r="S1982" s="12">
        <f>(((J1982/60)/60)/24)+DATE(1970,1,1)</f>
        <v>42423.542384259257</v>
      </c>
      <c r="T1982" s="12">
        <f>(((I1982/60)/60)/24)+DATE(1970,1,1)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0">
        <f>(ROUND(E1983/D1983,2))</f>
        <v>0.05</v>
      </c>
      <c r="P1983" s="10">
        <f>ROUND((E1983/L1983),2)</f>
        <v>31.75</v>
      </c>
      <c r="Q1983" t="str">
        <f>LEFT(N1983,SEARCH("/",N1983)-1)</f>
        <v>photography</v>
      </c>
      <c r="R1983" t="str">
        <f>RIGHT(N1983, LEN(N1983)-SEARCH("/", N1983))</f>
        <v>people</v>
      </c>
      <c r="S1983" s="12">
        <f>(((J1983/60)/60)/24)+DATE(1970,1,1)</f>
        <v>41799.725289351853</v>
      </c>
      <c r="T1983" s="12">
        <f>(((I1983/60)/60)/24)+DATE(1970,1,1)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0">
        <f>(ROUND(E1984/D1984,2))</f>
        <v>0</v>
      </c>
      <c r="P1984" s="10" t="e">
        <f>ROUND((E1984/L1984),2)</f>
        <v>#DIV/0!</v>
      </c>
      <c r="Q1984" t="str">
        <f>LEFT(N1984,SEARCH("/",N1984)-1)</f>
        <v>photography</v>
      </c>
      <c r="R1984" t="str">
        <f>RIGHT(N1984, LEN(N1984)-SEARCH("/", N1984))</f>
        <v>people</v>
      </c>
      <c r="S1984" s="12">
        <f>(((J1984/60)/60)/24)+DATE(1970,1,1)</f>
        <v>42678.586655092593</v>
      </c>
      <c r="T1984" s="12">
        <f>(((I1984/60)/60)/24)+DATE(1970,1,1)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0">
        <f>(ROUND(E1985/D1985,2))</f>
        <v>0.04</v>
      </c>
      <c r="P1985" s="10">
        <f>ROUND((E1985/L1985),2)</f>
        <v>88.69</v>
      </c>
      <c r="Q1985" t="str">
        <f>LEFT(N1985,SEARCH("/",N1985)-1)</f>
        <v>photography</v>
      </c>
      <c r="R1985" t="str">
        <f>RIGHT(N1985, LEN(N1985)-SEARCH("/", N1985))</f>
        <v>people</v>
      </c>
      <c r="S1985" s="12">
        <f>(((J1985/60)/60)/24)+DATE(1970,1,1)</f>
        <v>42593.011782407411</v>
      </c>
      <c r="T1985" s="12">
        <f>(((I1985/60)/60)/24)+DATE(1970,1,1)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0">
        <f>(ROUND(E1986/D1986,2))</f>
        <v>0.21</v>
      </c>
      <c r="P1986" s="10">
        <f>ROUND((E1986/L1986),2)</f>
        <v>453.14</v>
      </c>
      <c r="Q1986" t="str">
        <f>LEFT(N1986,SEARCH("/",N1986)-1)</f>
        <v>photography</v>
      </c>
      <c r="R1986" t="str">
        <f>RIGHT(N1986, LEN(N1986)-SEARCH("/", N1986))</f>
        <v>people</v>
      </c>
      <c r="S1986" s="12">
        <f>(((J1986/60)/60)/24)+DATE(1970,1,1)</f>
        <v>41913.790289351848</v>
      </c>
      <c r="T1986" s="12">
        <f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0">
        <f>(ROUND(E1987/D1987,2))</f>
        <v>0.03</v>
      </c>
      <c r="P1987" s="10">
        <f>ROUND((E1987/L1987),2)</f>
        <v>12.75</v>
      </c>
      <c r="Q1987" t="str">
        <f>LEFT(N1987,SEARCH("/",N1987)-1)</f>
        <v>photography</v>
      </c>
      <c r="R1987" t="str">
        <f>RIGHT(N1987, LEN(N1987)-SEARCH("/", N1987))</f>
        <v>people</v>
      </c>
      <c r="S1987" s="12">
        <f>(((J1987/60)/60)/24)+DATE(1970,1,1)</f>
        <v>42555.698738425926</v>
      </c>
      <c r="T1987" s="12">
        <f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0">
        <f>(ROUND(E1988/D1988,2))</f>
        <v>0</v>
      </c>
      <c r="P1988" s="10">
        <f>ROUND((E1988/L1988),2)</f>
        <v>1</v>
      </c>
      <c r="Q1988" t="str">
        <f>LEFT(N1988,SEARCH("/",N1988)-1)</f>
        <v>photography</v>
      </c>
      <c r="R1988" t="str">
        <f>RIGHT(N1988, LEN(N1988)-SEARCH("/", N1988))</f>
        <v>people</v>
      </c>
      <c r="S1988" s="12">
        <f>(((J1988/60)/60)/24)+DATE(1970,1,1)</f>
        <v>42413.433831018512</v>
      </c>
      <c r="T1988" s="12">
        <f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0">
        <f>(ROUND(E1989/D1989,2))</f>
        <v>0.42</v>
      </c>
      <c r="P1989" s="10">
        <f>ROUND((E1989/L1989),2)</f>
        <v>83.43</v>
      </c>
      <c r="Q1989" t="str">
        <f>LEFT(N1989,SEARCH("/",N1989)-1)</f>
        <v>photography</v>
      </c>
      <c r="R1989" t="str">
        <f>RIGHT(N1989, LEN(N1989)-SEARCH("/", N1989))</f>
        <v>people</v>
      </c>
      <c r="S1989" s="12">
        <f>(((J1989/60)/60)/24)+DATE(1970,1,1)</f>
        <v>42034.639768518522</v>
      </c>
      <c r="T1989" s="12">
        <f>(((I1989/60)/60)/24)+DATE(1970,1,1)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0">
        <f>(ROUND(E1990/D1990,2))</f>
        <v>0</v>
      </c>
      <c r="P1990" s="10">
        <f>ROUND((E1990/L1990),2)</f>
        <v>25</v>
      </c>
      <c r="Q1990" t="str">
        <f>LEFT(N1990,SEARCH("/",N1990)-1)</f>
        <v>photography</v>
      </c>
      <c r="R1990" t="str">
        <f>RIGHT(N1990, LEN(N1990)-SEARCH("/", N1990))</f>
        <v>people</v>
      </c>
      <c r="S1990" s="12">
        <f>(((J1990/60)/60)/24)+DATE(1970,1,1)</f>
        <v>42206.763217592597</v>
      </c>
      <c r="T1990" s="12">
        <f>(((I1990/60)/60)/24)+DATE(1970,1,1)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0">
        <f>(ROUND(E1991/D1991,2))</f>
        <v>0.01</v>
      </c>
      <c r="P1991" s="10">
        <f>ROUND((E1991/L1991),2)</f>
        <v>50</v>
      </c>
      <c r="Q1991" t="str">
        <f>LEFT(N1991,SEARCH("/",N1991)-1)</f>
        <v>photography</v>
      </c>
      <c r="R1991" t="str">
        <f>RIGHT(N1991, LEN(N1991)-SEARCH("/", N1991))</f>
        <v>people</v>
      </c>
      <c r="S1991" s="12">
        <f>(((J1991/60)/60)/24)+DATE(1970,1,1)</f>
        <v>42685.680648148147</v>
      </c>
      <c r="T1991" s="12">
        <f>(((I1991/60)/60)/24)+DATE(1970,1,1)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0">
        <f>(ROUND(E1992/D1992,2))</f>
        <v>0.17</v>
      </c>
      <c r="P1992" s="10">
        <f>ROUND((E1992/L1992),2)</f>
        <v>101.8</v>
      </c>
      <c r="Q1992" t="str">
        <f>LEFT(N1992,SEARCH("/",N1992)-1)</f>
        <v>photography</v>
      </c>
      <c r="R1992" t="str">
        <f>RIGHT(N1992, LEN(N1992)-SEARCH("/", N1992))</f>
        <v>people</v>
      </c>
      <c r="S1992" s="12">
        <f>(((J1992/60)/60)/24)+DATE(1970,1,1)</f>
        <v>42398.195972222224</v>
      </c>
      <c r="T1992" s="12">
        <f>(((I1992/60)/60)/24)+DATE(1970,1,1)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0">
        <f>(ROUND(E1993/D1993,2))</f>
        <v>7.0000000000000007E-2</v>
      </c>
      <c r="P1993" s="10">
        <f>ROUND((E1993/L1993),2)</f>
        <v>46.67</v>
      </c>
      <c r="Q1993" t="str">
        <f>LEFT(N1993,SEARCH("/",N1993)-1)</f>
        <v>photography</v>
      </c>
      <c r="R1993" t="str">
        <f>RIGHT(N1993, LEN(N1993)-SEARCH("/", N1993))</f>
        <v>people</v>
      </c>
      <c r="S1993" s="12">
        <f>(((J1993/60)/60)/24)+DATE(1970,1,1)</f>
        <v>42167.89335648148</v>
      </c>
      <c r="T1993" s="12">
        <f>(((I1993/60)/60)/24)+DATE(1970,1,1)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0">
        <f>(ROUND(E1994/D1994,2))</f>
        <v>0</v>
      </c>
      <c r="P1994" s="10">
        <f>ROUND((E1994/L1994),2)</f>
        <v>1</v>
      </c>
      <c r="Q1994" t="str">
        <f>LEFT(N1994,SEARCH("/",N1994)-1)</f>
        <v>photography</v>
      </c>
      <c r="R1994" t="str">
        <f>RIGHT(N1994, LEN(N1994)-SEARCH("/", N1994))</f>
        <v>people</v>
      </c>
      <c r="S1994" s="12">
        <f>(((J1994/60)/60)/24)+DATE(1970,1,1)</f>
        <v>42023.143414351856</v>
      </c>
      <c r="T1994" s="12">
        <f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0">
        <f>(ROUND(E1995/D1995,2))</f>
        <v>0</v>
      </c>
      <c r="P1995" s="10" t="e">
        <f>ROUND((E1995/L1995),2)</f>
        <v>#DIV/0!</v>
      </c>
      <c r="Q1995" t="str">
        <f>LEFT(N1995,SEARCH("/",N1995)-1)</f>
        <v>photography</v>
      </c>
      <c r="R1995" t="str">
        <f>RIGHT(N1995, LEN(N1995)-SEARCH("/", N1995))</f>
        <v>people</v>
      </c>
      <c r="S1995" s="12">
        <f>(((J1995/60)/60)/24)+DATE(1970,1,1)</f>
        <v>42329.58839120371</v>
      </c>
      <c r="T1995" s="12">
        <f>(((I1995/60)/60)/24)+DATE(1970,1,1)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0">
        <f>(ROUND(E1996/D1996,2))</f>
        <v>0</v>
      </c>
      <c r="P1996" s="10" t="e">
        <f>ROUND((E1996/L1996),2)</f>
        <v>#DIV/0!</v>
      </c>
      <c r="Q1996" t="str">
        <f>LEFT(N1996,SEARCH("/",N1996)-1)</f>
        <v>photography</v>
      </c>
      <c r="R1996" t="str">
        <f>RIGHT(N1996, LEN(N1996)-SEARCH("/", N1996))</f>
        <v>people</v>
      </c>
      <c r="S1996" s="12">
        <f>(((J1996/60)/60)/24)+DATE(1970,1,1)</f>
        <v>42651.006273148145</v>
      </c>
      <c r="T1996" s="12">
        <f>(((I1996/60)/60)/24)+DATE(1970,1,1)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0">
        <f>(ROUND(E1997/D1997,2))</f>
        <v>0.08</v>
      </c>
      <c r="P1997" s="10">
        <f>ROUND((E1997/L1997),2)</f>
        <v>26</v>
      </c>
      <c r="Q1997" t="str">
        <f>LEFT(N1997,SEARCH("/",N1997)-1)</f>
        <v>photography</v>
      </c>
      <c r="R1997" t="str">
        <f>RIGHT(N1997, LEN(N1997)-SEARCH("/", N1997))</f>
        <v>people</v>
      </c>
      <c r="S1997" s="12">
        <f>(((J1997/60)/60)/24)+DATE(1970,1,1)</f>
        <v>42181.902037037042</v>
      </c>
      <c r="T1997" s="12">
        <f>(((I1997/60)/60)/24)+DATE(1970,1,1)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0">
        <f>(ROUND(E1998/D1998,2))</f>
        <v>0</v>
      </c>
      <c r="P1998" s="10" t="e">
        <f>ROUND((E1998/L1998),2)</f>
        <v>#DIV/0!</v>
      </c>
      <c r="Q1998" t="str">
        <f>LEFT(N1998,SEARCH("/",N1998)-1)</f>
        <v>photography</v>
      </c>
      <c r="R1998" t="str">
        <f>RIGHT(N1998, LEN(N1998)-SEARCH("/", N1998))</f>
        <v>people</v>
      </c>
      <c r="S1998" s="12">
        <f>(((J1998/60)/60)/24)+DATE(1970,1,1)</f>
        <v>41800.819571759261</v>
      </c>
      <c r="T1998" s="12">
        <f>(((I1998/60)/60)/24)+DATE(1970,1,1)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0">
        <f>(ROUND(E1999/D1999,2))</f>
        <v>0</v>
      </c>
      <c r="P1999" s="10" t="e">
        <f>ROUND((E1999/L1999),2)</f>
        <v>#DIV/0!</v>
      </c>
      <c r="Q1999" t="str">
        <f>LEFT(N1999,SEARCH("/",N1999)-1)</f>
        <v>photography</v>
      </c>
      <c r="R1999" t="str">
        <f>RIGHT(N1999, LEN(N1999)-SEARCH("/", N1999))</f>
        <v>people</v>
      </c>
      <c r="S1999" s="12">
        <f>(((J1999/60)/60)/24)+DATE(1970,1,1)</f>
        <v>41847.930694444447</v>
      </c>
      <c r="T1999" s="12">
        <f>(((I1999/60)/60)/24)+DATE(1970,1,1)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0">
        <f>(ROUND(E2000/D2000,2))</f>
        <v>0.26</v>
      </c>
      <c r="P2000" s="10">
        <f>ROUND((E2000/L2000),2)</f>
        <v>218.33</v>
      </c>
      <c r="Q2000" t="str">
        <f>LEFT(N2000,SEARCH("/",N2000)-1)</f>
        <v>photography</v>
      </c>
      <c r="R2000" t="str">
        <f>RIGHT(N2000, LEN(N2000)-SEARCH("/", N2000))</f>
        <v>people</v>
      </c>
      <c r="S2000" s="12">
        <f>(((J2000/60)/60)/24)+DATE(1970,1,1)</f>
        <v>41807.118495370371</v>
      </c>
      <c r="T2000" s="12">
        <f>(((I2000/60)/60)/24)+DATE(1970,1,1)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0">
        <f>(ROUND(E2001/D2001,2))</f>
        <v>0.01</v>
      </c>
      <c r="P2001" s="10">
        <f>ROUND((E2001/L2001),2)</f>
        <v>33.71</v>
      </c>
      <c r="Q2001" t="str">
        <f>LEFT(N2001,SEARCH("/",N2001)-1)</f>
        <v>photography</v>
      </c>
      <c r="R2001" t="str">
        <f>RIGHT(N2001, LEN(N2001)-SEARCH("/", N2001))</f>
        <v>people</v>
      </c>
      <c r="S2001" s="12">
        <f>(((J2001/60)/60)/24)+DATE(1970,1,1)</f>
        <v>41926.482731481483</v>
      </c>
      <c r="T2001" s="12">
        <f>(((I2001/60)/60)/24)+DATE(1970,1,1)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0">
        <f>(ROUND(E2002/D2002,2))</f>
        <v>0.13</v>
      </c>
      <c r="P2002" s="10">
        <f>ROUND((E2002/L2002),2)</f>
        <v>25</v>
      </c>
      <c r="Q2002" t="str">
        <f>LEFT(N2002,SEARCH("/",N2002)-1)</f>
        <v>photography</v>
      </c>
      <c r="R2002" t="str">
        <f>RIGHT(N2002, LEN(N2002)-SEARCH("/", N2002))</f>
        <v>people</v>
      </c>
      <c r="S2002" s="12">
        <f>(((J2002/60)/60)/24)+DATE(1970,1,1)</f>
        <v>42345.951539351852</v>
      </c>
      <c r="T2002" s="12">
        <f>(((I2002/60)/60)/24)+DATE(1970,1,1)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0">
        <f>(ROUND(E2003/D2003,2))</f>
        <v>3.82</v>
      </c>
      <c r="P2003" s="10">
        <f>ROUND((E2003/L2003),2)</f>
        <v>128.38999999999999</v>
      </c>
      <c r="Q2003" t="str">
        <f>LEFT(N2003,SEARCH("/",N2003)-1)</f>
        <v>technology</v>
      </c>
      <c r="R2003" t="str">
        <f>RIGHT(N2003, LEN(N2003)-SEARCH("/", N2003))</f>
        <v>hardware</v>
      </c>
      <c r="S2003" s="12">
        <f>(((J2003/60)/60)/24)+DATE(1970,1,1)</f>
        <v>42136.209675925929</v>
      </c>
      <c r="T2003" s="12">
        <f>(((I2003/60)/60)/24)+DATE(1970,1,1)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0">
        <f>(ROUND(E2004/D2004,2))</f>
        <v>2.17</v>
      </c>
      <c r="P2004" s="10">
        <f>ROUND((E2004/L2004),2)</f>
        <v>78.83</v>
      </c>
      <c r="Q2004" t="str">
        <f>LEFT(N2004,SEARCH("/",N2004)-1)</f>
        <v>technology</v>
      </c>
      <c r="R2004" t="str">
        <f>RIGHT(N2004, LEN(N2004)-SEARCH("/", N2004))</f>
        <v>hardware</v>
      </c>
      <c r="S2004" s="12">
        <f>(((J2004/60)/60)/24)+DATE(1970,1,1)</f>
        <v>42728.71230324074</v>
      </c>
      <c r="T2004" s="12">
        <f>(((I2004/60)/60)/24)+DATE(1970,1,1)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0">
        <f>(ROUND(E2005/D2005,2))</f>
        <v>3.12</v>
      </c>
      <c r="P2005" s="10">
        <f>ROUND((E2005/L2005),2)</f>
        <v>91.76</v>
      </c>
      <c r="Q2005" t="str">
        <f>LEFT(N2005,SEARCH("/",N2005)-1)</f>
        <v>technology</v>
      </c>
      <c r="R2005" t="str">
        <f>RIGHT(N2005, LEN(N2005)-SEARCH("/", N2005))</f>
        <v>hardware</v>
      </c>
      <c r="S2005" s="12">
        <f>(((J2005/60)/60)/24)+DATE(1970,1,1)</f>
        <v>40347.125601851854</v>
      </c>
      <c r="T2005" s="12">
        <f>(((I2005/60)/60)/24)+DATE(1970,1,1)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0">
        <f>(ROUND(E2006/D2006,2))</f>
        <v>2.34</v>
      </c>
      <c r="P2006" s="10">
        <f>ROUND((E2006/L2006),2)</f>
        <v>331.1</v>
      </c>
      <c r="Q2006" t="str">
        <f>LEFT(N2006,SEARCH("/",N2006)-1)</f>
        <v>technology</v>
      </c>
      <c r="R2006" t="str">
        <f>RIGHT(N2006, LEN(N2006)-SEARCH("/", N2006))</f>
        <v>hardware</v>
      </c>
      <c r="S2006" s="12">
        <f>(((J2006/60)/60)/24)+DATE(1970,1,1)</f>
        <v>41800.604895833334</v>
      </c>
      <c r="T2006" s="12">
        <f>(((I2006/60)/60)/24)+DATE(1970,1,1)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0">
        <f>(ROUND(E2007/D2007,2))</f>
        <v>1.24</v>
      </c>
      <c r="P2007" s="10">
        <f>ROUND((E2007/L2007),2)</f>
        <v>194.26</v>
      </c>
      <c r="Q2007" t="str">
        <f>LEFT(N2007,SEARCH("/",N2007)-1)</f>
        <v>technology</v>
      </c>
      <c r="R2007" t="str">
        <f>RIGHT(N2007, LEN(N2007)-SEARCH("/", N2007))</f>
        <v>hardware</v>
      </c>
      <c r="S2007" s="12">
        <f>(((J2007/60)/60)/24)+DATE(1970,1,1)</f>
        <v>41535.812708333331</v>
      </c>
      <c r="T2007" s="12">
        <f>(((I2007/60)/60)/24)+DATE(1970,1,1)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0">
        <f>(ROUND(E2008/D2008,2))</f>
        <v>2.48</v>
      </c>
      <c r="P2008" s="10">
        <f>ROUND((E2008/L2008),2)</f>
        <v>408.98</v>
      </c>
      <c r="Q2008" t="str">
        <f>LEFT(N2008,SEARCH("/",N2008)-1)</f>
        <v>technology</v>
      </c>
      <c r="R2008" t="str">
        <f>RIGHT(N2008, LEN(N2008)-SEARCH("/", N2008))</f>
        <v>hardware</v>
      </c>
      <c r="S2008" s="12">
        <f>(((J2008/60)/60)/24)+DATE(1970,1,1)</f>
        <v>41941.500520833331</v>
      </c>
      <c r="T2008" s="12">
        <f>(((I2008/60)/60)/24)+DATE(1970,1,1)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0">
        <f>(ROUND(E2009/D2009,2))</f>
        <v>1.1599999999999999</v>
      </c>
      <c r="P2009" s="10">
        <f>ROUND((E2009/L2009),2)</f>
        <v>84.46</v>
      </c>
      <c r="Q2009" t="str">
        <f>LEFT(N2009,SEARCH("/",N2009)-1)</f>
        <v>technology</v>
      </c>
      <c r="R2009" t="str">
        <f>RIGHT(N2009, LEN(N2009)-SEARCH("/", N2009))</f>
        <v>hardware</v>
      </c>
      <c r="S2009" s="12">
        <f>(((J2009/60)/60)/24)+DATE(1970,1,1)</f>
        <v>40347.837800925925</v>
      </c>
      <c r="T2009" s="12">
        <f>(((I2009/60)/60)/24)+DATE(1970,1,1)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0">
        <f>(ROUND(E2010/D2010,2))</f>
        <v>1.17</v>
      </c>
      <c r="P2010" s="10">
        <f>ROUND((E2010/L2010),2)</f>
        <v>44.85</v>
      </c>
      <c r="Q2010" t="str">
        <f>LEFT(N2010,SEARCH("/",N2010)-1)</f>
        <v>technology</v>
      </c>
      <c r="R2010" t="str">
        <f>RIGHT(N2010, LEN(N2010)-SEARCH("/", N2010))</f>
        <v>hardware</v>
      </c>
      <c r="S2010" s="12">
        <f>(((J2010/60)/60)/24)+DATE(1970,1,1)</f>
        <v>40761.604421296295</v>
      </c>
      <c r="T2010" s="12">
        <f>(((I2010/60)/60)/24)+DATE(1970,1,1)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0">
        <f>(ROUND(E2011/D2011,2))</f>
        <v>3.05</v>
      </c>
      <c r="P2011" s="10">
        <f>ROUND((E2011/L2011),2)</f>
        <v>383.36</v>
      </c>
      <c r="Q2011" t="str">
        <f>LEFT(N2011,SEARCH("/",N2011)-1)</f>
        <v>technology</v>
      </c>
      <c r="R2011" t="str">
        <f>RIGHT(N2011, LEN(N2011)-SEARCH("/", N2011))</f>
        <v>hardware</v>
      </c>
      <c r="S2011" s="12">
        <f>(((J2011/60)/60)/24)+DATE(1970,1,1)</f>
        <v>42661.323414351849</v>
      </c>
      <c r="T2011" s="12">
        <f>(((I2011/60)/60)/24)+DATE(1970,1,1)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0">
        <f>(ROUND(E2012/D2012,2))</f>
        <v>3.2</v>
      </c>
      <c r="P2012" s="10">
        <f>ROUND((E2012/L2012),2)</f>
        <v>55.28</v>
      </c>
      <c r="Q2012" t="str">
        <f>LEFT(N2012,SEARCH("/",N2012)-1)</f>
        <v>technology</v>
      </c>
      <c r="R2012" t="str">
        <f>RIGHT(N2012, LEN(N2012)-SEARCH("/", N2012))</f>
        <v>hardware</v>
      </c>
      <c r="S2012" s="12">
        <f>(((J2012/60)/60)/24)+DATE(1970,1,1)</f>
        <v>42570.996423611112</v>
      </c>
      <c r="T2012" s="12">
        <f>(((I2012/60)/60)/24)+DATE(1970,1,1)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0">
        <f>(ROUND(E2013/D2013,2))</f>
        <v>8.1999999999999993</v>
      </c>
      <c r="P2013" s="10">
        <f>ROUND((E2013/L2013),2)</f>
        <v>422.02</v>
      </c>
      <c r="Q2013" t="str">
        <f>LEFT(N2013,SEARCH("/",N2013)-1)</f>
        <v>technology</v>
      </c>
      <c r="R2013" t="str">
        <f>RIGHT(N2013, LEN(N2013)-SEARCH("/", N2013))</f>
        <v>hardware</v>
      </c>
      <c r="S2013" s="12">
        <f>(((J2013/60)/60)/24)+DATE(1970,1,1)</f>
        <v>42347.358483796299</v>
      </c>
      <c r="T2013" s="12">
        <f>(((I2013/60)/60)/24)+DATE(1970,1,1)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0">
        <f>(ROUND(E2014/D2014,2))</f>
        <v>2.35</v>
      </c>
      <c r="P2014" s="10">
        <f>ROUND((E2014/L2014),2)</f>
        <v>64.180000000000007</v>
      </c>
      <c r="Q2014" t="str">
        <f>LEFT(N2014,SEARCH("/",N2014)-1)</f>
        <v>technology</v>
      </c>
      <c r="R2014" t="str">
        <f>RIGHT(N2014, LEN(N2014)-SEARCH("/", N2014))</f>
        <v>hardware</v>
      </c>
      <c r="S2014" s="12">
        <f>(((J2014/60)/60)/24)+DATE(1970,1,1)</f>
        <v>42010.822233796294</v>
      </c>
      <c r="T2014" s="12">
        <f>(((I2014/60)/60)/24)+DATE(1970,1,1)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0">
        <f>(ROUND(E2015/D2015,2))</f>
        <v>4.95</v>
      </c>
      <c r="P2015" s="10">
        <f>ROUND((E2015/L2015),2)</f>
        <v>173.58</v>
      </c>
      <c r="Q2015" t="str">
        <f>LEFT(N2015,SEARCH("/",N2015)-1)</f>
        <v>technology</v>
      </c>
      <c r="R2015" t="str">
        <f>RIGHT(N2015, LEN(N2015)-SEARCH("/", N2015))</f>
        <v>hardware</v>
      </c>
      <c r="S2015" s="12">
        <f>(((J2015/60)/60)/24)+DATE(1970,1,1)</f>
        <v>42499.960810185185</v>
      </c>
      <c r="T2015" s="12">
        <f>(((I2015/60)/60)/24)+DATE(1970,1,1)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0">
        <f>(ROUND(E2016/D2016,2))</f>
        <v>78.14</v>
      </c>
      <c r="P2016" s="10">
        <f>ROUND((E2016/L2016),2)</f>
        <v>88.6</v>
      </c>
      <c r="Q2016" t="str">
        <f>LEFT(N2016,SEARCH("/",N2016)-1)</f>
        <v>technology</v>
      </c>
      <c r="R2016" t="str">
        <f>RIGHT(N2016, LEN(N2016)-SEARCH("/", N2016))</f>
        <v>hardware</v>
      </c>
      <c r="S2016" s="12">
        <f>(((J2016/60)/60)/24)+DATE(1970,1,1)</f>
        <v>41324.214571759258</v>
      </c>
      <c r="T2016" s="12">
        <f>(((I2016/60)/60)/24)+DATE(1970,1,1)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0">
        <f>(ROUND(E2017/D2017,2))</f>
        <v>1.1299999999999999</v>
      </c>
      <c r="P2017" s="10">
        <f>ROUND((E2017/L2017),2)</f>
        <v>50.22</v>
      </c>
      <c r="Q2017" t="str">
        <f>LEFT(N2017,SEARCH("/",N2017)-1)</f>
        <v>technology</v>
      </c>
      <c r="R2017" t="str">
        <f>RIGHT(N2017, LEN(N2017)-SEARCH("/", N2017))</f>
        <v>hardware</v>
      </c>
      <c r="S2017" s="12">
        <f>(((J2017/60)/60)/24)+DATE(1970,1,1)</f>
        <v>40765.876886574071</v>
      </c>
      <c r="T2017" s="12">
        <f>(((I2017/60)/60)/24)+DATE(1970,1,1)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0">
        <f>(ROUND(E2018/D2018,2))</f>
        <v>9.2200000000000006</v>
      </c>
      <c r="P2018" s="10">
        <f>ROUND((E2018/L2018),2)</f>
        <v>192.39</v>
      </c>
      <c r="Q2018" t="str">
        <f>LEFT(N2018,SEARCH("/",N2018)-1)</f>
        <v>technology</v>
      </c>
      <c r="R2018" t="str">
        <f>RIGHT(N2018, LEN(N2018)-SEARCH("/", N2018))</f>
        <v>hardware</v>
      </c>
      <c r="S2018" s="12">
        <f>(((J2018/60)/60)/24)+DATE(1970,1,1)</f>
        <v>41312.88077546296</v>
      </c>
      <c r="T2018" s="12">
        <f>(((I2018/60)/60)/24)+DATE(1970,1,1)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0">
        <f>(ROUND(E2019/D2019,2))</f>
        <v>1.25</v>
      </c>
      <c r="P2019" s="10">
        <f>ROUND((E2019/L2019),2)</f>
        <v>73.42</v>
      </c>
      <c r="Q2019" t="str">
        <f>LEFT(N2019,SEARCH("/",N2019)-1)</f>
        <v>technology</v>
      </c>
      <c r="R2019" t="str">
        <f>RIGHT(N2019, LEN(N2019)-SEARCH("/", N2019))</f>
        <v>hardware</v>
      </c>
      <c r="S2019" s="12">
        <f>(((J2019/60)/60)/24)+DATE(1970,1,1)</f>
        <v>40961.057349537034</v>
      </c>
      <c r="T2019" s="12">
        <f>(((I2019/60)/60)/24)+DATE(1970,1,1)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0">
        <f>(ROUND(E2020/D2020,2))</f>
        <v>1.02</v>
      </c>
      <c r="P2020" s="10">
        <f>ROUND((E2020/L2020),2)</f>
        <v>147.68</v>
      </c>
      <c r="Q2020" t="str">
        <f>LEFT(N2020,SEARCH("/",N2020)-1)</f>
        <v>technology</v>
      </c>
      <c r="R2020" t="str">
        <f>RIGHT(N2020, LEN(N2020)-SEARCH("/", N2020))</f>
        <v>hardware</v>
      </c>
      <c r="S2020" s="12">
        <f>(((J2020/60)/60)/24)+DATE(1970,1,1)</f>
        <v>42199.365844907406</v>
      </c>
      <c r="T2020" s="12">
        <f>(((I2020/60)/60)/24)+DATE(1970,1,1)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0">
        <f>(ROUND(E2021/D2021,2))</f>
        <v>4.8499999999999996</v>
      </c>
      <c r="P2021" s="10">
        <f>ROUND((E2021/L2021),2)</f>
        <v>108.97</v>
      </c>
      <c r="Q2021" t="str">
        <f>LEFT(N2021,SEARCH("/",N2021)-1)</f>
        <v>technology</v>
      </c>
      <c r="R2021" t="str">
        <f>RIGHT(N2021, LEN(N2021)-SEARCH("/", N2021))</f>
        <v>hardware</v>
      </c>
      <c r="S2021" s="12">
        <f>(((J2021/60)/60)/24)+DATE(1970,1,1)</f>
        <v>42605.70857638889</v>
      </c>
      <c r="T2021" s="12">
        <f>(((I2021/60)/60)/24)+DATE(1970,1,1)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0">
        <f>(ROUND(E2022/D2022,2))</f>
        <v>1.92</v>
      </c>
      <c r="P2022" s="10">
        <f>ROUND((E2022/L2022),2)</f>
        <v>23.65</v>
      </c>
      <c r="Q2022" t="str">
        <f>LEFT(N2022,SEARCH("/",N2022)-1)</f>
        <v>technology</v>
      </c>
      <c r="R2022" t="str">
        <f>RIGHT(N2022, LEN(N2022)-SEARCH("/", N2022))</f>
        <v>hardware</v>
      </c>
      <c r="S2022" s="12">
        <f>(((J2022/60)/60)/24)+DATE(1970,1,1)</f>
        <v>41737.097499999996</v>
      </c>
      <c r="T2022" s="12">
        <f>(((I2022/60)/60)/24)+DATE(1970,1,1)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0">
        <f>(ROUND(E2023/D2023,2))</f>
        <v>2.81</v>
      </c>
      <c r="P2023" s="10">
        <f>ROUND((E2023/L2023),2)</f>
        <v>147.94999999999999</v>
      </c>
      <c r="Q2023" t="str">
        <f>LEFT(N2023,SEARCH("/",N2023)-1)</f>
        <v>technology</v>
      </c>
      <c r="R2023" t="str">
        <f>RIGHT(N2023, LEN(N2023)-SEARCH("/", N2023))</f>
        <v>hardware</v>
      </c>
      <c r="S2023" s="12">
        <f>(((J2023/60)/60)/24)+DATE(1970,1,1)</f>
        <v>41861.070567129631</v>
      </c>
      <c r="T2023" s="12">
        <f>(((I2023/60)/60)/24)+DATE(1970,1,1)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0">
        <f>(ROUND(E2024/D2024,2))</f>
        <v>1.25</v>
      </c>
      <c r="P2024" s="10">
        <f>ROUND((E2024/L2024),2)</f>
        <v>385.04</v>
      </c>
      <c r="Q2024" t="str">
        <f>LEFT(N2024,SEARCH("/",N2024)-1)</f>
        <v>technology</v>
      </c>
      <c r="R2024" t="str">
        <f>RIGHT(N2024, LEN(N2024)-SEARCH("/", N2024))</f>
        <v>hardware</v>
      </c>
      <c r="S2024" s="12">
        <f>(((J2024/60)/60)/24)+DATE(1970,1,1)</f>
        <v>42502.569120370375</v>
      </c>
      <c r="T2024" s="12">
        <f>(((I2024/60)/60)/24)+DATE(1970,1,1)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0">
        <f>(ROUND(E2025/D2025,2))</f>
        <v>1.61</v>
      </c>
      <c r="P2025" s="10">
        <f>ROUND((E2025/L2025),2)</f>
        <v>457.39</v>
      </c>
      <c r="Q2025" t="str">
        <f>LEFT(N2025,SEARCH("/",N2025)-1)</f>
        <v>technology</v>
      </c>
      <c r="R2025" t="str">
        <f>RIGHT(N2025, LEN(N2025)-SEARCH("/", N2025))</f>
        <v>hardware</v>
      </c>
      <c r="S2025" s="12">
        <f>(((J2025/60)/60)/24)+DATE(1970,1,1)</f>
        <v>42136.420752314814</v>
      </c>
      <c r="T2025" s="12">
        <f>(((I2025/60)/60)/24)+DATE(1970,1,1)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0">
        <f>(ROUND(E2026/D2026,2))</f>
        <v>5.85</v>
      </c>
      <c r="P2026" s="10">
        <f>ROUND((E2026/L2026),2)</f>
        <v>222.99</v>
      </c>
      <c r="Q2026" t="str">
        <f>LEFT(N2026,SEARCH("/",N2026)-1)</f>
        <v>technology</v>
      </c>
      <c r="R2026" t="str">
        <f>RIGHT(N2026, LEN(N2026)-SEARCH("/", N2026))</f>
        <v>hardware</v>
      </c>
      <c r="S2026" s="12">
        <f>(((J2026/60)/60)/24)+DATE(1970,1,1)</f>
        <v>41099.966944444444</v>
      </c>
      <c r="T2026" s="12">
        <f>(((I2026/60)/60)/24)+DATE(1970,1,1)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0">
        <f>(ROUND(E2027/D2027,2))</f>
        <v>2.0099999999999998</v>
      </c>
      <c r="P2027" s="10">
        <f>ROUND((E2027/L2027),2)</f>
        <v>220.74</v>
      </c>
      <c r="Q2027" t="str">
        <f>LEFT(N2027,SEARCH("/",N2027)-1)</f>
        <v>technology</v>
      </c>
      <c r="R2027" t="str">
        <f>RIGHT(N2027, LEN(N2027)-SEARCH("/", N2027))</f>
        <v>hardware</v>
      </c>
      <c r="S2027" s="12">
        <f>(((J2027/60)/60)/24)+DATE(1970,1,1)</f>
        <v>42136.184560185182</v>
      </c>
      <c r="T2027" s="12">
        <f>(((I2027/60)/60)/24)+DATE(1970,1,1)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0">
        <f>(ROUND(E2028/D2028,2))</f>
        <v>1.33</v>
      </c>
      <c r="P2028" s="10">
        <f>ROUND((E2028/L2028),2)</f>
        <v>73.5</v>
      </c>
      <c r="Q2028" t="str">
        <f>LEFT(N2028,SEARCH("/",N2028)-1)</f>
        <v>technology</v>
      </c>
      <c r="R2028" t="str">
        <f>RIGHT(N2028, LEN(N2028)-SEARCH("/", N2028))</f>
        <v>hardware</v>
      </c>
      <c r="S2028" s="12">
        <f>(((J2028/60)/60)/24)+DATE(1970,1,1)</f>
        <v>41704.735937500001</v>
      </c>
      <c r="T2028" s="12">
        <f>(((I2028/60)/60)/24)+DATE(1970,1,1)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0">
        <f>(ROUND(E2029/D2029,2))</f>
        <v>1.2</v>
      </c>
      <c r="P2029" s="10">
        <f>ROUND((E2029/L2029),2)</f>
        <v>223.1</v>
      </c>
      <c r="Q2029" t="str">
        <f>LEFT(N2029,SEARCH("/",N2029)-1)</f>
        <v>technology</v>
      </c>
      <c r="R2029" t="str">
        <f>RIGHT(N2029, LEN(N2029)-SEARCH("/", N2029))</f>
        <v>hardware</v>
      </c>
      <c r="S2029" s="12">
        <f>(((J2029/60)/60)/24)+DATE(1970,1,1)</f>
        <v>42048.813877314817</v>
      </c>
      <c r="T2029" s="12">
        <f>(((I2029/60)/60)/24)+DATE(1970,1,1)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0">
        <f>(ROUND(E2030/D2030,2))</f>
        <v>1.26</v>
      </c>
      <c r="P2030" s="10">
        <f>ROUND((E2030/L2030),2)</f>
        <v>47.91</v>
      </c>
      <c r="Q2030" t="str">
        <f>LEFT(N2030,SEARCH("/",N2030)-1)</f>
        <v>technology</v>
      </c>
      <c r="R2030" t="str">
        <f>RIGHT(N2030, LEN(N2030)-SEARCH("/", N2030))</f>
        <v>hardware</v>
      </c>
      <c r="S2030" s="12">
        <f>(((J2030/60)/60)/24)+DATE(1970,1,1)</f>
        <v>40215.919050925928</v>
      </c>
      <c r="T2030" s="12">
        <f>(((I2030/60)/60)/24)+DATE(1970,1,1)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0">
        <f>(ROUND(E2031/D2031,2))</f>
        <v>3.61</v>
      </c>
      <c r="P2031" s="10">
        <f>ROUND((E2031/L2031),2)</f>
        <v>96.06</v>
      </c>
      <c r="Q2031" t="str">
        <f>LEFT(N2031,SEARCH("/",N2031)-1)</f>
        <v>technology</v>
      </c>
      <c r="R2031" t="str">
        <f>RIGHT(N2031, LEN(N2031)-SEARCH("/", N2031))</f>
        <v>hardware</v>
      </c>
      <c r="S2031" s="12">
        <f>(((J2031/60)/60)/24)+DATE(1970,1,1)</f>
        <v>41848.021770833337</v>
      </c>
      <c r="T2031" s="12">
        <f>(((I2031/60)/60)/24)+DATE(1970,1,1)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0">
        <f>(ROUND(E2032/D2032,2))</f>
        <v>2.2599999999999998</v>
      </c>
      <c r="P2032" s="10">
        <f>ROUND((E2032/L2032),2)</f>
        <v>118.61</v>
      </c>
      <c r="Q2032" t="str">
        <f>LEFT(N2032,SEARCH("/",N2032)-1)</f>
        <v>technology</v>
      </c>
      <c r="R2032" t="str">
        <f>RIGHT(N2032, LEN(N2032)-SEARCH("/", N2032))</f>
        <v>hardware</v>
      </c>
      <c r="S2032" s="12">
        <f>(((J2032/60)/60)/24)+DATE(1970,1,1)</f>
        <v>41212.996481481481</v>
      </c>
      <c r="T2032" s="12">
        <f>(((I2032/60)/60)/24)+DATE(1970,1,1)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0">
        <f>(ROUND(E2033/D2033,2))</f>
        <v>1.2</v>
      </c>
      <c r="P2033" s="10">
        <f>ROUND((E2033/L2033),2)</f>
        <v>118.45</v>
      </c>
      <c r="Q2033" t="str">
        <f>LEFT(N2033,SEARCH("/",N2033)-1)</f>
        <v>technology</v>
      </c>
      <c r="R2033" t="str">
        <f>RIGHT(N2033, LEN(N2033)-SEARCH("/", N2033))</f>
        <v>hardware</v>
      </c>
      <c r="S2033" s="12">
        <f>(((J2033/60)/60)/24)+DATE(1970,1,1)</f>
        <v>41975.329317129625</v>
      </c>
      <c r="T2033" s="12">
        <f>(((I2033/60)/60)/24)+DATE(1970,1,1)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0">
        <f>(ROUND(E2034/D2034,2))</f>
        <v>3.04</v>
      </c>
      <c r="P2034" s="10">
        <f>ROUND((E2034/L2034),2)</f>
        <v>143.21</v>
      </c>
      <c r="Q2034" t="str">
        <f>LEFT(N2034,SEARCH("/",N2034)-1)</f>
        <v>technology</v>
      </c>
      <c r="R2034" t="str">
        <f>RIGHT(N2034, LEN(N2034)-SEARCH("/", N2034))</f>
        <v>hardware</v>
      </c>
      <c r="S2034" s="12">
        <f>(((J2034/60)/60)/24)+DATE(1970,1,1)</f>
        <v>42689.565671296295</v>
      </c>
      <c r="T2034" s="12">
        <f>(((I2034/60)/60)/24)+DATE(1970,1,1)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0">
        <f>(ROUND(E2035/D2035,2))</f>
        <v>1.79</v>
      </c>
      <c r="P2035" s="10">
        <f>ROUND((E2035/L2035),2)</f>
        <v>282.72000000000003</v>
      </c>
      <c r="Q2035" t="str">
        <f>LEFT(N2035,SEARCH("/",N2035)-1)</f>
        <v>technology</v>
      </c>
      <c r="R2035" t="str">
        <f>RIGHT(N2035, LEN(N2035)-SEARCH("/", N2035))</f>
        <v>hardware</v>
      </c>
      <c r="S2035" s="12">
        <f>(((J2035/60)/60)/24)+DATE(1970,1,1)</f>
        <v>41725.082384259258</v>
      </c>
      <c r="T2035" s="12">
        <f>(((I2035/60)/60)/24)+DATE(1970,1,1)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0">
        <f>(ROUND(E2036/D2036,2))</f>
        <v>3.87</v>
      </c>
      <c r="P2036" s="10">
        <f>ROUND((E2036/L2036),2)</f>
        <v>593.94000000000005</v>
      </c>
      <c r="Q2036" t="str">
        <f>LEFT(N2036,SEARCH("/",N2036)-1)</f>
        <v>technology</v>
      </c>
      <c r="R2036" t="str">
        <f>RIGHT(N2036, LEN(N2036)-SEARCH("/", N2036))</f>
        <v>hardware</v>
      </c>
      <c r="S2036" s="12">
        <f>(((J2036/60)/60)/24)+DATE(1970,1,1)</f>
        <v>42076.130011574074</v>
      </c>
      <c r="T2036" s="12">
        <f>(((I2036/60)/60)/24)+DATE(1970,1,1)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0">
        <f>(ROUND(E2037/D2037,2))</f>
        <v>2.11</v>
      </c>
      <c r="P2037" s="10">
        <f>ROUND((E2037/L2037),2)</f>
        <v>262.16000000000003</v>
      </c>
      <c r="Q2037" t="str">
        <f>LEFT(N2037,SEARCH("/",N2037)-1)</f>
        <v>technology</v>
      </c>
      <c r="R2037" t="str">
        <f>RIGHT(N2037, LEN(N2037)-SEARCH("/", N2037))</f>
        <v>hardware</v>
      </c>
      <c r="S2037" s="12">
        <f>(((J2037/60)/60)/24)+DATE(1970,1,1)</f>
        <v>42311.625081018516</v>
      </c>
      <c r="T2037" s="12">
        <f>(((I2037/60)/60)/24)+DATE(1970,1,1)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0">
        <f>(ROUND(E2038/D2038,2))</f>
        <v>1.32</v>
      </c>
      <c r="P2038" s="10">
        <f>ROUND((E2038/L2038),2)</f>
        <v>46.58</v>
      </c>
      <c r="Q2038" t="str">
        <f>LEFT(N2038,SEARCH("/",N2038)-1)</f>
        <v>technology</v>
      </c>
      <c r="R2038" t="str">
        <f>RIGHT(N2038, LEN(N2038)-SEARCH("/", N2038))</f>
        <v>hardware</v>
      </c>
      <c r="S2038" s="12">
        <f>(((J2038/60)/60)/24)+DATE(1970,1,1)</f>
        <v>41738.864803240744</v>
      </c>
      <c r="T2038" s="12">
        <f>(((I2038/60)/60)/24)+DATE(1970,1,1)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0">
        <f>(ROUND(E2039/D2039,2))</f>
        <v>3</v>
      </c>
      <c r="P2039" s="10">
        <f>ROUND((E2039/L2039),2)</f>
        <v>70.040000000000006</v>
      </c>
      <c r="Q2039" t="str">
        <f>LEFT(N2039,SEARCH("/",N2039)-1)</f>
        <v>technology</v>
      </c>
      <c r="R2039" t="str">
        <f>RIGHT(N2039, LEN(N2039)-SEARCH("/", N2039))</f>
        <v>hardware</v>
      </c>
      <c r="S2039" s="12">
        <f>(((J2039/60)/60)/24)+DATE(1970,1,1)</f>
        <v>41578.210104166668</v>
      </c>
      <c r="T2039" s="12">
        <f>(((I2039/60)/60)/24)+DATE(1970,1,1)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0">
        <f>(ROUND(E2040/D2040,2))</f>
        <v>4.21</v>
      </c>
      <c r="P2040" s="10">
        <f>ROUND((E2040/L2040),2)</f>
        <v>164.91</v>
      </c>
      <c r="Q2040" t="str">
        <f>LEFT(N2040,SEARCH("/",N2040)-1)</f>
        <v>technology</v>
      </c>
      <c r="R2040" t="str">
        <f>RIGHT(N2040, LEN(N2040)-SEARCH("/", N2040))</f>
        <v>hardware</v>
      </c>
      <c r="S2040" s="12">
        <f>(((J2040/60)/60)/24)+DATE(1970,1,1)</f>
        <v>41424.27107638889</v>
      </c>
      <c r="T2040" s="12">
        <f>(((I2040/60)/60)/24)+DATE(1970,1,1)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0">
        <f>(ROUND(E2041/D2041,2))</f>
        <v>1.36</v>
      </c>
      <c r="P2041" s="10">
        <f>ROUND((E2041/L2041),2)</f>
        <v>449.26</v>
      </c>
      <c r="Q2041" t="str">
        <f>LEFT(N2041,SEARCH("/",N2041)-1)</f>
        <v>technology</v>
      </c>
      <c r="R2041" t="str">
        <f>RIGHT(N2041, LEN(N2041)-SEARCH("/", N2041))</f>
        <v>hardware</v>
      </c>
      <c r="S2041" s="12">
        <f>(((J2041/60)/60)/24)+DATE(1970,1,1)</f>
        <v>42675.438946759255</v>
      </c>
      <c r="T2041" s="12">
        <f>(((I2041/60)/60)/24)+DATE(1970,1,1)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0">
        <f>(ROUND(E2042/D2042,2))</f>
        <v>2.48</v>
      </c>
      <c r="P2042" s="10">
        <f>ROUND((E2042/L2042),2)</f>
        <v>27.47</v>
      </c>
      <c r="Q2042" t="str">
        <f>LEFT(N2042,SEARCH("/",N2042)-1)</f>
        <v>technology</v>
      </c>
      <c r="R2042" t="str">
        <f>RIGHT(N2042, LEN(N2042)-SEARCH("/", N2042))</f>
        <v>hardware</v>
      </c>
      <c r="S2042" s="12">
        <f>(((J2042/60)/60)/24)+DATE(1970,1,1)</f>
        <v>41578.927118055559</v>
      </c>
      <c r="T2042" s="12">
        <f>(((I2042/60)/60)/24)+DATE(1970,1,1)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0">
        <f>(ROUND(E2043/D2043,2))</f>
        <v>1.82</v>
      </c>
      <c r="P2043" s="10">
        <f>ROUND((E2043/L2043),2)</f>
        <v>143.97999999999999</v>
      </c>
      <c r="Q2043" t="str">
        <f>LEFT(N2043,SEARCH("/",N2043)-1)</f>
        <v>technology</v>
      </c>
      <c r="R2043" t="str">
        <f>RIGHT(N2043, LEN(N2043)-SEARCH("/", N2043))</f>
        <v>hardware</v>
      </c>
      <c r="S2043" s="12">
        <f>(((J2043/60)/60)/24)+DATE(1970,1,1)</f>
        <v>42654.525775462964</v>
      </c>
      <c r="T2043" s="12">
        <f>(((I2043/60)/60)/24)+DATE(1970,1,1)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0">
        <f>(ROUND(E2044/D2044,2))</f>
        <v>1.24</v>
      </c>
      <c r="P2044" s="10">
        <f>ROUND((E2044/L2044),2)</f>
        <v>88.24</v>
      </c>
      <c r="Q2044" t="str">
        <f>LEFT(N2044,SEARCH("/",N2044)-1)</f>
        <v>technology</v>
      </c>
      <c r="R2044" t="str">
        <f>RIGHT(N2044, LEN(N2044)-SEARCH("/", N2044))</f>
        <v>hardware</v>
      </c>
      <c r="S2044" s="12">
        <f>(((J2044/60)/60)/24)+DATE(1970,1,1)</f>
        <v>42331.708032407405</v>
      </c>
      <c r="T2044" s="12">
        <f>(((I2044/60)/60)/24)+DATE(1970,1,1)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0">
        <f>(ROUND(E2045/D2045,2))</f>
        <v>5.0599999999999996</v>
      </c>
      <c r="P2045" s="10">
        <f>ROUND((E2045/L2045),2)</f>
        <v>36.33</v>
      </c>
      <c r="Q2045" t="str">
        <f>LEFT(N2045,SEARCH("/",N2045)-1)</f>
        <v>technology</v>
      </c>
      <c r="R2045" t="str">
        <f>RIGHT(N2045, LEN(N2045)-SEARCH("/", N2045))</f>
        <v>hardware</v>
      </c>
      <c r="S2045" s="12">
        <f>(((J2045/60)/60)/24)+DATE(1970,1,1)</f>
        <v>42661.176817129628</v>
      </c>
      <c r="T2045" s="12">
        <f>(((I2045/60)/60)/24)+DATE(1970,1,1)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0">
        <f>(ROUND(E2046/D2046,2))</f>
        <v>1.08</v>
      </c>
      <c r="P2046" s="10">
        <f>ROUND((E2046/L2046),2)</f>
        <v>90.18</v>
      </c>
      <c r="Q2046" t="str">
        <f>LEFT(N2046,SEARCH("/",N2046)-1)</f>
        <v>technology</v>
      </c>
      <c r="R2046" t="str">
        <f>RIGHT(N2046, LEN(N2046)-SEARCH("/", N2046))</f>
        <v>hardware</v>
      </c>
      <c r="S2046" s="12">
        <f>(((J2046/60)/60)/24)+DATE(1970,1,1)</f>
        <v>42138.684189814812</v>
      </c>
      <c r="T2046" s="12">
        <f>(((I2046/60)/60)/24)+DATE(1970,1,1)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0">
        <f>(ROUND(E2047/D2047,2))</f>
        <v>8.19</v>
      </c>
      <c r="P2047" s="10">
        <f>ROUND((E2047/L2047),2)</f>
        <v>152.62</v>
      </c>
      <c r="Q2047" t="str">
        <f>LEFT(N2047,SEARCH("/",N2047)-1)</f>
        <v>technology</v>
      </c>
      <c r="R2047" t="str">
        <f>RIGHT(N2047, LEN(N2047)-SEARCH("/", N2047))</f>
        <v>hardware</v>
      </c>
      <c r="S2047" s="12">
        <f>(((J2047/60)/60)/24)+DATE(1970,1,1)</f>
        <v>41069.088506944441</v>
      </c>
      <c r="T2047" s="12">
        <f>(((I2047/60)/60)/24)+DATE(1970,1,1)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0">
        <f>(ROUND(E2048/D2048,2))</f>
        <v>1.21</v>
      </c>
      <c r="P2048" s="10">
        <f>ROUND((E2048/L2048),2)</f>
        <v>55.81</v>
      </c>
      <c r="Q2048" t="str">
        <f>LEFT(N2048,SEARCH("/",N2048)-1)</f>
        <v>technology</v>
      </c>
      <c r="R2048" t="str">
        <f>RIGHT(N2048, LEN(N2048)-SEARCH("/", N2048))</f>
        <v>hardware</v>
      </c>
      <c r="S2048" s="12">
        <f>(((J2048/60)/60)/24)+DATE(1970,1,1)</f>
        <v>41387.171805555554</v>
      </c>
      <c r="T2048" s="12">
        <f>(((I2048/60)/60)/24)+DATE(1970,1,1)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0">
        <f>(ROUND(E2049/D2049,2))</f>
        <v>1.03</v>
      </c>
      <c r="P2049" s="10">
        <f>ROUND((E2049/L2049),2)</f>
        <v>227.85</v>
      </c>
      <c r="Q2049" t="str">
        <f>LEFT(N2049,SEARCH("/",N2049)-1)</f>
        <v>technology</v>
      </c>
      <c r="R2049" t="str">
        <f>RIGHT(N2049, LEN(N2049)-SEARCH("/", N2049))</f>
        <v>hardware</v>
      </c>
      <c r="S2049" s="12">
        <f>(((J2049/60)/60)/24)+DATE(1970,1,1)</f>
        <v>42081.903587962966</v>
      </c>
      <c r="T2049" s="12">
        <f>(((I2049/60)/60)/24)+DATE(1970,1,1)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0">
        <f>(ROUND(E2050/D2050,2))</f>
        <v>1.48</v>
      </c>
      <c r="P2050" s="10">
        <f>ROUND((E2050/L2050),2)</f>
        <v>91.83</v>
      </c>
      <c r="Q2050" t="str">
        <f>LEFT(N2050,SEARCH("/",N2050)-1)</f>
        <v>technology</v>
      </c>
      <c r="R2050" t="str">
        <f>RIGHT(N2050, LEN(N2050)-SEARCH("/", N2050))</f>
        <v>hardware</v>
      </c>
      <c r="S2050" s="12">
        <f>(((J2050/60)/60)/24)+DATE(1970,1,1)</f>
        <v>41387.651516203703</v>
      </c>
      <c r="T2050" s="12">
        <f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0">
        <f>(ROUND(E2051/D2051,2))</f>
        <v>1.2</v>
      </c>
      <c r="P2051" s="10">
        <f>ROUND((E2051/L2051),2)</f>
        <v>80.989999999999995</v>
      </c>
      <c r="Q2051" t="str">
        <f>LEFT(N2051,SEARCH("/",N2051)-1)</f>
        <v>technology</v>
      </c>
      <c r="R2051" t="str">
        <f>RIGHT(N2051, LEN(N2051)-SEARCH("/", N2051))</f>
        <v>hardware</v>
      </c>
      <c r="S2051" s="12">
        <f>(((J2051/60)/60)/24)+DATE(1970,1,1)</f>
        <v>41575.527349537035</v>
      </c>
      <c r="T2051" s="12">
        <f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0">
        <f>(ROUND(E2052/D2052,2))</f>
        <v>4.7300000000000004</v>
      </c>
      <c r="P2052" s="10">
        <f>ROUND((E2052/L2052),2)</f>
        <v>278.39</v>
      </c>
      <c r="Q2052" t="str">
        <f>LEFT(N2052,SEARCH("/",N2052)-1)</f>
        <v>technology</v>
      </c>
      <c r="R2052" t="str">
        <f>RIGHT(N2052, LEN(N2052)-SEARCH("/", N2052))</f>
        <v>hardware</v>
      </c>
      <c r="S2052" s="12">
        <f>(((J2052/60)/60)/24)+DATE(1970,1,1)</f>
        <v>42115.071504629625</v>
      </c>
      <c r="T2052" s="12">
        <f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0">
        <f>(ROUND(E2053/D2053,2))</f>
        <v>1.3</v>
      </c>
      <c r="P2053" s="10">
        <f>ROUND((E2053/L2053),2)</f>
        <v>43.1</v>
      </c>
      <c r="Q2053" t="str">
        <f>LEFT(N2053,SEARCH("/",N2053)-1)</f>
        <v>technology</v>
      </c>
      <c r="R2053" t="str">
        <f>RIGHT(N2053, LEN(N2053)-SEARCH("/", N2053))</f>
        <v>hardware</v>
      </c>
      <c r="S2053" s="12">
        <f>(((J2053/60)/60)/24)+DATE(1970,1,1)</f>
        <v>41604.022418981483</v>
      </c>
      <c r="T2053" s="12">
        <f>(((I2053/60)/60)/24)+DATE(1970,1,1)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0">
        <f>(ROUND(E2054/D2054,2))</f>
        <v>3.53</v>
      </c>
      <c r="P2054" s="10">
        <f>ROUND((E2054/L2054),2)</f>
        <v>326.29000000000002</v>
      </c>
      <c r="Q2054" t="str">
        <f>LEFT(N2054,SEARCH("/",N2054)-1)</f>
        <v>technology</v>
      </c>
      <c r="R2054" t="str">
        <f>RIGHT(N2054, LEN(N2054)-SEARCH("/", N2054))</f>
        <v>hardware</v>
      </c>
      <c r="S2054" s="12">
        <f>(((J2054/60)/60)/24)+DATE(1970,1,1)</f>
        <v>42375.08394675926</v>
      </c>
      <c r="T2054" s="12">
        <f>(((I2054/60)/60)/24)+DATE(1970,1,1)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0">
        <f>(ROUND(E2055/D2055,2))</f>
        <v>1.01</v>
      </c>
      <c r="P2055" s="10">
        <f>ROUND((E2055/L2055),2)</f>
        <v>41.74</v>
      </c>
      <c r="Q2055" t="str">
        <f>LEFT(N2055,SEARCH("/",N2055)-1)</f>
        <v>technology</v>
      </c>
      <c r="R2055" t="str">
        <f>RIGHT(N2055, LEN(N2055)-SEARCH("/", N2055))</f>
        <v>hardware</v>
      </c>
      <c r="S2055" s="12">
        <f>(((J2055/60)/60)/24)+DATE(1970,1,1)</f>
        <v>42303.617488425924</v>
      </c>
      <c r="T2055" s="12">
        <f>(((I2055/60)/60)/24)+DATE(1970,1,1)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0">
        <f>(ROUND(E2056/D2056,2))</f>
        <v>1.1399999999999999</v>
      </c>
      <c r="P2056" s="10">
        <f>ROUND((E2056/L2056),2)</f>
        <v>64.02</v>
      </c>
      <c r="Q2056" t="str">
        <f>LEFT(N2056,SEARCH("/",N2056)-1)</f>
        <v>technology</v>
      </c>
      <c r="R2056" t="str">
        <f>RIGHT(N2056, LEN(N2056)-SEARCH("/", N2056))</f>
        <v>hardware</v>
      </c>
      <c r="S2056" s="12">
        <f>(((J2056/60)/60)/24)+DATE(1970,1,1)</f>
        <v>41731.520949074074</v>
      </c>
      <c r="T2056" s="12">
        <f>(((I2056/60)/60)/24)+DATE(1970,1,1)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0">
        <f>(ROUND(E2057/D2057,2))</f>
        <v>1.67</v>
      </c>
      <c r="P2057" s="10">
        <f>ROUND((E2057/L2057),2)</f>
        <v>99.46</v>
      </c>
      <c r="Q2057" t="str">
        <f>LEFT(N2057,SEARCH("/",N2057)-1)</f>
        <v>technology</v>
      </c>
      <c r="R2057" t="str">
        <f>RIGHT(N2057, LEN(N2057)-SEARCH("/", N2057))</f>
        <v>hardware</v>
      </c>
      <c r="S2057" s="12">
        <f>(((J2057/60)/60)/24)+DATE(1970,1,1)</f>
        <v>41946.674108796295</v>
      </c>
      <c r="T2057" s="12">
        <f>(((I2057/60)/60)/24)+DATE(1970,1,1)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0">
        <f>(ROUND(E2058/D2058,2))</f>
        <v>1.53</v>
      </c>
      <c r="P2058" s="10">
        <f>ROUND((E2058/L2058),2)</f>
        <v>138.49</v>
      </c>
      <c r="Q2058" t="str">
        <f>LEFT(N2058,SEARCH("/",N2058)-1)</f>
        <v>technology</v>
      </c>
      <c r="R2058" t="str">
        <f>RIGHT(N2058, LEN(N2058)-SEARCH("/", N2058))</f>
        <v>hardware</v>
      </c>
      <c r="S2058" s="12">
        <f>(((J2058/60)/60)/24)+DATE(1970,1,1)</f>
        <v>41351.76090277778</v>
      </c>
      <c r="T2058" s="12">
        <f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0">
        <f>(ROUND(E2059/D2059,2))</f>
        <v>2.02</v>
      </c>
      <c r="P2059" s="10">
        <f>ROUND((E2059/L2059),2)</f>
        <v>45.55</v>
      </c>
      <c r="Q2059" t="str">
        <f>LEFT(N2059,SEARCH("/",N2059)-1)</f>
        <v>technology</v>
      </c>
      <c r="R2059" t="str">
        <f>RIGHT(N2059, LEN(N2059)-SEARCH("/", N2059))</f>
        <v>hardware</v>
      </c>
      <c r="S2059" s="12">
        <f>(((J2059/60)/60)/24)+DATE(1970,1,1)</f>
        <v>42396.494583333333</v>
      </c>
      <c r="T2059" s="12">
        <f>(((I2059/60)/60)/24)+DATE(1970,1,1)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0">
        <f>(ROUND(E2060/D2060,2))</f>
        <v>1.68</v>
      </c>
      <c r="P2060" s="10">
        <f>ROUND((E2060/L2060),2)</f>
        <v>10.51</v>
      </c>
      <c r="Q2060" t="str">
        <f>LEFT(N2060,SEARCH("/",N2060)-1)</f>
        <v>technology</v>
      </c>
      <c r="R2060" t="str">
        <f>RIGHT(N2060, LEN(N2060)-SEARCH("/", N2060))</f>
        <v>hardware</v>
      </c>
      <c r="S2060" s="12">
        <f>(((J2060/60)/60)/24)+DATE(1970,1,1)</f>
        <v>42026.370717592596</v>
      </c>
      <c r="T2060" s="12">
        <f>(((I2060/60)/60)/24)+DATE(1970,1,1)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0">
        <f>(ROUND(E2061/D2061,2))</f>
        <v>1.43</v>
      </c>
      <c r="P2061" s="10">
        <f>ROUND((E2061/L2061),2)</f>
        <v>114.77</v>
      </c>
      <c r="Q2061" t="str">
        <f>LEFT(N2061,SEARCH("/",N2061)-1)</f>
        <v>technology</v>
      </c>
      <c r="R2061" t="str">
        <f>RIGHT(N2061, LEN(N2061)-SEARCH("/", N2061))</f>
        <v>hardware</v>
      </c>
      <c r="S2061" s="12">
        <f>(((J2061/60)/60)/24)+DATE(1970,1,1)</f>
        <v>42361.602476851855</v>
      </c>
      <c r="T2061" s="12">
        <f>(((I2061/60)/60)/24)+DATE(1970,1,1)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0">
        <f>(ROUND(E2062/D2062,2))</f>
        <v>1.96</v>
      </c>
      <c r="P2062" s="10">
        <f>ROUND((E2062/L2062),2)</f>
        <v>36</v>
      </c>
      <c r="Q2062" t="str">
        <f>LEFT(N2062,SEARCH("/",N2062)-1)</f>
        <v>technology</v>
      </c>
      <c r="R2062" t="str">
        <f>RIGHT(N2062, LEN(N2062)-SEARCH("/", N2062))</f>
        <v>hardware</v>
      </c>
      <c r="S2062" s="12">
        <f>(((J2062/60)/60)/24)+DATE(1970,1,1)</f>
        <v>41783.642939814818</v>
      </c>
      <c r="T2062" s="12">
        <f>(((I2062/60)/60)/24)+DATE(1970,1,1)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0">
        <f>(ROUND(E2063/D2063,2))</f>
        <v>1.08</v>
      </c>
      <c r="P2063" s="10">
        <f>ROUND((E2063/L2063),2)</f>
        <v>154.16999999999999</v>
      </c>
      <c r="Q2063" t="str">
        <f>LEFT(N2063,SEARCH("/",N2063)-1)</f>
        <v>technology</v>
      </c>
      <c r="R2063" t="str">
        <f>RIGHT(N2063, LEN(N2063)-SEARCH("/", N2063))</f>
        <v>hardware</v>
      </c>
      <c r="S2063" s="12">
        <f>(((J2063/60)/60)/24)+DATE(1970,1,1)</f>
        <v>42705.764513888891</v>
      </c>
      <c r="T2063" s="12">
        <f>(((I2063/60)/60)/24)+DATE(1970,1,1)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0">
        <f>(ROUND(E2064/D2064,2))</f>
        <v>1.1499999999999999</v>
      </c>
      <c r="P2064" s="10">
        <f>ROUND((E2064/L2064),2)</f>
        <v>566.39</v>
      </c>
      <c r="Q2064" t="str">
        <f>LEFT(N2064,SEARCH("/",N2064)-1)</f>
        <v>technology</v>
      </c>
      <c r="R2064" t="str">
        <f>RIGHT(N2064, LEN(N2064)-SEARCH("/", N2064))</f>
        <v>hardware</v>
      </c>
      <c r="S2064" s="12">
        <f>(((J2064/60)/60)/24)+DATE(1970,1,1)</f>
        <v>42423.3830787037</v>
      </c>
      <c r="T2064" s="12">
        <f>(((I2064/60)/60)/24)+DATE(1970,1,1)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0">
        <f>(ROUND(E2065/D2065,2))</f>
        <v>1.48</v>
      </c>
      <c r="P2065" s="10">
        <f>ROUND((E2065/L2065),2)</f>
        <v>120.86</v>
      </c>
      <c r="Q2065" t="str">
        <f>LEFT(N2065,SEARCH("/",N2065)-1)</f>
        <v>technology</v>
      </c>
      <c r="R2065" t="str">
        <f>RIGHT(N2065, LEN(N2065)-SEARCH("/", N2065))</f>
        <v>hardware</v>
      </c>
      <c r="S2065" s="12">
        <f>(((J2065/60)/60)/24)+DATE(1970,1,1)</f>
        <v>42472.73265046296</v>
      </c>
      <c r="T2065" s="12">
        <f>(((I2065/60)/60)/24)+DATE(1970,1,1)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0">
        <f>(ROUND(E2066/D2066,2))</f>
        <v>1.91</v>
      </c>
      <c r="P2066" s="10">
        <f>ROUND((E2066/L2066),2)</f>
        <v>86.16</v>
      </c>
      <c r="Q2066" t="str">
        <f>LEFT(N2066,SEARCH("/",N2066)-1)</f>
        <v>technology</v>
      </c>
      <c r="R2066" t="str">
        <f>RIGHT(N2066, LEN(N2066)-SEARCH("/", N2066))</f>
        <v>hardware</v>
      </c>
      <c r="S2066" s="12">
        <f>(((J2066/60)/60)/24)+DATE(1970,1,1)</f>
        <v>41389.364849537036</v>
      </c>
      <c r="T2066" s="12">
        <f>(((I2066/60)/60)/24)+DATE(1970,1,1)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0">
        <f>(ROUND(E2067/D2067,2))</f>
        <v>1.99</v>
      </c>
      <c r="P2067" s="10">
        <f>ROUND((E2067/L2067),2)</f>
        <v>51.21</v>
      </c>
      <c r="Q2067" t="str">
        <f>LEFT(N2067,SEARCH("/",N2067)-1)</f>
        <v>technology</v>
      </c>
      <c r="R2067" t="str">
        <f>RIGHT(N2067, LEN(N2067)-SEARCH("/", N2067))</f>
        <v>hardware</v>
      </c>
      <c r="S2067" s="12">
        <f>(((J2067/60)/60)/24)+DATE(1970,1,1)</f>
        <v>41603.333668981482</v>
      </c>
      <c r="T2067" s="12">
        <f>(((I2067/60)/60)/24)+DATE(1970,1,1)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0">
        <f>(ROUND(E2068/D2068,2))</f>
        <v>2.19</v>
      </c>
      <c r="P2068" s="10">
        <f>ROUND((E2068/L2068),2)</f>
        <v>67.260000000000005</v>
      </c>
      <c r="Q2068" t="str">
        <f>LEFT(N2068,SEARCH("/",N2068)-1)</f>
        <v>technology</v>
      </c>
      <c r="R2068" t="str">
        <f>RIGHT(N2068, LEN(N2068)-SEARCH("/", N2068))</f>
        <v>hardware</v>
      </c>
      <c r="S2068" s="12">
        <f>(((J2068/60)/60)/24)+DATE(1970,1,1)</f>
        <v>41844.771793981483</v>
      </c>
      <c r="T2068" s="12">
        <f>(((I2068/60)/60)/24)+DATE(1970,1,1)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0">
        <f>(ROUND(E2069/D2069,2))</f>
        <v>1.27</v>
      </c>
      <c r="P2069" s="10">
        <f>ROUND((E2069/L2069),2)</f>
        <v>62.8</v>
      </c>
      <c r="Q2069" t="str">
        <f>LEFT(N2069,SEARCH("/",N2069)-1)</f>
        <v>technology</v>
      </c>
      <c r="R2069" t="str">
        <f>RIGHT(N2069, LEN(N2069)-SEARCH("/", N2069))</f>
        <v>hardware</v>
      </c>
      <c r="S2069" s="12">
        <f>(((J2069/60)/60)/24)+DATE(1970,1,1)</f>
        <v>42115.853888888887</v>
      </c>
      <c r="T2069" s="12">
        <f>(((I2069/60)/60)/24)+DATE(1970,1,1)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0">
        <f>(ROUND(E2070/D2070,2))</f>
        <v>1.05</v>
      </c>
      <c r="P2070" s="10">
        <f>ROUND((E2070/L2070),2)</f>
        <v>346.13</v>
      </c>
      <c r="Q2070" t="str">
        <f>LEFT(N2070,SEARCH("/",N2070)-1)</f>
        <v>technology</v>
      </c>
      <c r="R2070" t="str">
        <f>RIGHT(N2070, LEN(N2070)-SEARCH("/", N2070))</f>
        <v>hardware</v>
      </c>
      <c r="S2070" s="12">
        <f>(((J2070/60)/60)/24)+DATE(1970,1,1)</f>
        <v>42633.841608796298</v>
      </c>
      <c r="T2070" s="12">
        <f>(((I2070/60)/60)/24)+DATE(1970,1,1)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0">
        <f>(ROUND(E2071/D2071,2))</f>
        <v>1.28</v>
      </c>
      <c r="P2071" s="10">
        <f>ROUND((E2071/L2071),2)</f>
        <v>244.12</v>
      </c>
      <c r="Q2071" t="str">
        <f>LEFT(N2071,SEARCH("/",N2071)-1)</f>
        <v>technology</v>
      </c>
      <c r="R2071" t="str">
        <f>RIGHT(N2071, LEN(N2071)-SEARCH("/", N2071))</f>
        <v>hardware</v>
      </c>
      <c r="S2071" s="12">
        <f>(((J2071/60)/60)/24)+DATE(1970,1,1)</f>
        <v>42340.972118055557</v>
      </c>
      <c r="T2071" s="12">
        <f>(((I2071/60)/60)/24)+DATE(1970,1,1)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0">
        <f>(ROUND(E2072/D2072,2))</f>
        <v>3.17</v>
      </c>
      <c r="P2072" s="10">
        <f>ROUND((E2072/L2072),2)</f>
        <v>259.25</v>
      </c>
      <c r="Q2072" t="str">
        <f>LEFT(N2072,SEARCH("/",N2072)-1)</f>
        <v>technology</v>
      </c>
      <c r="R2072" t="str">
        <f>RIGHT(N2072, LEN(N2072)-SEARCH("/", N2072))</f>
        <v>hardware</v>
      </c>
      <c r="S2072" s="12">
        <f>(((J2072/60)/60)/24)+DATE(1970,1,1)</f>
        <v>42519.6565162037</v>
      </c>
      <c r="T2072" s="12">
        <f>(((I2072/60)/60)/24)+DATE(1970,1,1)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0">
        <f>(ROUND(E2073/D2073,2))</f>
        <v>2.81</v>
      </c>
      <c r="P2073" s="10">
        <f>ROUND((E2073/L2073),2)</f>
        <v>201.96</v>
      </c>
      <c r="Q2073" t="str">
        <f>LEFT(N2073,SEARCH("/",N2073)-1)</f>
        <v>technology</v>
      </c>
      <c r="R2073" t="str">
        <f>RIGHT(N2073, LEN(N2073)-SEARCH("/", N2073))</f>
        <v>hardware</v>
      </c>
      <c r="S2073" s="12">
        <f>(((J2073/60)/60)/24)+DATE(1970,1,1)</f>
        <v>42600.278749999998</v>
      </c>
      <c r="T2073" s="12">
        <f>(((I2073/60)/60)/24)+DATE(1970,1,1)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0">
        <f>(ROUND(E2074/D2074,2))</f>
        <v>1.1100000000000001</v>
      </c>
      <c r="P2074" s="10">
        <f>ROUND((E2074/L2074),2)</f>
        <v>226.21</v>
      </c>
      <c r="Q2074" t="str">
        <f>LEFT(N2074,SEARCH("/",N2074)-1)</f>
        <v>technology</v>
      </c>
      <c r="R2074" t="str">
        <f>RIGHT(N2074, LEN(N2074)-SEARCH("/", N2074))</f>
        <v>hardware</v>
      </c>
      <c r="S2074" s="12">
        <f>(((J2074/60)/60)/24)+DATE(1970,1,1)</f>
        <v>42467.581388888888</v>
      </c>
      <c r="T2074" s="12">
        <f>(((I2074/60)/60)/24)+DATE(1970,1,1)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0">
        <f>(ROUND(E2075/D2075,2))</f>
        <v>1.53</v>
      </c>
      <c r="P2075" s="10">
        <f>ROUND((E2075/L2075),2)</f>
        <v>324.69</v>
      </c>
      <c r="Q2075" t="str">
        <f>LEFT(N2075,SEARCH("/",N2075)-1)</f>
        <v>technology</v>
      </c>
      <c r="R2075" t="str">
        <f>RIGHT(N2075, LEN(N2075)-SEARCH("/", N2075))</f>
        <v>hardware</v>
      </c>
      <c r="S2075" s="12">
        <f>(((J2075/60)/60)/24)+DATE(1970,1,1)</f>
        <v>42087.668032407411</v>
      </c>
      <c r="T2075" s="12">
        <f>(((I2075/60)/60)/24)+DATE(1970,1,1)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0">
        <f>(ROUND(E2076/D2076,2))</f>
        <v>1.03</v>
      </c>
      <c r="P2076" s="10">
        <f>ROUND((E2076/L2076),2)</f>
        <v>205</v>
      </c>
      <c r="Q2076" t="str">
        <f>LEFT(N2076,SEARCH("/",N2076)-1)</f>
        <v>technology</v>
      </c>
      <c r="R2076" t="str">
        <f>RIGHT(N2076, LEN(N2076)-SEARCH("/", N2076))</f>
        <v>hardware</v>
      </c>
      <c r="S2076" s="12">
        <f>(((J2076/60)/60)/24)+DATE(1970,1,1)</f>
        <v>42466.826180555552</v>
      </c>
      <c r="T2076" s="12">
        <f>(((I2076/60)/60)/24)+DATE(1970,1,1)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0">
        <f>(ROUND(E2077/D2077,2))</f>
        <v>16.78</v>
      </c>
      <c r="P2077" s="10">
        <f>ROUND((E2077/L2077),2)</f>
        <v>20.47</v>
      </c>
      <c r="Q2077" t="str">
        <f>LEFT(N2077,SEARCH("/",N2077)-1)</f>
        <v>technology</v>
      </c>
      <c r="R2077" t="str">
        <f>RIGHT(N2077, LEN(N2077)-SEARCH("/", N2077))</f>
        <v>hardware</v>
      </c>
      <c r="S2077" s="12">
        <f>(((J2077/60)/60)/24)+DATE(1970,1,1)</f>
        <v>41450.681574074071</v>
      </c>
      <c r="T2077" s="12">
        <f>(((I2077/60)/60)/24)+DATE(1970,1,1)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0">
        <f>(ROUND(E2078/D2078,2))</f>
        <v>5.43</v>
      </c>
      <c r="P2078" s="10">
        <f>ROUND((E2078/L2078),2)</f>
        <v>116.35</v>
      </c>
      <c r="Q2078" t="str">
        <f>LEFT(N2078,SEARCH("/",N2078)-1)</f>
        <v>technology</v>
      </c>
      <c r="R2078" t="str">
        <f>RIGHT(N2078, LEN(N2078)-SEARCH("/", N2078))</f>
        <v>hardware</v>
      </c>
      <c r="S2078" s="12">
        <f>(((J2078/60)/60)/24)+DATE(1970,1,1)</f>
        <v>41803.880659722221</v>
      </c>
      <c r="T2078" s="12">
        <f>(((I2078/60)/60)/24)+DATE(1970,1,1)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0">
        <f>(ROUND(E2079/D2079,2))</f>
        <v>1.1599999999999999</v>
      </c>
      <c r="P2079" s="10">
        <f>ROUND((E2079/L2079),2)</f>
        <v>307.2</v>
      </c>
      <c r="Q2079" t="str">
        <f>LEFT(N2079,SEARCH("/",N2079)-1)</f>
        <v>technology</v>
      </c>
      <c r="R2079" t="str">
        <f>RIGHT(N2079, LEN(N2079)-SEARCH("/", N2079))</f>
        <v>hardware</v>
      </c>
      <c r="S2079" s="12">
        <f>(((J2079/60)/60)/24)+DATE(1970,1,1)</f>
        <v>42103.042546296296</v>
      </c>
      <c r="T2079" s="12">
        <f>(((I2079/60)/60)/24)+DATE(1970,1,1)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0">
        <f>(ROUND(E2080/D2080,2))</f>
        <v>1.31</v>
      </c>
      <c r="P2080" s="10">
        <f>ROUND((E2080/L2080),2)</f>
        <v>546.69000000000005</v>
      </c>
      <c r="Q2080" t="str">
        <f>LEFT(N2080,SEARCH("/",N2080)-1)</f>
        <v>technology</v>
      </c>
      <c r="R2080" t="str">
        <f>RIGHT(N2080, LEN(N2080)-SEARCH("/", N2080))</f>
        <v>hardware</v>
      </c>
      <c r="S2080" s="12">
        <f>(((J2080/60)/60)/24)+DATE(1970,1,1)</f>
        <v>42692.771493055552</v>
      </c>
      <c r="T2080" s="12">
        <f>(((I2080/60)/60)/24)+DATE(1970,1,1)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0">
        <f>(ROUND(E2081/D2081,2))</f>
        <v>2.88</v>
      </c>
      <c r="P2081" s="10">
        <f>ROUND((E2081/L2081),2)</f>
        <v>47.47</v>
      </c>
      <c r="Q2081" t="str">
        <f>LEFT(N2081,SEARCH("/",N2081)-1)</f>
        <v>technology</v>
      </c>
      <c r="R2081" t="str">
        <f>RIGHT(N2081, LEN(N2081)-SEARCH("/", N2081))</f>
        <v>hardware</v>
      </c>
      <c r="S2081" s="12">
        <f>(((J2081/60)/60)/24)+DATE(1970,1,1)</f>
        <v>42150.71056712963</v>
      </c>
      <c r="T2081" s="12">
        <f>(((I2081/60)/60)/24)+DATE(1970,1,1)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0">
        <f>(ROUND(E2082/D2082,2))</f>
        <v>5.08</v>
      </c>
      <c r="P2082" s="10">
        <f>ROUND((E2082/L2082),2)</f>
        <v>101.56</v>
      </c>
      <c r="Q2082" t="str">
        <f>LEFT(N2082,SEARCH("/",N2082)-1)</f>
        <v>technology</v>
      </c>
      <c r="R2082" t="str">
        <f>RIGHT(N2082, LEN(N2082)-SEARCH("/", N2082))</f>
        <v>hardware</v>
      </c>
      <c r="S2082" s="12">
        <f>(((J2082/60)/60)/24)+DATE(1970,1,1)</f>
        <v>42289.957175925927</v>
      </c>
      <c r="T2082" s="12">
        <f>(((I2082/60)/60)/24)+DATE(1970,1,1)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0">
        <f>(ROUND(E2083/D2083,2))</f>
        <v>1.1499999999999999</v>
      </c>
      <c r="P2083" s="10">
        <f>ROUND((E2083/L2083),2)</f>
        <v>72.91</v>
      </c>
      <c r="Q2083" t="str">
        <f>LEFT(N2083,SEARCH("/",N2083)-1)</f>
        <v>music</v>
      </c>
      <c r="R2083" t="str">
        <f>RIGHT(N2083, LEN(N2083)-SEARCH("/", N2083))</f>
        <v>indie rock</v>
      </c>
      <c r="S2083" s="12">
        <f>(((J2083/60)/60)/24)+DATE(1970,1,1)</f>
        <v>41004.156886574077</v>
      </c>
      <c r="T2083" s="12">
        <f>(((I2083/60)/60)/24)+DATE(1970,1,1)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0">
        <f>(ROUND(E2084/D2084,2))</f>
        <v>1.1100000000000001</v>
      </c>
      <c r="P2084" s="10">
        <f>ROUND((E2084/L2084),2)</f>
        <v>43.71</v>
      </c>
      <c r="Q2084" t="str">
        <f>LEFT(N2084,SEARCH("/",N2084)-1)</f>
        <v>music</v>
      </c>
      <c r="R2084" t="str">
        <f>RIGHT(N2084, LEN(N2084)-SEARCH("/", N2084))</f>
        <v>indie rock</v>
      </c>
      <c r="S2084" s="12">
        <f>(((J2084/60)/60)/24)+DATE(1970,1,1)</f>
        <v>40811.120324074072</v>
      </c>
      <c r="T2084" s="12">
        <f>(((I2084/60)/60)/24)+DATE(1970,1,1)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0">
        <f>(ROUND(E2085/D2085,2))</f>
        <v>1.1299999999999999</v>
      </c>
      <c r="P2085" s="10">
        <f>ROUND((E2085/L2085),2)</f>
        <v>34</v>
      </c>
      <c r="Q2085" t="str">
        <f>LEFT(N2085,SEARCH("/",N2085)-1)</f>
        <v>music</v>
      </c>
      <c r="R2085" t="str">
        <f>RIGHT(N2085, LEN(N2085)-SEARCH("/", N2085))</f>
        <v>indie rock</v>
      </c>
      <c r="S2085" s="12">
        <f>(((J2085/60)/60)/24)+DATE(1970,1,1)</f>
        <v>41034.72216435185</v>
      </c>
      <c r="T2085" s="12">
        <f>(((I2085/60)/60)/24)+DATE(1970,1,1)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0">
        <f>(ROUND(E2086/D2086,2))</f>
        <v>1.08</v>
      </c>
      <c r="P2086" s="10">
        <f>ROUND((E2086/L2086),2)</f>
        <v>70.650000000000006</v>
      </c>
      <c r="Q2086" t="str">
        <f>LEFT(N2086,SEARCH("/",N2086)-1)</f>
        <v>music</v>
      </c>
      <c r="R2086" t="str">
        <f>RIGHT(N2086, LEN(N2086)-SEARCH("/", N2086))</f>
        <v>indie rock</v>
      </c>
      <c r="S2086" s="12">
        <f>(((J2086/60)/60)/24)+DATE(1970,1,1)</f>
        <v>41731.833124999997</v>
      </c>
      <c r="T2086" s="12">
        <f>(((I2086/60)/60)/24)+DATE(1970,1,1)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0">
        <f>(ROUND(E2087/D2087,2))</f>
        <v>1.24</v>
      </c>
      <c r="P2087" s="10">
        <f>ROUND((E2087/L2087),2)</f>
        <v>89.3</v>
      </c>
      <c r="Q2087" t="str">
        <f>LEFT(N2087,SEARCH("/",N2087)-1)</f>
        <v>music</v>
      </c>
      <c r="R2087" t="str">
        <f>RIGHT(N2087, LEN(N2087)-SEARCH("/", N2087))</f>
        <v>indie rock</v>
      </c>
      <c r="S2087" s="12">
        <f>(((J2087/60)/60)/24)+DATE(1970,1,1)</f>
        <v>41075.835497685184</v>
      </c>
      <c r="T2087" s="12">
        <f>(((I2087/60)/60)/24)+DATE(1970,1,1)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0">
        <f>(ROUND(E2088/D2088,2))</f>
        <v>1.01</v>
      </c>
      <c r="P2088" s="10">
        <f>ROUND((E2088/L2088),2)</f>
        <v>115.09</v>
      </c>
      <c r="Q2088" t="str">
        <f>LEFT(N2088,SEARCH("/",N2088)-1)</f>
        <v>music</v>
      </c>
      <c r="R2088" t="str">
        <f>RIGHT(N2088, LEN(N2088)-SEARCH("/", N2088))</f>
        <v>indie rock</v>
      </c>
      <c r="S2088" s="12">
        <f>(((J2088/60)/60)/24)+DATE(1970,1,1)</f>
        <v>40860.67050925926</v>
      </c>
      <c r="T2088" s="12">
        <f>(((I2088/60)/60)/24)+DATE(1970,1,1)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0">
        <f>(ROUND(E2089/D2089,2))</f>
        <v>1.04</v>
      </c>
      <c r="P2089" s="10">
        <f>ROUND((E2089/L2089),2)</f>
        <v>62.12</v>
      </c>
      <c r="Q2089" t="str">
        <f>LEFT(N2089,SEARCH("/",N2089)-1)</f>
        <v>music</v>
      </c>
      <c r="R2089" t="str">
        <f>RIGHT(N2089, LEN(N2089)-SEARCH("/", N2089))</f>
        <v>indie rock</v>
      </c>
      <c r="S2089" s="12">
        <f>(((J2089/60)/60)/24)+DATE(1970,1,1)</f>
        <v>40764.204375000001</v>
      </c>
      <c r="T2089" s="12">
        <f>(((I2089/60)/60)/24)+DATE(1970,1,1)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0">
        <f>(ROUND(E2090/D2090,2))</f>
        <v>1.1599999999999999</v>
      </c>
      <c r="P2090" s="10">
        <f>ROUND((E2090/L2090),2)</f>
        <v>46.2</v>
      </c>
      <c r="Q2090" t="str">
        <f>LEFT(N2090,SEARCH("/",N2090)-1)</f>
        <v>music</v>
      </c>
      <c r="R2090" t="str">
        <f>RIGHT(N2090, LEN(N2090)-SEARCH("/", N2090))</f>
        <v>indie rock</v>
      </c>
      <c r="S2090" s="12">
        <f>(((J2090/60)/60)/24)+DATE(1970,1,1)</f>
        <v>40395.714722222219</v>
      </c>
      <c r="T2090" s="12">
        <f>(((I2090/60)/60)/24)+DATE(1970,1,1)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0">
        <f>(ROUND(E2091/D2091,2))</f>
        <v>1.2</v>
      </c>
      <c r="P2091" s="10">
        <f>ROUND((E2091/L2091),2)</f>
        <v>48.55</v>
      </c>
      <c r="Q2091" t="str">
        <f>LEFT(N2091,SEARCH("/",N2091)-1)</f>
        <v>music</v>
      </c>
      <c r="R2091" t="str">
        <f>RIGHT(N2091, LEN(N2091)-SEARCH("/", N2091))</f>
        <v>indie rock</v>
      </c>
      <c r="S2091" s="12">
        <f>(((J2091/60)/60)/24)+DATE(1970,1,1)</f>
        <v>41453.076319444444</v>
      </c>
      <c r="T2091" s="12">
        <f>(((I2091/60)/60)/24)+DATE(1970,1,1)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0">
        <f>(ROUND(E2092/D2092,2))</f>
        <v>1.1499999999999999</v>
      </c>
      <c r="P2092" s="10">
        <f>ROUND((E2092/L2092),2)</f>
        <v>57.52</v>
      </c>
      <c r="Q2092" t="str">
        <f>LEFT(N2092,SEARCH("/",N2092)-1)</f>
        <v>music</v>
      </c>
      <c r="R2092" t="str">
        <f>RIGHT(N2092, LEN(N2092)-SEARCH("/", N2092))</f>
        <v>indie rock</v>
      </c>
      <c r="S2092" s="12">
        <f>(((J2092/60)/60)/24)+DATE(1970,1,1)</f>
        <v>41299.381423611114</v>
      </c>
      <c r="T2092" s="12">
        <f>(((I2092/60)/60)/24)+DATE(1970,1,1)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0">
        <f>(ROUND(E2093/D2093,2))</f>
        <v>1.2</v>
      </c>
      <c r="P2093" s="10">
        <f>ROUND((E2093/L2093),2)</f>
        <v>88.15</v>
      </c>
      <c r="Q2093" t="str">
        <f>LEFT(N2093,SEARCH("/",N2093)-1)</f>
        <v>music</v>
      </c>
      <c r="R2093" t="str">
        <f>RIGHT(N2093, LEN(N2093)-SEARCH("/", N2093))</f>
        <v>indie rock</v>
      </c>
      <c r="S2093" s="12">
        <f>(((J2093/60)/60)/24)+DATE(1970,1,1)</f>
        <v>40555.322662037033</v>
      </c>
      <c r="T2093" s="12">
        <f>(((I2093/60)/60)/24)+DATE(1970,1,1)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0">
        <f>(ROUND(E2094/D2094,2))</f>
        <v>1.01</v>
      </c>
      <c r="P2094" s="10">
        <f>ROUND((E2094/L2094),2)</f>
        <v>110.49</v>
      </c>
      <c r="Q2094" t="str">
        <f>LEFT(N2094,SEARCH("/",N2094)-1)</f>
        <v>music</v>
      </c>
      <c r="R2094" t="str">
        <f>RIGHT(N2094, LEN(N2094)-SEARCH("/", N2094))</f>
        <v>indie rock</v>
      </c>
      <c r="S2094" s="12">
        <f>(((J2094/60)/60)/24)+DATE(1970,1,1)</f>
        <v>40763.707546296297</v>
      </c>
      <c r="T2094" s="12">
        <f>(((I2094/60)/60)/24)+DATE(1970,1,1)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0">
        <f>(ROUND(E2095/D2095,2))</f>
        <v>1.02</v>
      </c>
      <c r="P2095" s="10">
        <f>ROUND((E2095/L2095),2)</f>
        <v>66.83</v>
      </c>
      <c r="Q2095" t="str">
        <f>LEFT(N2095,SEARCH("/",N2095)-1)</f>
        <v>music</v>
      </c>
      <c r="R2095" t="str">
        <f>RIGHT(N2095, LEN(N2095)-SEARCH("/", N2095))</f>
        <v>indie rock</v>
      </c>
      <c r="S2095" s="12">
        <f>(((J2095/60)/60)/24)+DATE(1970,1,1)</f>
        <v>41205.854537037041</v>
      </c>
      <c r="T2095" s="12">
        <f>(((I2095/60)/60)/24)+DATE(1970,1,1)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0">
        <f>(ROUND(E2096/D2096,2))</f>
        <v>1.21</v>
      </c>
      <c r="P2096" s="10">
        <f>ROUND((E2096/L2096),2)</f>
        <v>58.6</v>
      </c>
      <c r="Q2096" t="str">
        <f>LEFT(N2096,SEARCH("/",N2096)-1)</f>
        <v>music</v>
      </c>
      <c r="R2096" t="str">
        <f>RIGHT(N2096, LEN(N2096)-SEARCH("/", N2096))</f>
        <v>indie rock</v>
      </c>
      <c r="S2096" s="12">
        <f>(((J2096/60)/60)/24)+DATE(1970,1,1)</f>
        <v>40939.02002314815</v>
      </c>
      <c r="T2096" s="12">
        <f>(((I2096/60)/60)/24)+DATE(1970,1,1)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0">
        <f>(ROUND(E2097/D2097,2))</f>
        <v>1</v>
      </c>
      <c r="P2097" s="10">
        <f>ROUND((E2097/L2097),2)</f>
        <v>113.64</v>
      </c>
      <c r="Q2097" t="str">
        <f>LEFT(N2097,SEARCH("/",N2097)-1)</f>
        <v>music</v>
      </c>
      <c r="R2097" t="str">
        <f>RIGHT(N2097, LEN(N2097)-SEARCH("/", N2097))</f>
        <v>indie rock</v>
      </c>
      <c r="S2097" s="12">
        <f>(((J2097/60)/60)/24)+DATE(1970,1,1)</f>
        <v>40758.733483796292</v>
      </c>
      <c r="T2097" s="12">
        <f>(((I2097/60)/60)/24)+DATE(1970,1,1)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0">
        <f>(ROUND(E2098/D2098,2))</f>
        <v>1.02</v>
      </c>
      <c r="P2098" s="10">
        <f>ROUND((E2098/L2098),2)</f>
        <v>43.57</v>
      </c>
      <c r="Q2098" t="str">
        <f>LEFT(N2098,SEARCH("/",N2098)-1)</f>
        <v>music</v>
      </c>
      <c r="R2098" t="str">
        <f>RIGHT(N2098, LEN(N2098)-SEARCH("/", N2098))</f>
        <v>indie rock</v>
      </c>
      <c r="S2098" s="12">
        <f>(((J2098/60)/60)/24)+DATE(1970,1,1)</f>
        <v>41192.758506944447</v>
      </c>
      <c r="T2098" s="12">
        <f>(((I2098/60)/60)/24)+DATE(1970,1,1)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0">
        <f>(ROUND(E2099/D2099,2))</f>
        <v>1</v>
      </c>
      <c r="P2099" s="10">
        <f>ROUND((E2099/L2099),2)</f>
        <v>78.95</v>
      </c>
      <c r="Q2099" t="str">
        <f>LEFT(N2099,SEARCH("/",N2099)-1)</f>
        <v>music</v>
      </c>
      <c r="R2099" t="str">
        <f>RIGHT(N2099, LEN(N2099)-SEARCH("/", N2099))</f>
        <v>indie rock</v>
      </c>
      <c r="S2099" s="12">
        <f>(((J2099/60)/60)/24)+DATE(1970,1,1)</f>
        <v>40818.58489583333</v>
      </c>
      <c r="T2099" s="12">
        <f>(((I2099/60)/60)/24)+DATE(1970,1,1)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0">
        <f>(ROUND(E2100/D2100,2))</f>
        <v>1</v>
      </c>
      <c r="P2100" s="10">
        <f>ROUND((E2100/L2100),2)</f>
        <v>188.13</v>
      </c>
      <c r="Q2100" t="str">
        <f>LEFT(N2100,SEARCH("/",N2100)-1)</f>
        <v>music</v>
      </c>
      <c r="R2100" t="str">
        <f>RIGHT(N2100, LEN(N2100)-SEARCH("/", N2100))</f>
        <v>indie rock</v>
      </c>
      <c r="S2100" s="12">
        <f>(((J2100/60)/60)/24)+DATE(1970,1,1)</f>
        <v>40946.11383101852</v>
      </c>
      <c r="T2100" s="12">
        <f>(((I2100/60)/60)/24)+DATE(1970,1,1)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0">
        <f>(ROUND(E2101/D2101,2))</f>
        <v>1.32</v>
      </c>
      <c r="P2101" s="10">
        <f>ROUND((E2101/L2101),2)</f>
        <v>63.03</v>
      </c>
      <c r="Q2101" t="str">
        <f>LEFT(N2101,SEARCH("/",N2101)-1)</f>
        <v>music</v>
      </c>
      <c r="R2101" t="str">
        <f>RIGHT(N2101, LEN(N2101)-SEARCH("/", N2101))</f>
        <v>indie rock</v>
      </c>
      <c r="S2101" s="12">
        <f>(((J2101/60)/60)/24)+DATE(1970,1,1)</f>
        <v>42173.746342592596</v>
      </c>
      <c r="T2101" s="12">
        <f>(((I2101/60)/60)/24)+DATE(1970,1,1)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0">
        <f>(ROUND(E2102/D2102,2))</f>
        <v>1.37</v>
      </c>
      <c r="P2102" s="10">
        <f>ROUND((E2102/L2102),2)</f>
        <v>30.37</v>
      </c>
      <c r="Q2102" t="str">
        <f>LEFT(N2102,SEARCH("/",N2102)-1)</f>
        <v>music</v>
      </c>
      <c r="R2102" t="str">
        <f>RIGHT(N2102, LEN(N2102)-SEARCH("/", N2102))</f>
        <v>indie rock</v>
      </c>
      <c r="S2102" s="12">
        <f>(((J2102/60)/60)/24)+DATE(1970,1,1)</f>
        <v>41074.834965277776</v>
      </c>
      <c r="T2102" s="12">
        <f>(((I2102/60)/60)/24)+DATE(1970,1,1)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0">
        <f>(ROUND(E2103/D2103,2))</f>
        <v>1.1299999999999999</v>
      </c>
      <c r="P2103" s="10">
        <f>ROUND((E2103/L2103),2)</f>
        <v>51.48</v>
      </c>
      <c r="Q2103" t="str">
        <f>LEFT(N2103,SEARCH("/",N2103)-1)</f>
        <v>music</v>
      </c>
      <c r="R2103" t="str">
        <f>RIGHT(N2103, LEN(N2103)-SEARCH("/", N2103))</f>
        <v>indie rock</v>
      </c>
      <c r="S2103" s="12">
        <f>(((J2103/60)/60)/24)+DATE(1970,1,1)</f>
        <v>40892.149467592593</v>
      </c>
      <c r="T2103" s="12">
        <f>(((I2103/60)/60)/24)+DATE(1970,1,1)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0">
        <f>(ROUND(E2104/D2104,2))</f>
        <v>1.36</v>
      </c>
      <c r="P2104" s="10">
        <f>ROUND((E2104/L2104),2)</f>
        <v>35.79</v>
      </c>
      <c r="Q2104" t="str">
        <f>LEFT(N2104,SEARCH("/",N2104)-1)</f>
        <v>music</v>
      </c>
      <c r="R2104" t="str">
        <f>RIGHT(N2104, LEN(N2104)-SEARCH("/", N2104))</f>
        <v>indie rock</v>
      </c>
      <c r="S2104" s="12">
        <f>(((J2104/60)/60)/24)+DATE(1970,1,1)</f>
        <v>40638.868611111109</v>
      </c>
      <c r="T2104" s="12">
        <f>(((I2104/60)/60)/24)+DATE(1970,1,1)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0">
        <f>(ROUND(E2105/D2105,2))</f>
        <v>1.46</v>
      </c>
      <c r="P2105" s="10">
        <f>ROUND((E2105/L2105),2)</f>
        <v>98.82</v>
      </c>
      <c r="Q2105" t="str">
        <f>LEFT(N2105,SEARCH("/",N2105)-1)</f>
        <v>music</v>
      </c>
      <c r="R2105" t="str">
        <f>RIGHT(N2105, LEN(N2105)-SEARCH("/", N2105))</f>
        <v>indie rock</v>
      </c>
      <c r="S2105" s="12">
        <f>(((J2105/60)/60)/24)+DATE(1970,1,1)</f>
        <v>41192.754942129628</v>
      </c>
      <c r="T2105" s="12">
        <f>(((I2105/60)/60)/24)+DATE(1970,1,1)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0">
        <f>(ROUND(E2106/D2106,2))</f>
        <v>1.3</v>
      </c>
      <c r="P2106" s="10">
        <f>ROUND((E2106/L2106),2)</f>
        <v>28</v>
      </c>
      <c r="Q2106" t="str">
        <f>LEFT(N2106,SEARCH("/",N2106)-1)</f>
        <v>music</v>
      </c>
      <c r="R2106" t="str">
        <f>RIGHT(N2106, LEN(N2106)-SEARCH("/", N2106))</f>
        <v>indie rock</v>
      </c>
      <c r="S2106" s="12">
        <f>(((J2106/60)/60)/24)+DATE(1970,1,1)</f>
        <v>41394.074467592596</v>
      </c>
      <c r="T2106" s="12">
        <f>(((I2106/60)/60)/24)+DATE(1970,1,1)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0">
        <f>(ROUND(E2107/D2107,2))</f>
        <v>2.54</v>
      </c>
      <c r="P2107" s="10">
        <f>ROUND((E2107/L2107),2)</f>
        <v>51.31</v>
      </c>
      <c r="Q2107" t="str">
        <f>LEFT(N2107,SEARCH("/",N2107)-1)</f>
        <v>music</v>
      </c>
      <c r="R2107" t="str">
        <f>RIGHT(N2107, LEN(N2107)-SEARCH("/", N2107))</f>
        <v>indie rock</v>
      </c>
      <c r="S2107" s="12">
        <f>(((J2107/60)/60)/24)+DATE(1970,1,1)</f>
        <v>41951.788807870369</v>
      </c>
      <c r="T2107" s="12">
        <f>(((I2107/60)/60)/24)+DATE(1970,1,1)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0">
        <f>(ROUND(E2108/D2108,2))</f>
        <v>1.07</v>
      </c>
      <c r="P2108" s="10">
        <f>ROUND((E2108/L2108),2)</f>
        <v>53.52</v>
      </c>
      <c r="Q2108" t="str">
        <f>LEFT(N2108,SEARCH("/",N2108)-1)</f>
        <v>music</v>
      </c>
      <c r="R2108" t="str">
        <f>RIGHT(N2108, LEN(N2108)-SEARCH("/", N2108))</f>
        <v>indie rock</v>
      </c>
      <c r="S2108" s="12">
        <f>(((J2108/60)/60)/24)+DATE(1970,1,1)</f>
        <v>41270.21497685185</v>
      </c>
      <c r="T2108" s="12">
        <f>(((I2108/60)/60)/24)+DATE(1970,1,1)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0">
        <f>(ROUND(E2109/D2109,2))</f>
        <v>1.08</v>
      </c>
      <c r="P2109" s="10">
        <f>ROUND((E2109/L2109),2)</f>
        <v>37.15</v>
      </c>
      <c r="Q2109" t="str">
        <f>LEFT(N2109,SEARCH("/",N2109)-1)</f>
        <v>music</v>
      </c>
      <c r="R2109" t="str">
        <f>RIGHT(N2109, LEN(N2109)-SEARCH("/", N2109))</f>
        <v>indie rock</v>
      </c>
      <c r="S2109" s="12">
        <f>(((J2109/60)/60)/24)+DATE(1970,1,1)</f>
        <v>41934.71056712963</v>
      </c>
      <c r="T2109" s="12">
        <f>(((I2109/60)/60)/24)+DATE(1970,1,1)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0">
        <f>(ROUND(E2110/D2110,2))</f>
        <v>1.07</v>
      </c>
      <c r="P2110" s="10">
        <f>ROUND((E2110/L2110),2)</f>
        <v>89.9</v>
      </c>
      <c r="Q2110" t="str">
        <f>LEFT(N2110,SEARCH("/",N2110)-1)</f>
        <v>music</v>
      </c>
      <c r="R2110" t="str">
        <f>RIGHT(N2110, LEN(N2110)-SEARCH("/", N2110))</f>
        <v>indie rock</v>
      </c>
      <c r="S2110" s="12">
        <f>(((J2110/60)/60)/24)+DATE(1970,1,1)</f>
        <v>41135.175694444442</v>
      </c>
      <c r="T2110" s="12">
        <f>(((I2110/60)/60)/24)+DATE(1970,1,1)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0">
        <f>(ROUND(E2111/D2111,2))</f>
        <v>1.07</v>
      </c>
      <c r="P2111" s="10">
        <f>ROUND((E2111/L2111),2)</f>
        <v>106.53</v>
      </c>
      <c r="Q2111" t="str">
        <f>LEFT(N2111,SEARCH("/",N2111)-1)</f>
        <v>music</v>
      </c>
      <c r="R2111" t="str">
        <f>RIGHT(N2111, LEN(N2111)-SEARCH("/", N2111))</f>
        <v>indie rock</v>
      </c>
      <c r="S2111" s="12">
        <f>(((J2111/60)/60)/24)+DATE(1970,1,1)</f>
        <v>42160.708530092597</v>
      </c>
      <c r="T2111" s="12">
        <f>(((I2111/60)/60)/24)+DATE(1970,1,1)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0">
        <f>(ROUND(E2112/D2112,2))</f>
        <v>1</v>
      </c>
      <c r="P2112" s="10">
        <f>ROUND((E2112/L2112),2)</f>
        <v>52.82</v>
      </c>
      <c r="Q2112" t="str">
        <f>LEFT(N2112,SEARCH("/",N2112)-1)</f>
        <v>music</v>
      </c>
      <c r="R2112" t="str">
        <f>RIGHT(N2112, LEN(N2112)-SEARCH("/", N2112))</f>
        <v>indie rock</v>
      </c>
      <c r="S2112" s="12">
        <f>(((J2112/60)/60)/24)+DATE(1970,1,1)</f>
        <v>41759.670937499999</v>
      </c>
      <c r="T2112" s="12">
        <f>(((I2112/60)/60)/24)+DATE(1970,1,1)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0">
        <f>(ROUND(E2113/D2113,2))</f>
        <v>1.07</v>
      </c>
      <c r="P2113" s="10">
        <f>ROUND((E2113/L2113),2)</f>
        <v>54.62</v>
      </c>
      <c r="Q2113" t="str">
        <f>LEFT(N2113,SEARCH("/",N2113)-1)</f>
        <v>music</v>
      </c>
      <c r="R2113" t="str">
        <f>RIGHT(N2113, LEN(N2113)-SEARCH("/", N2113))</f>
        <v>indie rock</v>
      </c>
      <c r="S2113" s="12">
        <f>(((J2113/60)/60)/24)+DATE(1970,1,1)</f>
        <v>40703.197048611109</v>
      </c>
      <c r="T2113" s="12">
        <f>(((I2113/60)/60)/24)+DATE(1970,1,1)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0">
        <f>(ROUND(E2114/D2114,2))</f>
        <v>1</v>
      </c>
      <c r="P2114" s="10">
        <f>ROUND((E2114/L2114),2)</f>
        <v>27.27</v>
      </c>
      <c r="Q2114" t="str">
        <f>LEFT(N2114,SEARCH("/",N2114)-1)</f>
        <v>music</v>
      </c>
      <c r="R2114" t="str">
        <f>RIGHT(N2114, LEN(N2114)-SEARCH("/", N2114))</f>
        <v>indie rock</v>
      </c>
      <c r="S2114" s="12">
        <f>(((J2114/60)/60)/24)+DATE(1970,1,1)</f>
        <v>41365.928159722222</v>
      </c>
      <c r="T2114" s="12">
        <f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0">
        <f>(ROUND(E2115/D2115,2))</f>
        <v>1.05</v>
      </c>
      <c r="P2115" s="10">
        <f>ROUND((E2115/L2115),2)</f>
        <v>68.599999999999994</v>
      </c>
      <c r="Q2115" t="str">
        <f>LEFT(N2115,SEARCH("/",N2115)-1)</f>
        <v>music</v>
      </c>
      <c r="R2115" t="str">
        <f>RIGHT(N2115, LEN(N2115)-SEARCH("/", N2115))</f>
        <v>indie rock</v>
      </c>
      <c r="S2115" s="12">
        <f>(((J2115/60)/60)/24)+DATE(1970,1,1)</f>
        <v>41870.86546296296</v>
      </c>
      <c r="T2115" s="12">
        <f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0">
        <f>(ROUND(E2116/D2116,2))</f>
        <v>1.05</v>
      </c>
      <c r="P2116" s="10">
        <f>ROUND((E2116/L2116),2)</f>
        <v>35.61</v>
      </c>
      <c r="Q2116" t="str">
        <f>LEFT(N2116,SEARCH("/",N2116)-1)</f>
        <v>music</v>
      </c>
      <c r="R2116" t="str">
        <f>RIGHT(N2116, LEN(N2116)-SEARCH("/", N2116))</f>
        <v>indie rock</v>
      </c>
      <c r="S2116" s="12">
        <f>(((J2116/60)/60)/24)+DATE(1970,1,1)</f>
        <v>40458.815625000003</v>
      </c>
      <c r="T2116" s="12">
        <f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0">
        <f>(ROUND(E2117/D2117,2))</f>
        <v>2.2599999999999998</v>
      </c>
      <c r="P2117" s="10">
        <f>ROUND((E2117/L2117),2)</f>
        <v>94.03</v>
      </c>
      <c r="Q2117" t="str">
        <f>LEFT(N2117,SEARCH("/",N2117)-1)</f>
        <v>music</v>
      </c>
      <c r="R2117" t="str">
        <f>RIGHT(N2117, LEN(N2117)-SEARCH("/", N2117))</f>
        <v>indie rock</v>
      </c>
      <c r="S2117" s="12">
        <f>(((J2117/60)/60)/24)+DATE(1970,1,1)</f>
        <v>40564.081030092595</v>
      </c>
      <c r="T2117" s="12">
        <f>(((I2117/60)/60)/24)+DATE(1970,1,1)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0">
        <f>(ROUND(E2118/D2118,2))</f>
        <v>1.01</v>
      </c>
      <c r="P2118" s="10">
        <f>ROUND((E2118/L2118),2)</f>
        <v>526.46</v>
      </c>
      <c r="Q2118" t="str">
        <f>LEFT(N2118,SEARCH("/",N2118)-1)</f>
        <v>music</v>
      </c>
      <c r="R2118" t="str">
        <f>RIGHT(N2118, LEN(N2118)-SEARCH("/", N2118))</f>
        <v>indie rock</v>
      </c>
      <c r="S2118" s="12">
        <f>(((J2118/60)/60)/24)+DATE(1970,1,1)</f>
        <v>41136.777812500004</v>
      </c>
      <c r="T2118" s="12">
        <f>(((I2118/60)/60)/24)+DATE(1970,1,1)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0">
        <f>(ROUND(E2119/D2119,2))</f>
        <v>1.48</v>
      </c>
      <c r="P2119" s="10">
        <f>ROUND((E2119/L2119),2)</f>
        <v>50.66</v>
      </c>
      <c r="Q2119" t="str">
        <f>LEFT(N2119,SEARCH("/",N2119)-1)</f>
        <v>music</v>
      </c>
      <c r="R2119" t="str">
        <f>RIGHT(N2119, LEN(N2119)-SEARCH("/", N2119))</f>
        <v>indie rock</v>
      </c>
      <c r="S2119" s="12">
        <f>(((J2119/60)/60)/24)+DATE(1970,1,1)</f>
        <v>42290.059594907405</v>
      </c>
      <c r="T2119" s="12">
        <f>(((I2119/60)/60)/24)+DATE(1970,1,1)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0">
        <f>(ROUND(E2120/D2120,2))</f>
        <v>1.35</v>
      </c>
      <c r="P2120" s="10">
        <f>ROUND((E2120/L2120),2)</f>
        <v>79.180000000000007</v>
      </c>
      <c r="Q2120" t="str">
        <f>LEFT(N2120,SEARCH("/",N2120)-1)</f>
        <v>music</v>
      </c>
      <c r="R2120" t="str">
        <f>RIGHT(N2120, LEN(N2120)-SEARCH("/", N2120))</f>
        <v>indie rock</v>
      </c>
      <c r="S2120" s="12">
        <f>(((J2120/60)/60)/24)+DATE(1970,1,1)</f>
        <v>40718.839537037034</v>
      </c>
      <c r="T2120" s="12">
        <f>(((I2120/60)/60)/24)+DATE(1970,1,1)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0">
        <f>(ROUND(E2121/D2121,2))</f>
        <v>1.01</v>
      </c>
      <c r="P2121" s="10">
        <f>ROUND((E2121/L2121),2)</f>
        <v>91.59</v>
      </c>
      <c r="Q2121" t="str">
        <f>LEFT(N2121,SEARCH("/",N2121)-1)</f>
        <v>music</v>
      </c>
      <c r="R2121" t="str">
        <f>RIGHT(N2121, LEN(N2121)-SEARCH("/", N2121))</f>
        <v>indie rock</v>
      </c>
      <c r="S2121" s="12">
        <f>(((J2121/60)/60)/24)+DATE(1970,1,1)</f>
        <v>41107.130150462966</v>
      </c>
      <c r="T2121" s="12">
        <f>(((I2121/60)/60)/24)+DATE(1970,1,1)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0">
        <f>(ROUND(E2122/D2122,2))</f>
        <v>1.01</v>
      </c>
      <c r="P2122" s="10">
        <f>ROUND((E2122/L2122),2)</f>
        <v>116.96</v>
      </c>
      <c r="Q2122" t="str">
        <f>LEFT(N2122,SEARCH("/",N2122)-1)</f>
        <v>music</v>
      </c>
      <c r="R2122" t="str">
        <f>RIGHT(N2122, LEN(N2122)-SEARCH("/", N2122))</f>
        <v>indie rock</v>
      </c>
      <c r="S2122" s="12">
        <f>(((J2122/60)/60)/24)+DATE(1970,1,1)</f>
        <v>41591.964537037034</v>
      </c>
      <c r="T2122" s="12">
        <f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0">
        <f>(ROUND(E2123/D2123,2))</f>
        <v>0.01</v>
      </c>
      <c r="P2123" s="10">
        <f>ROUND((E2123/L2123),2)</f>
        <v>28.4</v>
      </c>
      <c r="Q2123" t="str">
        <f>LEFT(N2123,SEARCH("/",N2123)-1)</f>
        <v>games</v>
      </c>
      <c r="R2123" t="str">
        <f>RIGHT(N2123, LEN(N2123)-SEARCH("/", N2123))</f>
        <v>video games</v>
      </c>
      <c r="S2123" s="12">
        <f>(((J2123/60)/60)/24)+DATE(1970,1,1)</f>
        <v>42716.7424537037</v>
      </c>
      <c r="T2123" s="12">
        <f>(((I2123/60)/60)/24)+DATE(1970,1,1)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0">
        <f>(ROUND(E2124/D2124,2))</f>
        <v>0</v>
      </c>
      <c r="P2124" s="10">
        <f>ROUND((E2124/L2124),2)</f>
        <v>103.33</v>
      </c>
      <c r="Q2124" t="str">
        <f>LEFT(N2124,SEARCH("/",N2124)-1)</f>
        <v>games</v>
      </c>
      <c r="R2124" t="str">
        <f>RIGHT(N2124, LEN(N2124)-SEARCH("/", N2124))</f>
        <v>video games</v>
      </c>
      <c r="S2124" s="12">
        <f>(((J2124/60)/60)/24)+DATE(1970,1,1)</f>
        <v>42712.300567129627</v>
      </c>
      <c r="T2124" s="12">
        <f>(((I2124/60)/60)/24)+DATE(1970,1,1)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0">
        <f>(ROUND(E2125/D2125,2))</f>
        <v>0.1</v>
      </c>
      <c r="P2125" s="10">
        <f>ROUND((E2125/L2125),2)</f>
        <v>10</v>
      </c>
      <c r="Q2125" t="str">
        <f>LEFT(N2125,SEARCH("/",N2125)-1)</f>
        <v>games</v>
      </c>
      <c r="R2125" t="str">
        <f>RIGHT(N2125, LEN(N2125)-SEARCH("/", N2125))</f>
        <v>video games</v>
      </c>
      <c r="S2125" s="12">
        <f>(((J2125/60)/60)/24)+DATE(1970,1,1)</f>
        <v>40198.424849537041</v>
      </c>
      <c r="T2125" s="12">
        <f>(((I2125/60)/60)/24)+DATE(1970,1,1)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0">
        <f>(ROUND(E2126/D2126,2))</f>
        <v>0.1</v>
      </c>
      <c r="P2126" s="10">
        <f>ROUND((E2126/L2126),2)</f>
        <v>23</v>
      </c>
      <c r="Q2126" t="str">
        <f>LEFT(N2126,SEARCH("/",N2126)-1)</f>
        <v>games</v>
      </c>
      <c r="R2126" t="str">
        <f>RIGHT(N2126, LEN(N2126)-SEARCH("/", N2126))</f>
        <v>video games</v>
      </c>
      <c r="S2126" s="12">
        <f>(((J2126/60)/60)/24)+DATE(1970,1,1)</f>
        <v>40464.028182870366</v>
      </c>
      <c r="T2126" s="12">
        <f>(((I2126/60)/60)/24)+DATE(1970,1,1)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0">
        <f>(ROUND(E2127/D2127,2))</f>
        <v>0.01</v>
      </c>
      <c r="P2127" s="10">
        <f>ROUND((E2127/L2127),2)</f>
        <v>31.56</v>
      </c>
      <c r="Q2127" t="str">
        <f>LEFT(N2127,SEARCH("/",N2127)-1)</f>
        <v>games</v>
      </c>
      <c r="R2127" t="str">
        <f>RIGHT(N2127, LEN(N2127)-SEARCH("/", N2127))</f>
        <v>video games</v>
      </c>
      <c r="S2127" s="12">
        <f>(((J2127/60)/60)/24)+DATE(1970,1,1)</f>
        <v>42191.023530092592</v>
      </c>
      <c r="T2127" s="12">
        <f>(((I2127/60)/60)/24)+DATE(1970,1,1)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0">
        <f>(ROUND(E2128/D2128,2))</f>
        <v>0</v>
      </c>
      <c r="P2128" s="10">
        <f>ROUND((E2128/L2128),2)</f>
        <v>5</v>
      </c>
      <c r="Q2128" t="str">
        <f>LEFT(N2128,SEARCH("/",N2128)-1)</f>
        <v>games</v>
      </c>
      <c r="R2128" t="str">
        <f>RIGHT(N2128, LEN(N2128)-SEARCH("/", N2128))</f>
        <v>video games</v>
      </c>
      <c r="S2128" s="12">
        <f>(((J2128/60)/60)/24)+DATE(1970,1,1)</f>
        <v>41951.973229166666</v>
      </c>
      <c r="T2128" s="12">
        <f>(((I2128/60)/60)/24)+DATE(1970,1,1)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0">
        <f>(ROUND(E2129/D2129,2))</f>
        <v>0.28999999999999998</v>
      </c>
      <c r="P2129" s="10">
        <f>ROUND((E2129/L2129),2)</f>
        <v>34.22</v>
      </c>
      <c r="Q2129" t="str">
        <f>LEFT(N2129,SEARCH("/",N2129)-1)</f>
        <v>games</v>
      </c>
      <c r="R2129" t="str">
        <f>RIGHT(N2129, LEN(N2129)-SEARCH("/", N2129))</f>
        <v>video games</v>
      </c>
      <c r="S2129" s="12">
        <f>(((J2129/60)/60)/24)+DATE(1970,1,1)</f>
        <v>42045.50535879629</v>
      </c>
      <c r="T2129" s="12">
        <f>(((I2129/60)/60)/24)+DATE(1970,1,1)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0">
        <f>(ROUND(E2130/D2130,2))</f>
        <v>0</v>
      </c>
      <c r="P2130" s="10">
        <f>ROUND((E2130/L2130),2)</f>
        <v>25</v>
      </c>
      <c r="Q2130" t="str">
        <f>LEFT(N2130,SEARCH("/",N2130)-1)</f>
        <v>games</v>
      </c>
      <c r="R2130" t="str">
        <f>RIGHT(N2130, LEN(N2130)-SEARCH("/", N2130))</f>
        <v>video games</v>
      </c>
      <c r="S2130" s="12">
        <f>(((J2130/60)/60)/24)+DATE(1970,1,1)</f>
        <v>41843.772789351853</v>
      </c>
      <c r="T2130" s="12">
        <f>(((I2130/60)/60)/24)+DATE(1970,1,1)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0">
        <f>(ROUND(E2131/D2131,2))</f>
        <v>0.12</v>
      </c>
      <c r="P2131" s="10">
        <f>ROUND((E2131/L2131),2)</f>
        <v>19.670000000000002</v>
      </c>
      <c r="Q2131" t="str">
        <f>LEFT(N2131,SEARCH("/",N2131)-1)</f>
        <v>games</v>
      </c>
      <c r="R2131" t="str">
        <f>RIGHT(N2131, LEN(N2131)-SEARCH("/", N2131))</f>
        <v>video games</v>
      </c>
      <c r="S2131" s="12">
        <f>(((J2131/60)/60)/24)+DATE(1970,1,1)</f>
        <v>42409.024305555555</v>
      </c>
      <c r="T2131" s="12">
        <f>(((I2131/60)/60)/24)+DATE(1970,1,1)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0">
        <f>(ROUND(E2132/D2132,2))</f>
        <v>0</v>
      </c>
      <c r="P2132" s="10">
        <f>ROUND((E2132/L2132),2)</f>
        <v>21.25</v>
      </c>
      <c r="Q2132" t="str">
        <f>LEFT(N2132,SEARCH("/",N2132)-1)</f>
        <v>games</v>
      </c>
      <c r="R2132" t="str">
        <f>RIGHT(N2132, LEN(N2132)-SEARCH("/", N2132))</f>
        <v>video games</v>
      </c>
      <c r="S2132" s="12">
        <f>(((J2132/60)/60)/24)+DATE(1970,1,1)</f>
        <v>41832.086377314816</v>
      </c>
      <c r="T2132" s="12">
        <f>(((I2132/60)/60)/24)+DATE(1970,1,1)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0">
        <f>(ROUND(E2133/D2133,2))</f>
        <v>0.05</v>
      </c>
      <c r="P2133" s="10">
        <f>ROUND((E2133/L2133),2)</f>
        <v>8.33</v>
      </c>
      <c r="Q2133" t="str">
        <f>LEFT(N2133,SEARCH("/",N2133)-1)</f>
        <v>games</v>
      </c>
      <c r="R2133" t="str">
        <f>RIGHT(N2133, LEN(N2133)-SEARCH("/", N2133))</f>
        <v>video games</v>
      </c>
      <c r="S2133" s="12">
        <f>(((J2133/60)/60)/24)+DATE(1970,1,1)</f>
        <v>42167.207071759258</v>
      </c>
      <c r="T2133" s="12">
        <f>(((I2133/60)/60)/24)+DATE(1970,1,1)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0">
        <f>(ROUND(E2134/D2134,2))</f>
        <v>0.02</v>
      </c>
      <c r="P2134" s="10">
        <f>ROUND((E2134/L2134),2)</f>
        <v>21.34</v>
      </c>
      <c r="Q2134" t="str">
        <f>LEFT(N2134,SEARCH("/",N2134)-1)</f>
        <v>games</v>
      </c>
      <c r="R2134" t="str">
        <f>RIGHT(N2134, LEN(N2134)-SEARCH("/", N2134))</f>
        <v>video games</v>
      </c>
      <c r="S2134" s="12">
        <f>(((J2134/60)/60)/24)+DATE(1970,1,1)</f>
        <v>41643.487175925926</v>
      </c>
      <c r="T2134" s="12">
        <f>(((I2134/60)/60)/24)+DATE(1970,1,1)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0">
        <f>(ROUND(E2135/D2135,2))</f>
        <v>0.02</v>
      </c>
      <c r="P2135" s="10">
        <f>ROUND((E2135/L2135),2)</f>
        <v>5.33</v>
      </c>
      <c r="Q2135" t="str">
        <f>LEFT(N2135,SEARCH("/",N2135)-1)</f>
        <v>games</v>
      </c>
      <c r="R2135" t="str">
        <f>RIGHT(N2135, LEN(N2135)-SEARCH("/", N2135))</f>
        <v>video games</v>
      </c>
      <c r="S2135" s="12">
        <f>(((J2135/60)/60)/24)+DATE(1970,1,1)</f>
        <v>40619.097210648149</v>
      </c>
      <c r="T2135" s="12">
        <f>(((I2135/60)/60)/24)+DATE(1970,1,1)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0">
        <f>(ROUND(E2136/D2136,2))</f>
        <v>0.02</v>
      </c>
      <c r="P2136" s="10">
        <f>ROUND((E2136/L2136),2)</f>
        <v>34.67</v>
      </c>
      <c r="Q2136" t="str">
        <f>LEFT(N2136,SEARCH("/",N2136)-1)</f>
        <v>games</v>
      </c>
      <c r="R2136" t="str">
        <f>RIGHT(N2136, LEN(N2136)-SEARCH("/", N2136))</f>
        <v>video games</v>
      </c>
      <c r="S2136" s="12">
        <f>(((J2136/60)/60)/24)+DATE(1970,1,1)</f>
        <v>41361.886469907404</v>
      </c>
      <c r="T2136" s="12">
        <f>(((I2136/60)/60)/24)+DATE(1970,1,1)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0">
        <f>(ROUND(E2137/D2137,2))</f>
        <v>0.1</v>
      </c>
      <c r="P2137" s="10">
        <f>ROUND((E2137/L2137),2)</f>
        <v>21.73</v>
      </c>
      <c r="Q2137" t="str">
        <f>LEFT(N2137,SEARCH("/",N2137)-1)</f>
        <v>games</v>
      </c>
      <c r="R2137" t="str">
        <f>RIGHT(N2137, LEN(N2137)-SEARCH("/", N2137))</f>
        <v>video games</v>
      </c>
      <c r="S2137" s="12">
        <f>(((J2137/60)/60)/24)+DATE(1970,1,1)</f>
        <v>41156.963344907403</v>
      </c>
      <c r="T2137" s="12">
        <f>(((I2137/60)/60)/24)+DATE(1970,1,1)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0">
        <f>(ROUND(E2138/D2138,2))</f>
        <v>0</v>
      </c>
      <c r="P2138" s="10">
        <f>ROUND((E2138/L2138),2)</f>
        <v>11.92</v>
      </c>
      <c r="Q2138" t="str">
        <f>LEFT(N2138,SEARCH("/",N2138)-1)</f>
        <v>games</v>
      </c>
      <c r="R2138" t="str">
        <f>RIGHT(N2138, LEN(N2138)-SEARCH("/", N2138))</f>
        <v>video games</v>
      </c>
      <c r="S2138" s="12">
        <f>(((J2138/60)/60)/24)+DATE(1970,1,1)</f>
        <v>41536.509097222224</v>
      </c>
      <c r="T2138" s="12">
        <f>(((I2138/60)/60)/24)+DATE(1970,1,1)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0">
        <f>(ROUND(E2139/D2139,2))</f>
        <v>0.28000000000000003</v>
      </c>
      <c r="P2139" s="10">
        <f>ROUND((E2139/L2139),2)</f>
        <v>26.6</v>
      </c>
      <c r="Q2139" t="str">
        <f>LEFT(N2139,SEARCH("/",N2139)-1)</f>
        <v>games</v>
      </c>
      <c r="R2139" t="str">
        <f>RIGHT(N2139, LEN(N2139)-SEARCH("/", N2139))</f>
        <v>video games</v>
      </c>
      <c r="S2139" s="12">
        <f>(((J2139/60)/60)/24)+DATE(1970,1,1)</f>
        <v>41948.771168981482</v>
      </c>
      <c r="T2139" s="12">
        <f>(((I2139/60)/60)/24)+DATE(1970,1,1)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0">
        <f>(ROUND(E2140/D2140,2))</f>
        <v>0.13</v>
      </c>
      <c r="P2140" s="10">
        <f>ROUND((E2140/L2140),2)</f>
        <v>10.67</v>
      </c>
      <c r="Q2140" t="str">
        <f>LEFT(N2140,SEARCH("/",N2140)-1)</f>
        <v>games</v>
      </c>
      <c r="R2140" t="str">
        <f>RIGHT(N2140, LEN(N2140)-SEARCH("/", N2140))</f>
        <v>video games</v>
      </c>
      <c r="S2140" s="12">
        <f>(((J2140/60)/60)/24)+DATE(1970,1,1)</f>
        <v>41557.013182870374</v>
      </c>
      <c r="T2140" s="12">
        <f>(((I2140/60)/60)/24)+DATE(1970,1,1)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0">
        <f>(ROUND(E2141/D2141,2))</f>
        <v>0.05</v>
      </c>
      <c r="P2141" s="10">
        <f>ROUND((E2141/L2141),2)</f>
        <v>29.04</v>
      </c>
      <c r="Q2141" t="str">
        <f>LEFT(N2141,SEARCH("/",N2141)-1)</f>
        <v>games</v>
      </c>
      <c r="R2141" t="str">
        <f>RIGHT(N2141, LEN(N2141)-SEARCH("/", N2141))</f>
        <v>video games</v>
      </c>
      <c r="S2141" s="12">
        <f>(((J2141/60)/60)/24)+DATE(1970,1,1)</f>
        <v>42647.750092592592</v>
      </c>
      <c r="T2141" s="12">
        <f>(((I2141/60)/60)/24)+DATE(1970,1,1)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0">
        <f>(ROUND(E2142/D2142,2))</f>
        <v>0</v>
      </c>
      <c r="P2142" s="10">
        <f>ROUND((E2142/L2142),2)</f>
        <v>50.91</v>
      </c>
      <c r="Q2142" t="str">
        <f>LEFT(N2142,SEARCH("/",N2142)-1)</f>
        <v>games</v>
      </c>
      <c r="R2142" t="str">
        <f>RIGHT(N2142, LEN(N2142)-SEARCH("/", N2142))</f>
        <v>video games</v>
      </c>
      <c r="S2142" s="12">
        <f>(((J2142/60)/60)/24)+DATE(1970,1,1)</f>
        <v>41255.833611111113</v>
      </c>
      <c r="T2142" s="12">
        <f>(((I2142/60)/60)/24)+DATE(1970,1,1)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0">
        <f>(ROUND(E2143/D2143,2))</f>
        <v>0</v>
      </c>
      <c r="P2143" s="10" t="e">
        <f>ROUND((E2143/L2143),2)</f>
        <v>#DIV/0!</v>
      </c>
      <c r="Q2143" t="str">
        <f>LEFT(N2143,SEARCH("/",N2143)-1)</f>
        <v>games</v>
      </c>
      <c r="R2143" t="str">
        <f>RIGHT(N2143, LEN(N2143)-SEARCH("/", N2143))</f>
        <v>video games</v>
      </c>
      <c r="S2143" s="12">
        <f>(((J2143/60)/60)/24)+DATE(1970,1,1)</f>
        <v>41927.235636574071</v>
      </c>
      <c r="T2143" s="12">
        <f>(((I2143/60)/60)/24)+DATE(1970,1,1)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0">
        <f>(ROUND(E2144/D2144,2))</f>
        <v>0.06</v>
      </c>
      <c r="P2144" s="10">
        <f>ROUND((E2144/L2144),2)</f>
        <v>50.08</v>
      </c>
      <c r="Q2144" t="str">
        <f>LEFT(N2144,SEARCH("/",N2144)-1)</f>
        <v>games</v>
      </c>
      <c r="R2144" t="str">
        <f>RIGHT(N2144, LEN(N2144)-SEARCH("/", N2144))</f>
        <v>video games</v>
      </c>
      <c r="S2144" s="12">
        <f>(((J2144/60)/60)/24)+DATE(1970,1,1)</f>
        <v>42340.701504629629</v>
      </c>
      <c r="T2144" s="12">
        <f>(((I2144/60)/60)/24)+DATE(1970,1,1)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0">
        <f>(ROUND(E2145/D2145,2))</f>
        <v>0.11</v>
      </c>
      <c r="P2145" s="10">
        <f>ROUND((E2145/L2145),2)</f>
        <v>45</v>
      </c>
      <c r="Q2145" t="str">
        <f>LEFT(N2145,SEARCH("/",N2145)-1)</f>
        <v>games</v>
      </c>
      <c r="R2145" t="str">
        <f>RIGHT(N2145, LEN(N2145)-SEARCH("/", N2145))</f>
        <v>video games</v>
      </c>
      <c r="S2145" s="12">
        <f>(((J2145/60)/60)/24)+DATE(1970,1,1)</f>
        <v>40332.886712962965</v>
      </c>
      <c r="T2145" s="12">
        <f>(((I2145/60)/60)/24)+DATE(1970,1,1)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0">
        <f>(ROUND(E2146/D2146,2))</f>
        <v>0.02</v>
      </c>
      <c r="P2146" s="10">
        <f>ROUND((E2146/L2146),2)</f>
        <v>25.29</v>
      </c>
      <c r="Q2146" t="str">
        <f>LEFT(N2146,SEARCH("/",N2146)-1)</f>
        <v>games</v>
      </c>
      <c r="R2146" t="str">
        <f>RIGHT(N2146, LEN(N2146)-SEARCH("/", N2146))</f>
        <v>video games</v>
      </c>
      <c r="S2146" s="12">
        <f>(((J2146/60)/60)/24)+DATE(1970,1,1)</f>
        <v>41499.546759259261</v>
      </c>
      <c r="T2146" s="12">
        <f>(((I2146/60)/60)/24)+DATE(1970,1,1)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0">
        <f>(ROUND(E2147/D2147,2))</f>
        <v>0.3</v>
      </c>
      <c r="P2147" s="10">
        <f>ROUND((E2147/L2147),2)</f>
        <v>51.29</v>
      </c>
      <c r="Q2147" t="str">
        <f>LEFT(N2147,SEARCH("/",N2147)-1)</f>
        <v>games</v>
      </c>
      <c r="R2147" t="str">
        <f>RIGHT(N2147, LEN(N2147)-SEARCH("/", N2147))</f>
        <v>video games</v>
      </c>
      <c r="S2147" s="12">
        <f>(((J2147/60)/60)/24)+DATE(1970,1,1)</f>
        <v>41575.237430555557</v>
      </c>
      <c r="T2147" s="12">
        <f>(((I2147/60)/60)/24)+DATE(1970,1,1)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0">
        <f>(ROUND(E2148/D2148,2))</f>
        <v>0</v>
      </c>
      <c r="P2148" s="10">
        <f>ROUND((E2148/L2148),2)</f>
        <v>1</v>
      </c>
      <c r="Q2148" t="str">
        <f>LEFT(N2148,SEARCH("/",N2148)-1)</f>
        <v>games</v>
      </c>
      <c r="R2148" t="str">
        <f>RIGHT(N2148, LEN(N2148)-SEARCH("/", N2148))</f>
        <v>video games</v>
      </c>
      <c r="S2148" s="12">
        <f>(((J2148/60)/60)/24)+DATE(1970,1,1)</f>
        <v>42397.679513888885</v>
      </c>
      <c r="T2148" s="12">
        <f>(((I2148/60)/60)/24)+DATE(1970,1,1)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0">
        <f>(ROUND(E2149/D2149,2))</f>
        <v>0.01</v>
      </c>
      <c r="P2149" s="10">
        <f>ROUND((E2149/L2149),2)</f>
        <v>49.38</v>
      </c>
      <c r="Q2149" t="str">
        <f>LEFT(N2149,SEARCH("/",N2149)-1)</f>
        <v>games</v>
      </c>
      <c r="R2149" t="str">
        <f>RIGHT(N2149, LEN(N2149)-SEARCH("/", N2149))</f>
        <v>video games</v>
      </c>
      <c r="S2149" s="12">
        <f>(((J2149/60)/60)/24)+DATE(1970,1,1)</f>
        <v>41927.295694444445</v>
      </c>
      <c r="T2149" s="12">
        <f>(((I2149/60)/60)/24)+DATE(1970,1,1)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0">
        <f>(ROUND(E2150/D2150,2))</f>
        <v>0.02</v>
      </c>
      <c r="P2150" s="10">
        <f>ROUND((E2150/L2150),2)</f>
        <v>1</v>
      </c>
      <c r="Q2150" t="str">
        <f>LEFT(N2150,SEARCH("/",N2150)-1)</f>
        <v>games</v>
      </c>
      <c r="R2150" t="str">
        <f>RIGHT(N2150, LEN(N2150)-SEARCH("/", N2150))</f>
        <v>video games</v>
      </c>
      <c r="S2150" s="12">
        <f>(((J2150/60)/60)/24)+DATE(1970,1,1)</f>
        <v>42066.733587962968</v>
      </c>
      <c r="T2150" s="12">
        <f>(((I2150/60)/60)/24)+DATE(1970,1,1)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0">
        <f>(ROUND(E2151/D2151,2))</f>
        <v>0</v>
      </c>
      <c r="P2151" s="10" t="e">
        <f>ROUND((E2151/L2151),2)</f>
        <v>#DIV/0!</v>
      </c>
      <c r="Q2151" t="str">
        <f>LEFT(N2151,SEARCH("/",N2151)-1)</f>
        <v>games</v>
      </c>
      <c r="R2151" t="str">
        <f>RIGHT(N2151, LEN(N2151)-SEARCH("/", N2151))</f>
        <v>video games</v>
      </c>
      <c r="S2151" s="12">
        <f>(((J2151/60)/60)/24)+DATE(1970,1,1)</f>
        <v>40355.024953703702</v>
      </c>
      <c r="T2151" s="12">
        <f>(((I2151/60)/60)/24)+DATE(1970,1,1)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0">
        <f>(ROUND(E2152/D2152,2))</f>
        <v>0.01</v>
      </c>
      <c r="P2152" s="10">
        <f>ROUND((E2152/L2152),2)</f>
        <v>101.25</v>
      </c>
      <c r="Q2152" t="str">
        <f>LEFT(N2152,SEARCH("/",N2152)-1)</f>
        <v>games</v>
      </c>
      <c r="R2152" t="str">
        <f>RIGHT(N2152, LEN(N2152)-SEARCH("/", N2152))</f>
        <v>video games</v>
      </c>
      <c r="S2152" s="12">
        <f>(((J2152/60)/60)/24)+DATE(1970,1,1)</f>
        <v>42534.284710648149</v>
      </c>
      <c r="T2152" s="12">
        <f>(((I2152/60)/60)/24)+DATE(1970,1,1)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0">
        <f>(ROUND(E2153/D2153,2))</f>
        <v>0</v>
      </c>
      <c r="P2153" s="10">
        <f>ROUND((E2153/L2153),2)</f>
        <v>19.670000000000002</v>
      </c>
      <c r="Q2153" t="str">
        <f>LEFT(N2153,SEARCH("/",N2153)-1)</f>
        <v>games</v>
      </c>
      <c r="R2153" t="str">
        <f>RIGHT(N2153, LEN(N2153)-SEARCH("/", N2153))</f>
        <v>video games</v>
      </c>
      <c r="S2153" s="12">
        <f>(((J2153/60)/60)/24)+DATE(1970,1,1)</f>
        <v>42520.847384259265</v>
      </c>
      <c r="T2153" s="12">
        <f>(((I2153/60)/60)/24)+DATE(1970,1,1)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0">
        <f>(ROUND(E2154/D2154,2))</f>
        <v>0</v>
      </c>
      <c r="P2154" s="10">
        <f>ROUND((E2154/L2154),2)</f>
        <v>12.5</v>
      </c>
      <c r="Q2154" t="str">
        <f>LEFT(N2154,SEARCH("/",N2154)-1)</f>
        <v>games</v>
      </c>
      <c r="R2154" t="str">
        <f>RIGHT(N2154, LEN(N2154)-SEARCH("/", N2154))</f>
        <v>video games</v>
      </c>
      <c r="S2154" s="12">
        <f>(((J2154/60)/60)/24)+DATE(1970,1,1)</f>
        <v>41683.832280092596</v>
      </c>
      <c r="T2154" s="12">
        <f>(((I2154/60)/60)/24)+DATE(1970,1,1)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0">
        <f>(ROUND(E2155/D2155,2))</f>
        <v>0</v>
      </c>
      <c r="P2155" s="10">
        <f>ROUND((E2155/L2155),2)</f>
        <v>8.5</v>
      </c>
      <c r="Q2155" t="str">
        <f>LEFT(N2155,SEARCH("/",N2155)-1)</f>
        <v>games</v>
      </c>
      <c r="R2155" t="str">
        <f>RIGHT(N2155, LEN(N2155)-SEARCH("/", N2155))</f>
        <v>video games</v>
      </c>
      <c r="S2155" s="12">
        <f>(((J2155/60)/60)/24)+DATE(1970,1,1)</f>
        <v>41974.911087962959</v>
      </c>
      <c r="T2155" s="12">
        <f>(((I2155/60)/60)/24)+DATE(1970,1,1)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0">
        <f>(ROUND(E2156/D2156,2))</f>
        <v>0.01</v>
      </c>
      <c r="P2156" s="10">
        <f>ROUND((E2156/L2156),2)</f>
        <v>1</v>
      </c>
      <c r="Q2156" t="str">
        <f>LEFT(N2156,SEARCH("/",N2156)-1)</f>
        <v>games</v>
      </c>
      <c r="R2156" t="str">
        <f>RIGHT(N2156, LEN(N2156)-SEARCH("/", N2156))</f>
        <v>video games</v>
      </c>
      <c r="S2156" s="12">
        <f>(((J2156/60)/60)/24)+DATE(1970,1,1)</f>
        <v>41647.632256944446</v>
      </c>
      <c r="T2156" s="12">
        <f>(((I2156/60)/60)/24)+DATE(1970,1,1)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0">
        <f>(ROUND(E2157/D2157,2))</f>
        <v>0.02</v>
      </c>
      <c r="P2157" s="10">
        <f>ROUND((E2157/L2157),2)</f>
        <v>23</v>
      </c>
      <c r="Q2157" t="str">
        <f>LEFT(N2157,SEARCH("/",N2157)-1)</f>
        <v>games</v>
      </c>
      <c r="R2157" t="str">
        <f>RIGHT(N2157, LEN(N2157)-SEARCH("/", N2157))</f>
        <v>video games</v>
      </c>
      <c r="S2157" s="12">
        <f>(((J2157/60)/60)/24)+DATE(1970,1,1)</f>
        <v>42430.747511574074</v>
      </c>
      <c r="T2157" s="12">
        <f>(((I2157/60)/60)/24)+DATE(1970,1,1)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0">
        <f>(ROUND(E2158/D2158,2))</f>
        <v>0.03</v>
      </c>
      <c r="P2158" s="10">
        <f>ROUND((E2158/L2158),2)</f>
        <v>17.989999999999998</v>
      </c>
      <c r="Q2158" t="str">
        <f>LEFT(N2158,SEARCH("/",N2158)-1)</f>
        <v>games</v>
      </c>
      <c r="R2158" t="str">
        <f>RIGHT(N2158, LEN(N2158)-SEARCH("/", N2158))</f>
        <v>video games</v>
      </c>
      <c r="S2158" s="12">
        <f>(((J2158/60)/60)/24)+DATE(1970,1,1)</f>
        <v>41488.85423611111</v>
      </c>
      <c r="T2158" s="12">
        <f>(((I2158/60)/60)/24)+DATE(1970,1,1)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0">
        <f>(ROUND(E2159/D2159,2))</f>
        <v>0.28000000000000003</v>
      </c>
      <c r="P2159" s="10">
        <f>ROUND((E2159/L2159),2)</f>
        <v>370.95</v>
      </c>
      <c r="Q2159" t="str">
        <f>LEFT(N2159,SEARCH("/",N2159)-1)</f>
        <v>games</v>
      </c>
      <c r="R2159" t="str">
        <f>RIGHT(N2159, LEN(N2159)-SEARCH("/", N2159))</f>
        <v>video games</v>
      </c>
      <c r="S2159" s="12">
        <f>(((J2159/60)/60)/24)+DATE(1970,1,1)</f>
        <v>42694.98128472222</v>
      </c>
      <c r="T2159" s="12">
        <f>(((I2159/60)/60)/24)+DATE(1970,1,1)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0">
        <f>(ROUND(E2160/D2160,2))</f>
        <v>7.0000000000000007E-2</v>
      </c>
      <c r="P2160" s="10">
        <f>ROUND((E2160/L2160),2)</f>
        <v>63.57</v>
      </c>
      <c r="Q2160" t="str">
        <f>LEFT(N2160,SEARCH("/",N2160)-1)</f>
        <v>games</v>
      </c>
      <c r="R2160" t="str">
        <f>RIGHT(N2160, LEN(N2160)-SEARCH("/", N2160))</f>
        <v>video games</v>
      </c>
      <c r="S2160" s="12">
        <f>(((J2160/60)/60)/24)+DATE(1970,1,1)</f>
        <v>41264.853865740741</v>
      </c>
      <c r="T2160" s="12">
        <f>(((I2160/60)/60)/24)+DATE(1970,1,1)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0">
        <f>(ROUND(E2161/D2161,2))</f>
        <v>0.01</v>
      </c>
      <c r="P2161" s="10">
        <f>ROUND((E2161/L2161),2)</f>
        <v>13</v>
      </c>
      <c r="Q2161" t="str">
        <f>LEFT(N2161,SEARCH("/",N2161)-1)</f>
        <v>games</v>
      </c>
      <c r="R2161" t="str">
        <f>RIGHT(N2161, LEN(N2161)-SEARCH("/", N2161))</f>
        <v>video games</v>
      </c>
      <c r="S2161" s="12">
        <f>(((J2161/60)/60)/24)+DATE(1970,1,1)</f>
        <v>40710.731180555551</v>
      </c>
      <c r="T2161" s="12">
        <f>(((I2161/60)/60)/24)+DATE(1970,1,1)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0">
        <f>(ROUND(E2162/D2162,2))</f>
        <v>0.01</v>
      </c>
      <c r="P2162" s="10">
        <f>ROUND((E2162/L2162),2)</f>
        <v>5.31</v>
      </c>
      <c r="Q2162" t="str">
        <f>LEFT(N2162,SEARCH("/",N2162)-1)</f>
        <v>games</v>
      </c>
      <c r="R2162" t="str">
        <f>RIGHT(N2162, LEN(N2162)-SEARCH("/", N2162))</f>
        <v>video games</v>
      </c>
      <c r="S2162" s="12">
        <f>(((J2162/60)/60)/24)+DATE(1970,1,1)</f>
        <v>41018.711863425924</v>
      </c>
      <c r="T2162" s="12">
        <f>(((I2162/60)/60)/24)+DATE(1970,1,1)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0">
        <f>(ROUND(E2163/D2163,2))</f>
        <v>1.1599999999999999</v>
      </c>
      <c r="P2163" s="10">
        <f>ROUND((E2163/L2163),2)</f>
        <v>35.619999999999997</v>
      </c>
      <c r="Q2163" t="str">
        <f>LEFT(N2163,SEARCH("/",N2163)-1)</f>
        <v>music</v>
      </c>
      <c r="R2163" t="str">
        <f>RIGHT(N2163, LEN(N2163)-SEARCH("/", N2163))</f>
        <v>rock</v>
      </c>
      <c r="S2163" s="12">
        <f>(((J2163/60)/60)/24)+DATE(1970,1,1)</f>
        <v>42240.852534722217</v>
      </c>
      <c r="T2163" s="12">
        <f>(((I2163/60)/60)/24)+DATE(1970,1,1)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0">
        <f>(ROUND(E2164/D2164,2))</f>
        <v>1.1200000000000001</v>
      </c>
      <c r="P2164" s="10">
        <f>ROUND((E2164/L2164),2)</f>
        <v>87.1</v>
      </c>
      <c r="Q2164" t="str">
        <f>LEFT(N2164,SEARCH("/",N2164)-1)</f>
        <v>music</v>
      </c>
      <c r="R2164" t="str">
        <f>RIGHT(N2164, LEN(N2164)-SEARCH("/", N2164))</f>
        <v>rock</v>
      </c>
      <c r="S2164" s="12">
        <f>(((J2164/60)/60)/24)+DATE(1970,1,1)</f>
        <v>41813.766099537039</v>
      </c>
      <c r="T2164" s="12">
        <f>(((I2164/60)/60)/24)+DATE(1970,1,1)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0">
        <f>(ROUND(E2165/D2165,2))</f>
        <v>1.32</v>
      </c>
      <c r="P2165" s="10">
        <f>ROUND((E2165/L2165),2)</f>
        <v>75.11</v>
      </c>
      <c r="Q2165" t="str">
        <f>LEFT(N2165,SEARCH("/",N2165)-1)</f>
        <v>music</v>
      </c>
      <c r="R2165" t="str">
        <f>RIGHT(N2165, LEN(N2165)-SEARCH("/", N2165))</f>
        <v>rock</v>
      </c>
      <c r="S2165" s="12">
        <f>(((J2165/60)/60)/24)+DATE(1970,1,1)</f>
        <v>42111.899537037039</v>
      </c>
      <c r="T2165" s="12">
        <f>(((I2165/60)/60)/24)+DATE(1970,1,1)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0">
        <f>(ROUND(E2166/D2166,2))</f>
        <v>1.03</v>
      </c>
      <c r="P2166" s="10">
        <f>ROUND((E2166/L2166),2)</f>
        <v>68.010000000000005</v>
      </c>
      <c r="Q2166" t="str">
        <f>LEFT(N2166,SEARCH("/",N2166)-1)</f>
        <v>music</v>
      </c>
      <c r="R2166" t="str">
        <f>RIGHT(N2166, LEN(N2166)-SEARCH("/", N2166))</f>
        <v>rock</v>
      </c>
      <c r="S2166" s="12">
        <f>(((J2166/60)/60)/24)+DATE(1970,1,1)</f>
        <v>42515.71775462963</v>
      </c>
      <c r="T2166" s="12">
        <f>(((I2166/60)/60)/24)+DATE(1970,1,1)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0">
        <f>(ROUND(E2167/D2167,2))</f>
        <v>1.39</v>
      </c>
      <c r="P2167" s="10">
        <f>ROUND((E2167/L2167),2)</f>
        <v>29.62</v>
      </c>
      <c r="Q2167" t="str">
        <f>LEFT(N2167,SEARCH("/",N2167)-1)</f>
        <v>music</v>
      </c>
      <c r="R2167" t="str">
        <f>RIGHT(N2167, LEN(N2167)-SEARCH("/", N2167))</f>
        <v>rock</v>
      </c>
      <c r="S2167" s="12">
        <f>(((J2167/60)/60)/24)+DATE(1970,1,1)</f>
        <v>42438.667071759264</v>
      </c>
      <c r="T2167" s="12">
        <f>(((I2167/60)/60)/24)+DATE(1970,1,1)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0">
        <f>(ROUND(E2168/D2168,2))</f>
        <v>1.47</v>
      </c>
      <c r="P2168" s="10">
        <f>ROUND((E2168/L2168),2)</f>
        <v>91.63</v>
      </c>
      <c r="Q2168" t="str">
        <f>LEFT(N2168,SEARCH("/",N2168)-1)</f>
        <v>music</v>
      </c>
      <c r="R2168" t="str">
        <f>RIGHT(N2168, LEN(N2168)-SEARCH("/", N2168))</f>
        <v>rock</v>
      </c>
      <c r="S2168" s="12">
        <f>(((J2168/60)/60)/24)+DATE(1970,1,1)</f>
        <v>41933.838171296295</v>
      </c>
      <c r="T2168" s="12">
        <f>(((I2168/60)/60)/24)+DATE(1970,1,1)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0">
        <f>(ROUND(E2169/D2169,2))</f>
        <v>1.2</v>
      </c>
      <c r="P2169" s="10">
        <f>ROUND((E2169/L2169),2)</f>
        <v>22.5</v>
      </c>
      <c r="Q2169" t="str">
        <f>LEFT(N2169,SEARCH("/",N2169)-1)</f>
        <v>music</v>
      </c>
      <c r="R2169" t="str">
        <f>RIGHT(N2169, LEN(N2169)-SEARCH("/", N2169))</f>
        <v>rock</v>
      </c>
      <c r="S2169" s="12">
        <f>(((J2169/60)/60)/24)+DATE(1970,1,1)</f>
        <v>41153.066400462965</v>
      </c>
      <c r="T2169" s="12">
        <f>(((I2169/60)/60)/24)+DATE(1970,1,1)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0">
        <f>(ROUND(E2170/D2170,2))</f>
        <v>1.22</v>
      </c>
      <c r="P2170" s="10">
        <f>ROUND((E2170/L2170),2)</f>
        <v>64.37</v>
      </c>
      <c r="Q2170" t="str">
        <f>LEFT(N2170,SEARCH("/",N2170)-1)</f>
        <v>music</v>
      </c>
      <c r="R2170" t="str">
        <f>RIGHT(N2170, LEN(N2170)-SEARCH("/", N2170))</f>
        <v>rock</v>
      </c>
      <c r="S2170" s="12">
        <f>(((J2170/60)/60)/24)+DATE(1970,1,1)</f>
        <v>42745.600243055553</v>
      </c>
      <c r="T2170" s="12">
        <f>(((I2170/60)/60)/24)+DATE(1970,1,1)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0">
        <f>(ROUND(E2171/D2171,2))</f>
        <v>1</v>
      </c>
      <c r="P2171" s="10">
        <f>ROUND((E2171/L2171),2)</f>
        <v>21.86</v>
      </c>
      <c r="Q2171" t="str">
        <f>LEFT(N2171,SEARCH("/",N2171)-1)</f>
        <v>music</v>
      </c>
      <c r="R2171" t="str">
        <f>RIGHT(N2171, LEN(N2171)-SEARCH("/", N2171))</f>
        <v>rock</v>
      </c>
      <c r="S2171" s="12">
        <f>(((J2171/60)/60)/24)+DATE(1970,1,1)</f>
        <v>42793.700821759259</v>
      </c>
      <c r="T2171" s="12">
        <f>(((I2171/60)/60)/24)+DATE(1970,1,1)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0">
        <f>(ROUND(E2172/D2172,2))</f>
        <v>1.81</v>
      </c>
      <c r="P2172" s="10">
        <f>ROUND((E2172/L2172),2)</f>
        <v>33.32</v>
      </c>
      <c r="Q2172" t="str">
        <f>LEFT(N2172,SEARCH("/",N2172)-1)</f>
        <v>music</v>
      </c>
      <c r="R2172" t="str">
        <f>RIGHT(N2172, LEN(N2172)-SEARCH("/", N2172))</f>
        <v>rock</v>
      </c>
      <c r="S2172" s="12">
        <f>(((J2172/60)/60)/24)+DATE(1970,1,1)</f>
        <v>42198.750254629631</v>
      </c>
      <c r="T2172" s="12">
        <f>(((I2172/60)/60)/24)+DATE(1970,1,1)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0">
        <f>(ROUND(E2173/D2173,2))</f>
        <v>1.06</v>
      </c>
      <c r="P2173" s="10">
        <f>ROUND((E2173/L2173),2)</f>
        <v>90.28</v>
      </c>
      <c r="Q2173" t="str">
        <f>LEFT(N2173,SEARCH("/",N2173)-1)</f>
        <v>music</v>
      </c>
      <c r="R2173" t="str">
        <f>RIGHT(N2173, LEN(N2173)-SEARCH("/", N2173))</f>
        <v>rock</v>
      </c>
      <c r="S2173" s="12">
        <f>(((J2173/60)/60)/24)+DATE(1970,1,1)</f>
        <v>42141.95711805555</v>
      </c>
      <c r="T2173" s="12">
        <f>(((I2173/60)/60)/24)+DATE(1970,1,1)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0">
        <f>(ROUND(E2174/D2174,2))</f>
        <v>1</v>
      </c>
      <c r="P2174" s="10">
        <f>ROUND((E2174/L2174),2)</f>
        <v>76.92</v>
      </c>
      <c r="Q2174" t="str">
        <f>LEFT(N2174,SEARCH("/",N2174)-1)</f>
        <v>music</v>
      </c>
      <c r="R2174" t="str">
        <f>RIGHT(N2174, LEN(N2174)-SEARCH("/", N2174))</f>
        <v>rock</v>
      </c>
      <c r="S2174" s="12">
        <f>(((J2174/60)/60)/24)+DATE(1970,1,1)</f>
        <v>42082.580092592587</v>
      </c>
      <c r="T2174" s="12">
        <f>(((I2174/60)/60)/24)+DATE(1970,1,1)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0">
        <f>(ROUND(E2175/D2175,2))</f>
        <v>1.27</v>
      </c>
      <c r="P2175" s="10">
        <f>ROUND((E2175/L2175),2)</f>
        <v>59.23</v>
      </c>
      <c r="Q2175" t="str">
        <f>LEFT(N2175,SEARCH("/",N2175)-1)</f>
        <v>music</v>
      </c>
      <c r="R2175" t="str">
        <f>RIGHT(N2175, LEN(N2175)-SEARCH("/", N2175))</f>
        <v>rock</v>
      </c>
      <c r="S2175" s="12">
        <f>(((J2175/60)/60)/24)+DATE(1970,1,1)</f>
        <v>41495.692627314813</v>
      </c>
      <c r="T2175" s="12">
        <f>(((I2175/60)/60)/24)+DATE(1970,1,1)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0">
        <f>(ROUND(E2176/D2176,2))</f>
        <v>1.03</v>
      </c>
      <c r="P2176" s="10">
        <f>ROUND((E2176/L2176),2)</f>
        <v>65.38</v>
      </c>
      <c r="Q2176" t="str">
        <f>LEFT(N2176,SEARCH("/",N2176)-1)</f>
        <v>music</v>
      </c>
      <c r="R2176" t="str">
        <f>RIGHT(N2176, LEN(N2176)-SEARCH("/", N2176))</f>
        <v>rock</v>
      </c>
      <c r="S2176" s="12">
        <f>(((J2176/60)/60)/24)+DATE(1970,1,1)</f>
        <v>42465.542905092589</v>
      </c>
      <c r="T2176" s="12">
        <f>(((I2176/60)/60)/24)+DATE(1970,1,1)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0">
        <f>(ROUND(E2177/D2177,2))</f>
        <v>2.5</v>
      </c>
      <c r="P2177" s="10">
        <f>ROUND((E2177/L2177),2)</f>
        <v>67.31</v>
      </c>
      <c r="Q2177" t="str">
        <f>LEFT(N2177,SEARCH("/",N2177)-1)</f>
        <v>music</v>
      </c>
      <c r="R2177" t="str">
        <f>RIGHT(N2177, LEN(N2177)-SEARCH("/", N2177))</f>
        <v>rock</v>
      </c>
      <c r="S2177" s="12">
        <f>(((J2177/60)/60)/24)+DATE(1970,1,1)</f>
        <v>42565.009097222224</v>
      </c>
      <c r="T2177" s="12">
        <f>(((I2177/60)/60)/24)+DATE(1970,1,1)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0">
        <f>(ROUND(E2178/D2178,2))</f>
        <v>1.26</v>
      </c>
      <c r="P2178" s="10">
        <f>ROUND((E2178/L2178),2)</f>
        <v>88.75</v>
      </c>
      <c r="Q2178" t="str">
        <f>LEFT(N2178,SEARCH("/",N2178)-1)</f>
        <v>music</v>
      </c>
      <c r="R2178" t="str">
        <f>RIGHT(N2178, LEN(N2178)-SEARCH("/", N2178))</f>
        <v>rock</v>
      </c>
      <c r="S2178" s="12">
        <f>(((J2178/60)/60)/24)+DATE(1970,1,1)</f>
        <v>42096.633206018523</v>
      </c>
      <c r="T2178" s="12">
        <f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0">
        <f>(ROUND(E2179/D2179,2))</f>
        <v>1</v>
      </c>
      <c r="P2179" s="10">
        <f>ROUND((E2179/L2179),2)</f>
        <v>65.87</v>
      </c>
      <c r="Q2179" t="str">
        <f>LEFT(N2179,SEARCH("/",N2179)-1)</f>
        <v>music</v>
      </c>
      <c r="R2179" t="str">
        <f>RIGHT(N2179, LEN(N2179)-SEARCH("/", N2179))</f>
        <v>rock</v>
      </c>
      <c r="S2179" s="12">
        <f>(((J2179/60)/60)/24)+DATE(1970,1,1)</f>
        <v>42502.250775462962</v>
      </c>
      <c r="T2179" s="12">
        <f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0">
        <f>(ROUND(E2180/D2180,2))</f>
        <v>1.39</v>
      </c>
      <c r="P2180" s="10">
        <f>ROUND((E2180/L2180),2)</f>
        <v>40.35</v>
      </c>
      <c r="Q2180" t="str">
        <f>LEFT(N2180,SEARCH("/",N2180)-1)</f>
        <v>music</v>
      </c>
      <c r="R2180" t="str">
        <f>RIGHT(N2180, LEN(N2180)-SEARCH("/", N2180))</f>
        <v>rock</v>
      </c>
      <c r="S2180" s="12">
        <f>(((J2180/60)/60)/24)+DATE(1970,1,1)</f>
        <v>42723.63653935185</v>
      </c>
      <c r="T2180" s="12">
        <f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0">
        <f>(ROUND(E2181/D2181,2))</f>
        <v>1.61</v>
      </c>
      <c r="P2181" s="10">
        <f>ROUND((E2181/L2181),2)</f>
        <v>76.86</v>
      </c>
      <c r="Q2181" t="str">
        <f>LEFT(N2181,SEARCH("/",N2181)-1)</f>
        <v>music</v>
      </c>
      <c r="R2181" t="str">
        <f>RIGHT(N2181, LEN(N2181)-SEARCH("/", N2181))</f>
        <v>rock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0">
        <f>(ROUND(E2182/D2182,2))</f>
        <v>1.07</v>
      </c>
      <c r="P2182" s="10">
        <f>ROUND((E2182/L2182),2)</f>
        <v>68.709999999999994</v>
      </c>
      <c r="Q2182" t="str">
        <f>LEFT(N2182,SEARCH("/",N2182)-1)</f>
        <v>music</v>
      </c>
      <c r="R2182" t="str">
        <f>RIGHT(N2182, LEN(N2182)-SEARCH("/", N2182))</f>
        <v>rock</v>
      </c>
      <c r="S2182" s="12">
        <f>(((J2182/60)/60)/24)+DATE(1970,1,1)</f>
        <v>42279.669768518521</v>
      </c>
      <c r="T2182" s="12">
        <f>(((I2182/60)/60)/24)+DATE(1970,1,1)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0">
        <f>(ROUND(E2183/D2183,2))</f>
        <v>1.53</v>
      </c>
      <c r="P2183" s="10">
        <f>ROUND((E2183/L2183),2)</f>
        <v>57.77</v>
      </c>
      <c r="Q2183" t="str">
        <f>LEFT(N2183,SEARCH("/",N2183)-1)</f>
        <v>games</v>
      </c>
      <c r="R2183" t="str">
        <f>RIGHT(N2183, LEN(N2183)-SEARCH("/", N2183))</f>
        <v>tabletop games</v>
      </c>
      <c r="S2183" s="12">
        <f>(((J2183/60)/60)/24)+DATE(1970,1,1)</f>
        <v>42773.005243055552</v>
      </c>
      <c r="T2183" s="12">
        <f>(((I2183/60)/60)/24)+DATE(1970,1,1)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0">
        <f>(ROUND(E2184/D2184,2))</f>
        <v>5.24</v>
      </c>
      <c r="P2184" s="10">
        <f>ROUND((E2184/L2184),2)</f>
        <v>44.17</v>
      </c>
      <c r="Q2184" t="str">
        <f>LEFT(N2184,SEARCH("/",N2184)-1)</f>
        <v>games</v>
      </c>
      <c r="R2184" t="str">
        <f>RIGHT(N2184, LEN(N2184)-SEARCH("/", N2184))</f>
        <v>tabletop games</v>
      </c>
      <c r="S2184" s="12">
        <f>(((J2184/60)/60)/24)+DATE(1970,1,1)</f>
        <v>41879.900752314818</v>
      </c>
      <c r="T2184" s="12">
        <f>(((I2184/60)/60)/24)+DATE(1970,1,1)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0">
        <f>(ROUND(E2185/D2185,2))</f>
        <v>4.8899999999999997</v>
      </c>
      <c r="P2185" s="10">
        <f>ROUND((E2185/L2185),2)</f>
        <v>31.57</v>
      </c>
      <c r="Q2185" t="str">
        <f>LEFT(N2185,SEARCH("/",N2185)-1)</f>
        <v>games</v>
      </c>
      <c r="R2185" t="str">
        <f>RIGHT(N2185, LEN(N2185)-SEARCH("/", N2185))</f>
        <v>tabletop games</v>
      </c>
      <c r="S2185" s="12">
        <f>(((J2185/60)/60)/24)+DATE(1970,1,1)</f>
        <v>42745.365474537044</v>
      </c>
      <c r="T2185" s="12">
        <f>(((I2185/60)/60)/24)+DATE(1970,1,1)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0">
        <f>(ROUND(E2186/D2186,2))</f>
        <v>2.85</v>
      </c>
      <c r="P2186" s="10">
        <f>ROUND((E2186/L2186),2)</f>
        <v>107.05</v>
      </c>
      <c r="Q2186" t="str">
        <f>LEFT(N2186,SEARCH("/",N2186)-1)</f>
        <v>games</v>
      </c>
      <c r="R2186" t="str">
        <f>RIGHT(N2186, LEN(N2186)-SEARCH("/", N2186))</f>
        <v>tabletop games</v>
      </c>
      <c r="S2186" s="12">
        <f>(((J2186/60)/60)/24)+DATE(1970,1,1)</f>
        <v>42380.690289351856</v>
      </c>
      <c r="T2186" s="12">
        <f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0">
        <f>(ROUND(E2187/D2187,2))</f>
        <v>18.57</v>
      </c>
      <c r="P2187" s="10">
        <f>ROUND((E2187/L2187),2)</f>
        <v>149.03</v>
      </c>
      <c r="Q2187" t="str">
        <f>LEFT(N2187,SEARCH("/",N2187)-1)</f>
        <v>games</v>
      </c>
      <c r="R2187" t="str">
        <f>RIGHT(N2187, LEN(N2187)-SEARCH("/", N2187))</f>
        <v>tabletop games</v>
      </c>
      <c r="S2187" s="12">
        <f>(((J2187/60)/60)/24)+DATE(1970,1,1)</f>
        <v>41319.349988425929</v>
      </c>
      <c r="T2187" s="12">
        <f>(((I2187/60)/60)/24)+DATE(1970,1,1)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0">
        <f>(ROUND(E2188/D2188,2))</f>
        <v>1.1000000000000001</v>
      </c>
      <c r="P2188" s="10">
        <f>ROUND((E2188/L2188),2)</f>
        <v>55.96</v>
      </c>
      <c r="Q2188" t="str">
        <f>LEFT(N2188,SEARCH("/",N2188)-1)</f>
        <v>games</v>
      </c>
      <c r="R2188" t="str">
        <f>RIGHT(N2188, LEN(N2188)-SEARCH("/", N2188))</f>
        <v>tabletop games</v>
      </c>
      <c r="S2188" s="12">
        <f>(((J2188/60)/60)/24)+DATE(1970,1,1)</f>
        <v>42583.615081018521</v>
      </c>
      <c r="T2188" s="12">
        <f>(((I2188/60)/60)/24)+DATE(1970,1,1)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0">
        <f>(ROUND(E2189/D2189,2))</f>
        <v>10.15</v>
      </c>
      <c r="P2189" s="10">
        <f>ROUND((E2189/L2189),2)</f>
        <v>56.97</v>
      </c>
      <c r="Q2189" t="str">
        <f>LEFT(N2189,SEARCH("/",N2189)-1)</f>
        <v>games</v>
      </c>
      <c r="R2189" t="str">
        <f>RIGHT(N2189, LEN(N2189)-SEARCH("/", N2189))</f>
        <v>tabletop games</v>
      </c>
      <c r="S2189" s="12">
        <f>(((J2189/60)/60)/24)+DATE(1970,1,1)</f>
        <v>42068.209097222221</v>
      </c>
      <c r="T2189" s="12">
        <f>(((I2189/60)/60)/24)+DATE(1970,1,1)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0">
        <f>(ROUND(E2190/D2190,2))</f>
        <v>4.12</v>
      </c>
      <c r="P2190" s="10">
        <f>ROUND((E2190/L2190),2)</f>
        <v>44.06</v>
      </c>
      <c r="Q2190" t="str">
        <f>LEFT(N2190,SEARCH("/",N2190)-1)</f>
        <v>games</v>
      </c>
      <c r="R2190" t="str">
        <f>RIGHT(N2190, LEN(N2190)-SEARCH("/", N2190))</f>
        <v>tabletop games</v>
      </c>
      <c r="S2190" s="12">
        <f>(((J2190/60)/60)/24)+DATE(1970,1,1)</f>
        <v>42633.586122685185</v>
      </c>
      <c r="T2190" s="12">
        <f>(((I2190/60)/60)/24)+DATE(1970,1,1)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0">
        <f>(ROUND(E2191/D2191,2))</f>
        <v>5.03</v>
      </c>
      <c r="P2191" s="10">
        <f>ROUND((E2191/L2191),2)</f>
        <v>68.63</v>
      </c>
      <c r="Q2191" t="str">
        <f>LEFT(N2191,SEARCH("/",N2191)-1)</f>
        <v>games</v>
      </c>
      <c r="R2191" t="str">
        <f>RIGHT(N2191, LEN(N2191)-SEARCH("/", N2191))</f>
        <v>tabletop games</v>
      </c>
      <c r="S2191" s="12">
        <f>(((J2191/60)/60)/24)+DATE(1970,1,1)</f>
        <v>42467.788194444445</v>
      </c>
      <c r="T2191" s="12">
        <f>(((I2191/60)/60)/24)+DATE(1970,1,1)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0">
        <f>(ROUND(E2192/D2192,2))</f>
        <v>1.85</v>
      </c>
      <c r="P2192" s="10">
        <f>ROUND((E2192/L2192),2)</f>
        <v>65.319999999999993</v>
      </c>
      <c r="Q2192" t="str">
        <f>LEFT(N2192,SEARCH("/",N2192)-1)</f>
        <v>games</v>
      </c>
      <c r="R2192" t="str">
        <f>RIGHT(N2192, LEN(N2192)-SEARCH("/", N2192))</f>
        <v>tabletop games</v>
      </c>
      <c r="S2192" s="12">
        <f>(((J2192/60)/60)/24)+DATE(1970,1,1)</f>
        <v>42417.625046296293</v>
      </c>
      <c r="T2192" s="12">
        <f>(((I2192/60)/60)/24)+DATE(1970,1,1)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0">
        <f>(ROUND(E2193/D2193,2))</f>
        <v>1.2</v>
      </c>
      <c r="P2193" s="10">
        <f>ROUND((E2193/L2193),2)</f>
        <v>35.92</v>
      </c>
      <c r="Q2193" t="str">
        <f>LEFT(N2193,SEARCH("/",N2193)-1)</f>
        <v>games</v>
      </c>
      <c r="R2193" t="str">
        <f>RIGHT(N2193, LEN(N2193)-SEARCH("/", N2193))</f>
        <v>tabletop games</v>
      </c>
      <c r="S2193" s="12">
        <f>(((J2193/60)/60)/24)+DATE(1970,1,1)</f>
        <v>42768.833645833336</v>
      </c>
      <c r="T2193" s="12">
        <f>(((I2193/60)/60)/24)+DATE(1970,1,1)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0">
        <f>(ROUND(E2194/D2194,2))</f>
        <v>10.81</v>
      </c>
      <c r="P2194" s="10">
        <f>ROUND((E2194/L2194),2)</f>
        <v>40.07</v>
      </c>
      <c r="Q2194" t="str">
        <f>LEFT(N2194,SEARCH("/",N2194)-1)</f>
        <v>games</v>
      </c>
      <c r="R2194" t="str">
        <f>RIGHT(N2194, LEN(N2194)-SEARCH("/", N2194))</f>
        <v>tabletop games</v>
      </c>
      <c r="S2194" s="12">
        <f>(((J2194/60)/60)/24)+DATE(1970,1,1)</f>
        <v>42691.8512037037</v>
      </c>
      <c r="T2194" s="12">
        <f>(((I2194/60)/60)/24)+DATE(1970,1,1)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0">
        <f>(ROUND(E2195/D2195,2))</f>
        <v>4.5199999999999996</v>
      </c>
      <c r="P2195" s="10">
        <f>ROUND((E2195/L2195),2)</f>
        <v>75.650000000000006</v>
      </c>
      <c r="Q2195" t="str">
        <f>LEFT(N2195,SEARCH("/",N2195)-1)</f>
        <v>games</v>
      </c>
      <c r="R2195" t="str">
        <f>RIGHT(N2195, LEN(N2195)-SEARCH("/", N2195))</f>
        <v>tabletop games</v>
      </c>
      <c r="S2195" s="12">
        <f>(((J2195/60)/60)/24)+DATE(1970,1,1)</f>
        <v>42664.405925925923</v>
      </c>
      <c r="T2195" s="12">
        <f>(((I2195/60)/60)/24)+DATE(1970,1,1)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0">
        <f>(ROUND(E2196/D2196,2))</f>
        <v>5.37</v>
      </c>
      <c r="P2196" s="10">
        <f>ROUND((E2196/L2196),2)</f>
        <v>61.2</v>
      </c>
      <c r="Q2196" t="str">
        <f>LEFT(N2196,SEARCH("/",N2196)-1)</f>
        <v>games</v>
      </c>
      <c r="R2196" t="str">
        <f>RIGHT(N2196, LEN(N2196)-SEARCH("/", N2196))</f>
        <v>tabletop games</v>
      </c>
      <c r="S2196" s="12">
        <f>(((J2196/60)/60)/24)+DATE(1970,1,1)</f>
        <v>42425.757986111115</v>
      </c>
      <c r="T2196" s="12">
        <f>(((I2196/60)/60)/24)+DATE(1970,1,1)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0">
        <f>(ROUND(E2197/D2197,2))</f>
        <v>1.2</v>
      </c>
      <c r="P2197" s="10">
        <f>ROUND((E2197/L2197),2)</f>
        <v>48.13</v>
      </c>
      <c r="Q2197" t="str">
        <f>LEFT(N2197,SEARCH("/",N2197)-1)</f>
        <v>games</v>
      </c>
      <c r="R2197" t="str">
        <f>RIGHT(N2197, LEN(N2197)-SEARCH("/", N2197))</f>
        <v>tabletop games</v>
      </c>
      <c r="S2197" s="12">
        <f>(((J2197/60)/60)/24)+DATE(1970,1,1)</f>
        <v>42197.771990740745</v>
      </c>
      <c r="T2197" s="12">
        <f>(((I2197/60)/60)/24)+DATE(1970,1,1)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0">
        <f>(ROUND(E2198/D2198,2))</f>
        <v>1.1399999999999999</v>
      </c>
      <c r="P2198" s="10">
        <f>ROUND((E2198/L2198),2)</f>
        <v>68.11</v>
      </c>
      <c r="Q2198" t="str">
        <f>LEFT(N2198,SEARCH("/",N2198)-1)</f>
        <v>games</v>
      </c>
      <c r="R2198" t="str">
        <f>RIGHT(N2198, LEN(N2198)-SEARCH("/", N2198))</f>
        <v>tabletop games</v>
      </c>
      <c r="S2198" s="12">
        <f>(((J2198/60)/60)/24)+DATE(1970,1,1)</f>
        <v>42675.487291666665</v>
      </c>
      <c r="T2198" s="12">
        <f>(((I2198/60)/60)/24)+DATE(1970,1,1)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0">
        <f>(ROUND(E2199/D2199,2))</f>
        <v>9.51</v>
      </c>
      <c r="P2199" s="10">
        <f>ROUND((E2199/L2199),2)</f>
        <v>65.89</v>
      </c>
      <c r="Q2199" t="str">
        <f>LEFT(N2199,SEARCH("/",N2199)-1)</f>
        <v>games</v>
      </c>
      <c r="R2199" t="str">
        <f>RIGHT(N2199, LEN(N2199)-SEARCH("/", N2199))</f>
        <v>tabletop games</v>
      </c>
      <c r="S2199" s="12">
        <f>(((J2199/60)/60)/24)+DATE(1970,1,1)</f>
        <v>42033.584016203706</v>
      </c>
      <c r="T2199" s="12">
        <f>(((I2199/60)/60)/24)+DATE(1970,1,1)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0">
        <f>(ROUND(E2200/D2200,2))</f>
        <v>1.33</v>
      </c>
      <c r="P2200" s="10">
        <f>ROUND((E2200/L2200),2)</f>
        <v>81.650000000000006</v>
      </c>
      <c r="Q2200" t="str">
        <f>LEFT(N2200,SEARCH("/",N2200)-1)</f>
        <v>games</v>
      </c>
      <c r="R2200" t="str">
        <f>RIGHT(N2200, LEN(N2200)-SEARCH("/", N2200))</f>
        <v>tabletop games</v>
      </c>
      <c r="S2200" s="12">
        <f>(((J2200/60)/60)/24)+DATE(1970,1,1)</f>
        <v>42292.513888888891</v>
      </c>
      <c r="T2200" s="12">
        <f>(((I2200/60)/60)/24)+DATE(1970,1,1)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0">
        <f>(ROUND(E2201/D2201,2))</f>
        <v>1.47</v>
      </c>
      <c r="P2201" s="10">
        <f>ROUND((E2201/L2201),2)</f>
        <v>52.7</v>
      </c>
      <c r="Q2201" t="str">
        <f>LEFT(N2201,SEARCH("/",N2201)-1)</f>
        <v>games</v>
      </c>
      <c r="R2201" t="str">
        <f>RIGHT(N2201, LEN(N2201)-SEARCH("/", N2201))</f>
        <v>tabletop games</v>
      </c>
      <c r="S2201" s="12">
        <f>(((J2201/60)/60)/24)+DATE(1970,1,1)</f>
        <v>42262.416643518518</v>
      </c>
      <c r="T2201" s="12">
        <f>(((I2201/60)/60)/24)+DATE(1970,1,1)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0">
        <f>(ROUND(E2202/D2202,2))</f>
        <v>5.42</v>
      </c>
      <c r="P2202" s="10">
        <f>ROUND((E2202/L2202),2)</f>
        <v>41.23</v>
      </c>
      <c r="Q2202" t="str">
        <f>LEFT(N2202,SEARCH("/",N2202)-1)</f>
        <v>games</v>
      </c>
      <c r="R2202" t="str">
        <f>RIGHT(N2202, LEN(N2202)-SEARCH("/", N2202))</f>
        <v>tabletop games</v>
      </c>
      <c r="S2202" s="12">
        <f>(((J2202/60)/60)/24)+DATE(1970,1,1)</f>
        <v>42163.625787037032</v>
      </c>
      <c r="T2202" s="12">
        <f>(((I2202/60)/60)/24)+DATE(1970,1,1)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0">
        <f>(ROUND(E2203/D2203,2))</f>
        <v>3.83</v>
      </c>
      <c r="P2203" s="10">
        <f>ROUND((E2203/L2203),2)</f>
        <v>15.04</v>
      </c>
      <c r="Q2203" t="str">
        <f>LEFT(N2203,SEARCH("/",N2203)-1)</f>
        <v>music</v>
      </c>
      <c r="R2203" t="str">
        <f>RIGHT(N2203, LEN(N2203)-SEARCH("/", N2203))</f>
        <v>electronic music</v>
      </c>
      <c r="S2203" s="12">
        <f>(((J2203/60)/60)/24)+DATE(1970,1,1)</f>
        <v>41276.846817129634</v>
      </c>
      <c r="T2203" s="12">
        <f>(((I2203/60)/60)/24)+DATE(1970,1,1)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0">
        <f>(ROUND(E2204/D2204,2))</f>
        <v>7.04</v>
      </c>
      <c r="P2204" s="10">
        <f>ROUND((E2204/L2204),2)</f>
        <v>39.07</v>
      </c>
      <c r="Q2204" t="str">
        <f>LEFT(N2204,SEARCH("/",N2204)-1)</f>
        <v>music</v>
      </c>
      <c r="R2204" t="str">
        <f>RIGHT(N2204, LEN(N2204)-SEARCH("/", N2204))</f>
        <v>electronic music</v>
      </c>
      <c r="S2204" s="12">
        <f>(((J2204/60)/60)/24)+DATE(1970,1,1)</f>
        <v>41184.849166666667</v>
      </c>
      <c r="T2204" s="12">
        <f>(((I2204/60)/60)/24)+DATE(1970,1,1)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0">
        <f>(ROUND(E2205/D2205,2))</f>
        <v>1.1000000000000001</v>
      </c>
      <c r="P2205" s="10">
        <f>ROUND((E2205/L2205),2)</f>
        <v>43.82</v>
      </c>
      <c r="Q2205" t="str">
        <f>LEFT(N2205,SEARCH("/",N2205)-1)</f>
        <v>music</v>
      </c>
      <c r="R2205" t="str">
        <f>RIGHT(N2205, LEN(N2205)-SEARCH("/", N2205))</f>
        <v>electronic music</v>
      </c>
      <c r="S2205" s="12">
        <f>(((J2205/60)/60)/24)+DATE(1970,1,1)</f>
        <v>42241.85974537037</v>
      </c>
      <c r="T2205" s="12">
        <f>(((I2205/60)/60)/24)+DATE(1970,1,1)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0">
        <f>(ROUND(E2206/D2206,2))</f>
        <v>1.33</v>
      </c>
      <c r="P2206" s="10">
        <f>ROUND((E2206/L2206),2)</f>
        <v>27.3</v>
      </c>
      <c r="Q2206" t="str">
        <f>LEFT(N2206,SEARCH("/",N2206)-1)</f>
        <v>music</v>
      </c>
      <c r="R2206" t="str">
        <f>RIGHT(N2206, LEN(N2206)-SEARCH("/", N2206))</f>
        <v>electronic music</v>
      </c>
      <c r="S2206" s="12">
        <f>(((J2206/60)/60)/24)+DATE(1970,1,1)</f>
        <v>41312.311562499999</v>
      </c>
      <c r="T2206" s="12">
        <f>(((I2206/60)/60)/24)+DATE(1970,1,1)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0">
        <f>(ROUND(E2207/D2207,2))</f>
        <v>1.52</v>
      </c>
      <c r="P2207" s="10">
        <f>ROUND((E2207/L2207),2)</f>
        <v>42.22</v>
      </c>
      <c r="Q2207" t="str">
        <f>LEFT(N2207,SEARCH("/",N2207)-1)</f>
        <v>music</v>
      </c>
      <c r="R2207" t="str">
        <f>RIGHT(N2207, LEN(N2207)-SEARCH("/", N2207))</f>
        <v>electronic music</v>
      </c>
      <c r="S2207" s="12">
        <f>(((J2207/60)/60)/24)+DATE(1970,1,1)</f>
        <v>41031.82163194444</v>
      </c>
      <c r="T2207" s="12">
        <f>(((I2207/60)/60)/24)+DATE(1970,1,1)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0">
        <f>(ROUND(E2208/D2208,2))</f>
        <v>1.03</v>
      </c>
      <c r="P2208" s="10">
        <f>ROUND((E2208/L2208),2)</f>
        <v>33.24</v>
      </c>
      <c r="Q2208" t="str">
        <f>LEFT(N2208,SEARCH("/",N2208)-1)</f>
        <v>music</v>
      </c>
      <c r="R2208" t="str">
        <f>RIGHT(N2208, LEN(N2208)-SEARCH("/", N2208))</f>
        <v>electronic music</v>
      </c>
      <c r="S2208" s="12">
        <f>(((J2208/60)/60)/24)+DATE(1970,1,1)</f>
        <v>40997.257222222222</v>
      </c>
      <c r="T2208" s="12">
        <f>(((I2208/60)/60)/24)+DATE(1970,1,1)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0">
        <f>(ROUND(E2209/D2209,2))</f>
        <v>1</v>
      </c>
      <c r="P2209" s="10">
        <f>ROUND((E2209/L2209),2)</f>
        <v>285.70999999999998</v>
      </c>
      <c r="Q2209" t="str">
        <f>LEFT(N2209,SEARCH("/",N2209)-1)</f>
        <v>music</v>
      </c>
      <c r="R2209" t="str">
        <f>RIGHT(N2209, LEN(N2209)-SEARCH("/", N2209))</f>
        <v>electronic music</v>
      </c>
      <c r="S2209" s="12">
        <f>(((J2209/60)/60)/24)+DATE(1970,1,1)</f>
        <v>41564.194131944445</v>
      </c>
      <c r="T2209" s="12">
        <f>(((I2209/60)/60)/24)+DATE(1970,1,1)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0">
        <f>(ROUND(E2210/D2210,2))</f>
        <v>1.02</v>
      </c>
      <c r="P2210" s="10">
        <f>ROUND((E2210/L2210),2)</f>
        <v>42.33</v>
      </c>
      <c r="Q2210" t="str">
        <f>LEFT(N2210,SEARCH("/",N2210)-1)</f>
        <v>music</v>
      </c>
      <c r="R2210" t="str">
        <f>RIGHT(N2210, LEN(N2210)-SEARCH("/", N2210))</f>
        <v>electronic music</v>
      </c>
      <c r="S2210" s="12">
        <f>(((J2210/60)/60)/24)+DATE(1970,1,1)</f>
        <v>40946.882245370369</v>
      </c>
      <c r="T2210" s="12">
        <f>(((I2210/60)/60)/24)+DATE(1970,1,1)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0">
        <f>(ROUND(E2211/D2211,2))</f>
        <v>1.51</v>
      </c>
      <c r="P2211" s="10">
        <f>ROUND((E2211/L2211),2)</f>
        <v>50.27</v>
      </c>
      <c r="Q2211" t="str">
        <f>LEFT(N2211,SEARCH("/",N2211)-1)</f>
        <v>music</v>
      </c>
      <c r="R2211" t="str">
        <f>RIGHT(N2211, LEN(N2211)-SEARCH("/", N2211))</f>
        <v>electronic music</v>
      </c>
      <c r="S2211" s="12">
        <f>(((J2211/60)/60)/24)+DATE(1970,1,1)</f>
        <v>41732.479675925926</v>
      </c>
      <c r="T2211" s="12">
        <f>(((I2211/60)/60)/24)+DATE(1970,1,1)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0">
        <f>(ROUND(E2212/D2212,2))</f>
        <v>1.1100000000000001</v>
      </c>
      <c r="P2212" s="10">
        <f>ROUND((E2212/L2212),2)</f>
        <v>61.9</v>
      </c>
      <c r="Q2212" t="str">
        <f>LEFT(N2212,SEARCH("/",N2212)-1)</f>
        <v>music</v>
      </c>
      <c r="R2212" t="str">
        <f>RIGHT(N2212, LEN(N2212)-SEARCH("/", N2212))</f>
        <v>electronic music</v>
      </c>
      <c r="S2212" s="12">
        <f>(((J2212/60)/60)/24)+DATE(1970,1,1)</f>
        <v>40956.066087962965</v>
      </c>
      <c r="T2212" s="12">
        <f>(((I2212/60)/60)/24)+DATE(1970,1,1)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0">
        <f>(ROUND(E2213/D2213,2))</f>
        <v>1.96</v>
      </c>
      <c r="P2213" s="10">
        <f>ROUND((E2213/L2213),2)</f>
        <v>40.75</v>
      </c>
      <c r="Q2213" t="str">
        <f>LEFT(N2213,SEARCH("/",N2213)-1)</f>
        <v>music</v>
      </c>
      <c r="R2213" t="str">
        <f>RIGHT(N2213, LEN(N2213)-SEARCH("/", N2213))</f>
        <v>electronic music</v>
      </c>
      <c r="S2213" s="12">
        <f>(((J2213/60)/60)/24)+DATE(1970,1,1)</f>
        <v>41716.785011574073</v>
      </c>
      <c r="T2213" s="12">
        <f>(((I2213/60)/60)/24)+DATE(1970,1,1)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0">
        <f>(ROUND(E2214/D2214,2))</f>
        <v>1.1399999999999999</v>
      </c>
      <c r="P2214" s="10">
        <f>ROUND((E2214/L2214),2)</f>
        <v>55.8</v>
      </c>
      <c r="Q2214" t="str">
        <f>LEFT(N2214,SEARCH("/",N2214)-1)</f>
        <v>music</v>
      </c>
      <c r="R2214" t="str">
        <f>RIGHT(N2214, LEN(N2214)-SEARCH("/", N2214))</f>
        <v>electronic music</v>
      </c>
      <c r="S2214" s="12">
        <f>(((J2214/60)/60)/24)+DATE(1970,1,1)</f>
        <v>41548.747418981482</v>
      </c>
      <c r="T2214" s="12">
        <f>(((I2214/60)/60)/24)+DATE(1970,1,1)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0">
        <f>(ROUND(E2215/D2215,2))</f>
        <v>2</v>
      </c>
      <c r="P2215" s="10">
        <f>ROUND((E2215/L2215),2)</f>
        <v>10</v>
      </c>
      <c r="Q2215" t="str">
        <f>LEFT(N2215,SEARCH("/",N2215)-1)</f>
        <v>music</v>
      </c>
      <c r="R2215" t="str">
        <f>RIGHT(N2215, LEN(N2215)-SEARCH("/", N2215))</f>
        <v>electronic music</v>
      </c>
      <c r="S2215" s="12">
        <f>(((J2215/60)/60)/24)+DATE(1970,1,1)</f>
        <v>42109.826145833329</v>
      </c>
      <c r="T2215" s="12">
        <f>(((I2215/60)/60)/24)+DATE(1970,1,1)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0">
        <f>(ROUND(E2216/D2216,2))</f>
        <v>2.93</v>
      </c>
      <c r="P2216" s="10">
        <f>ROUND((E2216/L2216),2)</f>
        <v>73.13</v>
      </c>
      <c r="Q2216" t="str">
        <f>LEFT(N2216,SEARCH("/",N2216)-1)</f>
        <v>music</v>
      </c>
      <c r="R2216" t="str">
        <f>RIGHT(N2216, LEN(N2216)-SEARCH("/", N2216))</f>
        <v>electronic music</v>
      </c>
      <c r="S2216" s="12">
        <f>(((J2216/60)/60)/24)+DATE(1970,1,1)</f>
        <v>41646.792222222226</v>
      </c>
      <c r="T2216" s="12">
        <f>(((I2216/60)/60)/24)+DATE(1970,1,1)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0">
        <f>(ROUND(E2217/D2217,2))</f>
        <v>1.56</v>
      </c>
      <c r="P2217" s="10">
        <f>ROUND((E2217/L2217),2)</f>
        <v>26.06</v>
      </c>
      <c r="Q2217" t="str">
        <f>LEFT(N2217,SEARCH("/",N2217)-1)</f>
        <v>music</v>
      </c>
      <c r="R2217" t="str">
        <f>RIGHT(N2217, LEN(N2217)-SEARCH("/", N2217))</f>
        <v>electronic music</v>
      </c>
      <c r="S2217" s="12">
        <f>(((J2217/60)/60)/24)+DATE(1970,1,1)</f>
        <v>40958.717268518521</v>
      </c>
      <c r="T2217" s="12">
        <f>(((I2217/60)/60)/24)+DATE(1970,1,1)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0">
        <f>(ROUND(E2218/D2218,2))</f>
        <v>1.06</v>
      </c>
      <c r="P2218" s="10">
        <f>ROUND((E2218/L2218),2)</f>
        <v>22.64</v>
      </c>
      <c r="Q2218" t="str">
        <f>LEFT(N2218,SEARCH("/",N2218)-1)</f>
        <v>music</v>
      </c>
      <c r="R2218" t="str">
        <f>RIGHT(N2218, LEN(N2218)-SEARCH("/", N2218))</f>
        <v>electronic music</v>
      </c>
      <c r="S2218" s="12">
        <f>(((J2218/60)/60)/24)+DATE(1970,1,1)</f>
        <v>42194.751678240747</v>
      </c>
      <c r="T2218" s="12">
        <f>(((I2218/60)/60)/24)+DATE(1970,1,1)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0">
        <f>(ROUND(E2219/D2219,2))</f>
        <v>1.01</v>
      </c>
      <c r="P2219" s="10">
        <f>ROUND((E2219/L2219),2)</f>
        <v>47.22</v>
      </c>
      <c r="Q2219" t="str">
        <f>LEFT(N2219,SEARCH("/",N2219)-1)</f>
        <v>music</v>
      </c>
      <c r="R2219" t="str">
        <f>RIGHT(N2219, LEN(N2219)-SEARCH("/", N2219))</f>
        <v>electronic music</v>
      </c>
      <c r="S2219" s="12">
        <f>(((J2219/60)/60)/24)+DATE(1970,1,1)</f>
        <v>42299.776770833334</v>
      </c>
      <c r="T2219" s="12">
        <f>(((I2219/60)/60)/24)+DATE(1970,1,1)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0">
        <f>(ROUND(E2220/D2220,2))</f>
        <v>1.23</v>
      </c>
      <c r="P2220" s="10">
        <f>ROUND((E2220/L2220),2)</f>
        <v>32.32</v>
      </c>
      <c r="Q2220" t="str">
        <f>LEFT(N2220,SEARCH("/",N2220)-1)</f>
        <v>music</v>
      </c>
      <c r="R2220" t="str">
        <f>RIGHT(N2220, LEN(N2220)-SEARCH("/", N2220))</f>
        <v>electronic music</v>
      </c>
      <c r="S2220" s="12">
        <f>(((J2220/60)/60)/24)+DATE(1970,1,1)</f>
        <v>41127.812303240738</v>
      </c>
      <c r="T2220" s="12">
        <f>(((I2220/60)/60)/24)+DATE(1970,1,1)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0">
        <f>(ROUND(E2221/D2221,2))</f>
        <v>1.02</v>
      </c>
      <c r="P2221" s="10">
        <f>ROUND((E2221/L2221),2)</f>
        <v>53.42</v>
      </c>
      <c r="Q2221" t="str">
        <f>LEFT(N2221,SEARCH("/",N2221)-1)</f>
        <v>music</v>
      </c>
      <c r="R2221" t="str">
        <f>RIGHT(N2221, LEN(N2221)-SEARCH("/", N2221))</f>
        <v>electronic music</v>
      </c>
      <c r="S2221" s="12">
        <f>(((J2221/60)/60)/24)+DATE(1970,1,1)</f>
        <v>42205.718888888892</v>
      </c>
      <c r="T2221" s="12">
        <f>(((I2221/60)/60)/24)+DATE(1970,1,1)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0">
        <f>(ROUND(E2222/D2222,2))</f>
        <v>1.01</v>
      </c>
      <c r="P2222" s="10">
        <f>ROUND((E2222/L2222),2)</f>
        <v>51.3</v>
      </c>
      <c r="Q2222" t="str">
        <f>LEFT(N2222,SEARCH("/",N2222)-1)</f>
        <v>music</v>
      </c>
      <c r="R2222" t="str">
        <f>RIGHT(N2222, LEN(N2222)-SEARCH("/", N2222))</f>
        <v>electronic music</v>
      </c>
      <c r="S2222" s="12">
        <f>(((J2222/60)/60)/24)+DATE(1970,1,1)</f>
        <v>41452.060601851852</v>
      </c>
      <c r="T2222" s="12">
        <f>(((I2222/60)/60)/24)+DATE(1970,1,1)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0">
        <f>(ROUND(E2223/D2223,2))</f>
        <v>1.08</v>
      </c>
      <c r="P2223" s="10">
        <f>ROUND((E2223/L2223),2)</f>
        <v>37.200000000000003</v>
      </c>
      <c r="Q2223" t="str">
        <f>LEFT(N2223,SEARCH("/",N2223)-1)</f>
        <v>games</v>
      </c>
      <c r="R2223" t="str">
        <f>RIGHT(N2223, LEN(N2223)-SEARCH("/", N2223))</f>
        <v>tabletop games</v>
      </c>
      <c r="S2223" s="12">
        <f>(((J2223/60)/60)/24)+DATE(1970,1,1)</f>
        <v>42452.666770833333</v>
      </c>
      <c r="T2223" s="12">
        <f>(((I2223/60)/60)/24)+DATE(1970,1,1)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0">
        <f>(ROUND(E2224/D2224,2))</f>
        <v>1.63</v>
      </c>
      <c r="P2224" s="10">
        <f>ROUND((E2224/L2224),2)</f>
        <v>27.1</v>
      </c>
      <c r="Q2224" t="str">
        <f>LEFT(N2224,SEARCH("/",N2224)-1)</f>
        <v>games</v>
      </c>
      <c r="R2224" t="str">
        <f>RIGHT(N2224, LEN(N2224)-SEARCH("/", N2224))</f>
        <v>tabletop games</v>
      </c>
      <c r="S2224" s="12">
        <f>(((J2224/60)/60)/24)+DATE(1970,1,1)</f>
        <v>40906.787581018521</v>
      </c>
      <c r="T2224" s="12">
        <f>(((I2224/60)/60)/24)+DATE(1970,1,1)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0">
        <f>(ROUND(E2225/D2225,2))</f>
        <v>1.06</v>
      </c>
      <c r="P2225" s="10">
        <f>ROUND((E2225/L2225),2)</f>
        <v>206.31</v>
      </c>
      <c r="Q2225" t="str">
        <f>LEFT(N2225,SEARCH("/",N2225)-1)</f>
        <v>games</v>
      </c>
      <c r="R2225" t="str">
        <f>RIGHT(N2225, LEN(N2225)-SEARCH("/", N2225))</f>
        <v>tabletop games</v>
      </c>
      <c r="S2225" s="12">
        <f>(((J2225/60)/60)/24)+DATE(1970,1,1)</f>
        <v>42152.640833333338</v>
      </c>
      <c r="T2225" s="12">
        <f>(((I2225/60)/60)/24)+DATE(1970,1,1)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0">
        <f>(ROUND(E2226/D2226,2))</f>
        <v>2.4300000000000002</v>
      </c>
      <c r="P2226" s="10">
        <f>ROUND((E2226/L2226),2)</f>
        <v>82.15</v>
      </c>
      <c r="Q2226" t="str">
        <f>LEFT(N2226,SEARCH("/",N2226)-1)</f>
        <v>games</v>
      </c>
      <c r="R2226" t="str">
        <f>RIGHT(N2226, LEN(N2226)-SEARCH("/", N2226))</f>
        <v>tabletop games</v>
      </c>
      <c r="S2226" s="12">
        <f>(((J2226/60)/60)/24)+DATE(1970,1,1)</f>
        <v>42644.667534722219</v>
      </c>
      <c r="T2226" s="12">
        <f>(((I2226/60)/60)/24)+DATE(1970,1,1)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0">
        <f>(ROUND(E2227/D2227,2))</f>
        <v>9.4499999999999993</v>
      </c>
      <c r="P2227" s="10">
        <f>ROUND((E2227/L2227),2)</f>
        <v>164.8</v>
      </c>
      <c r="Q2227" t="str">
        <f>LEFT(N2227,SEARCH("/",N2227)-1)</f>
        <v>games</v>
      </c>
      <c r="R2227" t="str">
        <f>RIGHT(N2227, LEN(N2227)-SEARCH("/", N2227))</f>
        <v>tabletop games</v>
      </c>
      <c r="S2227" s="12">
        <f>(((J2227/60)/60)/24)+DATE(1970,1,1)</f>
        <v>41873.79184027778</v>
      </c>
      <c r="T2227" s="12">
        <f>(((I2227/60)/60)/24)+DATE(1970,1,1)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0">
        <f>(ROUND(E2228/D2228,2))</f>
        <v>1.08</v>
      </c>
      <c r="P2228" s="10">
        <f>ROUND((E2228/L2228),2)</f>
        <v>60.82</v>
      </c>
      <c r="Q2228" t="str">
        <f>LEFT(N2228,SEARCH("/",N2228)-1)</f>
        <v>games</v>
      </c>
      <c r="R2228" t="str">
        <f>RIGHT(N2228, LEN(N2228)-SEARCH("/", N2228))</f>
        <v>tabletop games</v>
      </c>
      <c r="S2228" s="12">
        <f>(((J2228/60)/60)/24)+DATE(1970,1,1)</f>
        <v>42381.79886574074</v>
      </c>
      <c r="T2228" s="12">
        <f>(((I2228/60)/60)/24)+DATE(1970,1,1)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0">
        <f>(ROUND(E2229/D2229,2))</f>
        <v>1.57</v>
      </c>
      <c r="P2229" s="10">
        <f>ROUND((E2229/L2229),2)</f>
        <v>67.97</v>
      </c>
      <c r="Q2229" t="str">
        <f>LEFT(N2229,SEARCH("/",N2229)-1)</f>
        <v>games</v>
      </c>
      <c r="R2229" t="str">
        <f>RIGHT(N2229, LEN(N2229)-SEARCH("/", N2229))</f>
        <v>tabletop games</v>
      </c>
      <c r="S2229" s="12">
        <f>(((J2229/60)/60)/24)+DATE(1970,1,1)</f>
        <v>41561.807349537034</v>
      </c>
      <c r="T2229" s="12">
        <f>(((I2229/60)/60)/24)+DATE(1970,1,1)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0">
        <f>(ROUND(E2230/D2230,2))</f>
        <v>11.74</v>
      </c>
      <c r="P2230" s="10">
        <f>ROUND((E2230/L2230),2)</f>
        <v>81.56</v>
      </c>
      <c r="Q2230" t="str">
        <f>LEFT(N2230,SEARCH("/",N2230)-1)</f>
        <v>games</v>
      </c>
      <c r="R2230" t="str">
        <f>RIGHT(N2230, LEN(N2230)-SEARCH("/", N2230))</f>
        <v>tabletop games</v>
      </c>
      <c r="S2230" s="12">
        <f>(((J2230/60)/60)/24)+DATE(1970,1,1)</f>
        <v>42202.278194444443</v>
      </c>
      <c r="T2230" s="12">
        <f>(((I2230/60)/60)/24)+DATE(1970,1,1)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0">
        <f>(ROUND(E2231/D2231,2))</f>
        <v>1.71</v>
      </c>
      <c r="P2231" s="10">
        <f>ROUND((E2231/L2231),2)</f>
        <v>25.43</v>
      </c>
      <c r="Q2231" t="str">
        <f>LEFT(N2231,SEARCH("/",N2231)-1)</f>
        <v>games</v>
      </c>
      <c r="R2231" t="str">
        <f>RIGHT(N2231, LEN(N2231)-SEARCH("/", N2231))</f>
        <v>tabletop games</v>
      </c>
      <c r="S2231" s="12">
        <f>(((J2231/60)/60)/24)+DATE(1970,1,1)</f>
        <v>41484.664247685185</v>
      </c>
      <c r="T2231" s="12">
        <f>(((I2231/60)/60)/24)+DATE(1970,1,1)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0">
        <f>(ROUND(E2232/D2232,2))</f>
        <v>1.26</v>
      </c>
      <c r="P2232" s="10">
        <f>ROUND((E2232/L2232),2)</f>
        <v>21.5</v>
      </c>
      <c r="Q2232" t="str">
        <f>LEFT(N2232,SEARCH("/",N2232)-1)</f>
        <v>games</v>
      </c>
      <c r="R2232" t="str">
        <f>RIGHT(N2232, LEN(N2232)-SEARCH("/", N2232))</f>
        <v>tabletop games</v>
      </c>
      <c r="S2232" s="12">
        <f>(((J2232/60)/60)/24)+DATE(1970,1,1)</f>
        <v>41724.881099537037</v>
      </c>
      <c r="T2232" s="12">
        <f>(((I2232/60)/60)/24)+DATE(1970,1,1)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0">
        <f>(ROUND(E2233/D2233,2))</f>
        <v>12.12</v>
      </c>
      <c r="P2233" s="10">
        <f>ROUND((E2233/L2233),2)</f>
        <v>27.23</v>
      </c>
      <c r="Q2233" t="str">
        <f>LEFT(N2233,SEARCH("/",N2233)-1)</f>
        <v>games</v>
      </c>
      <c r="R2233" t="str">
        <f>RIGHT(N2233, LEN(N2233)-SEARCH("/", N2233))</f>
        <v>tabletop games</v>
      </c>
      <c r="S2233" s="12">
        <f>(((J2233/60)/60)/24)+DATE(1970,1,1)</f>
        <v>41423.910891203705</v>
      </c>
      <c r="T2233" s="12">
        <f>(((I2233/60)/60)/24)+DATE(1970,1,1)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0">
        <f>(ROUND(E2234/D2234,2))</f>
        <v>4.96</v>
      </c>
      <c r="P2234" s="10">
        <f>ROUND((E2234/L2234),2)</f>
        <v>25.09</v>
      </c>
      <c r="Q2234" t="str">
        <f>LEFT(N2234,SEARCH("/",N2234)-1)</f>
        <v>games</v>
      </c>
      <c r="R2234" t="str">
        <f>RIGHT(N2234, LEN(N2234)-SEARCH("/", N2234))</f>
        <v>tabletop games</v>
      </c>
      <c r="S2234" s="12">
        <f>(((J2234/60)/60)/24)+DATE(1970,1,1)</f>
        <v>41806.794074074074</v>
      </c>
      <c r="T2234" s="12">
        <f>(((I2234/60)/60)/24)+DATE(1970,1,1)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0">
        <f>(ROUND(E2235/D2235,2))</f>
        <v>3.32</v>
      </c>
      <c r="P2235" s="10">
        <f>ROUND((E2235/L2235),2)</f>
        <v>21.23</v>
      </c>
      <c r="Q2235" t="str">
        <f>LEFT(N2235,SEARCH("/",N2235)-1)</f>
        <v>games</v>
      </c>
      <c r="R2235" t="str">
        <f>RIGHT(N2235, LEN(N2235)-SEARCH("/", N2235))</f>
        <v>tabletop games</v>
      </c>
      <c r="S2235" s="12">
        <f>(((J2235/60)/60)/24)+DATE(1970,1,1)</f>
        <v>42331.378923611104</v>
      </c>
      <c r="T2235" s="12">
        <f>(((I2235/60)/60)/24)+DATE(1970,1,1)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0">
        <f>(ROUND(E2236/D2236,2))</f>
        <v>11.65</v>
      </c>
      <c r="P2236" s="10">
        <f>ROUND((E2236/L2236),2)</f>
        <v>41.61</v>
      </c>
      <c r="Q2236" t="str">
        <f>LEFT(N2236,SEARCH("/",N2236)-1)</f>
        <v>games</v>
      </c>
      <c r="R2236" t="str">
        <f>RIGHT(N2236, LEN(N2236)-SEARCH("/", N2236))</f>
        <v>tabletop games</v>
      </c>
      <c r="S2236" s="12">
        <f>(((J2236/60)/60)/24)+DATE(1970,1,1)</f>
        <v>42710.824618055558</v>
      </c>
      <c r="T2236" s="12">
        <f>(((I2236/60)/60)/24)+DATE(1970,1,1)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0">
        <f>(ROUND(E2237/D2237,2))</f>
        <v>1.53</v>
      </c>
      <c r="P2237" s="10">
        <f>ROUND((E2237/L2237),2)</f>
        <v>135.59</v>
      </c>
      <c r="Q2237" t="str">
        <f>LEFT(N2237,SEARCH("/",N2237)-1)</f>
        <v>games</v>
      </c>
      <c r="R2237" t="str">
        <f>RIGHT(N2237, LEN(N2237)-SEARCH("/", N2237))</f>
        <v>tabletop games</v>
      </c>
      <c r="S2237" s="12">
        <f>(((J2237/60)/60)/24)+DATE(1970,1,1)</f>
        <v>42062.022118055553</v>
      </c>
      <c r="T2237" s="12">
        <f>(((I2237/60)/60)/24)+DATE(1970,1,1)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0">
        <f>(ROUND(E2238/D2238,2))</f>
        <v>5.37</v>
      </c>
      <c r="P2238" s="10">
        <f>ROUND((E2238/L2238),2)</f>
        <v>22.12</v>
      </c>
      <c r="Q2238" t="str">
        <f>LEFT(N2238,SEARCH("/",N2238)-1)</f>
        <v>games</v>
      </c>
      <c r="R2238" t="str">
        <f>RIGHT(N2238, LEN(N2238)-SEARCH("/", N2238))</f>
        <v>tabletop games</v>
      </c>
      <c r="S2238" s="12">
        <f>(((J2238/60)/60)/24)+DATE(1970,1,1)</f>
        <v>42371.617164351846</v>
      </c>
      <c r="T2238" s="12">
        <f>(((I2238/60)/60)/24)+DATE(1970,1,1)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0">
        <f>(ROUND(E2239/D2239,2))</f>
        <v>3.53</v>
      </c>
      <c r="P2239" s="10">
        <f>ROUND((E2239/L2239),2)</f>
        <v>64.63</v>
      </c>
      <c r="Q2239" t="str">
        <f>LEFT(N2239,SEARCH("/",N2239)-1)</f>
        <v>games</v>
      </c>
      <c r="R2239" t="str">
        <f>RIGHT(N2239, LEN(N2239)-SEARCH("/", N2239))</f>
        <v>tabletop games</v>
      </c>
      <c r="S2239" s="12">
        <f>(((J2239/60)/60)/24)+DATE(1970,1,1)</f>
        <v>41915.003275462965</v>
      </c>
      <c r="T2239" s="12">
        <f>(((I2239/60)/60)/24)+DATE(1970,1,1)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0">
        <f>(ROUND(E2240/D2240,2))</f>
        <v>1.37</v>
      </c>
      <c r="P2240" s="10">
        <f>ROUND((E2240/L2240),2)</f>
        <v>69.569999999999993</v>
      </c>
      <c r="Q2240" t="str">
        <f>LEFT(N2240,SEARCH("/",N2240)-1)</f>
        <v>games</v>
      </c>
      <c r="R2240" t="str">
        <f>RIGHT(N2240, LEN(N2240)-SEARCH("/", N2240))</f>
        <v>tabletop games</v>
      </c>
      <c r="S2240" s="12">
        <f>(((J2240/60)/60)/24)+DATE(1970,1,1)</f>
        <v>42774.621712962966</v>
      </c>
      <c r="T2240" s="12">
        <f>(((I2240/60)/60)/24)+DATE(1970,1,1)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0">
        <f>(ROUND(E2241/D2241,2))</f>
        <v>1.28</v>
      </c>
      <c r="P2241" s="10">
        <f>ROUND((E2241/L2241),2)</f>
        <v>75.13</v>
      </c>
      <c r="Q2241" t="str">
        <f>LEFT(N2241,SEARCH("/",N2241)-1)</f>
        <v>games</v>
      </c>
      <c r="R2241" t="str">
        <f>RIGHT(N2241, LEN(N2241)-SEARCH("/", N2241))</f>
        <v>tabletop games</v>
      </c>
      <c r="S2241" s="12">
        <f>(((J2241/60)/60)/24)+DATE(1970,1,1)</f>
        <v>41572.958495370374</v>
      </c>
      <c r="T2241" s="12">
        <f>(((I2241/60)/60)/24)+DATE(1970,1,1)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0">
        <f>(ROUND(E2242/D2242,2))</f>
        <v>2.71</v>
      </c>
      <c r="P2242" s="10">
        <f>ROUND((E2242/L2242),2)</f>
        <v>140.97999999999999</v>
      </c>
      <c r="Q2242" t="str">
        <f>LEFT(N2242,SEARCH("/",N2242)-1)</f>
        <v>games</v>
      </c>
      <c r="R2242" t="str">
        <f>RIGHT(N2242, LEN(N2242)-SEARCH("/", N2242))</f>
        <v>tabletop games</v>
      </c>
      <c r="S2242" s="12">
        <f>(((J2242/60)/60)/24)+DATE(1970,1,1)</f>
        <v>42452.825740740736</v>
      </c>
      <c r="T2242" s="12">
        <f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0">
        <f>(ROUND(E2243/D2243,2))</f>
        <v>8.06</v>
      </c>
      <c r="P2243" s="10">
        <f>ROUND((E2243/L2243),2)</f>
        <v>49.47</v>
      </c>
      <c r="Q2243" t="str">
        <f>LEFT(N2243,SEARCH("/",N2243)-1)</f>
        <v>games</v>
      </c>
      <c r="R2243" t="str">
        <f>RIGHT(N2243, LEN(N2243)-SEARCH("/", N2243))</f>
        <v>tabletop games</v>
      </c>
      <c r="S2243" s="12">
        <f>(((J2243/60)/60)/24)+DATE(1970,1,1)</f>
        <v>42766.827546296292</v>
      </c>
      <c r="T2243" s="12">
        <f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0">
        <f>(ROUND(E2244/D2244,2))</f>
        <v>13.6</v>
      </c>
      <c r="P2244" s="10">
        <f>ROUND((E2244/L2244),2)</f>
        <v>53.87</v>
      </c>
      <c r="Q2244" t="str">
        <f>LEFT(N2244,SEARCH("/",N2244)-1)</f>
        <v>games</v>
      </c>
      <c r="R2244" t="str">
        <f>RIGHT(N2244, LEN(N2244)-SEARCH("/", N2244))</f>
        <v>tabletop games</v>
      </c>
      <c r="S2244" s="12">
        <f>(((J2244/60)/60)/24)+DATE(1970,1,1)</f>
        <v>41569.575613425928</v>
      </c>
      <c r="T2244" s="12">
        <f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0">
        <f>(ROUND(E2245/D2245,2))</f>
        <v>9302.5</v>
      </c>
      <c r="P2245" s="10">
        <f>ROUND((E2245/L2245),2)</f>
        <v>4.57</v>
      </c>
      <c r="Q2245" t="str">
        <f>LEFT(N2245,SEARCH("/",N2245)-1)</f>
        <v>games</v>
      </c>
      <c r="R2245" t="str">
        <f>RIGHT(N2245, LEN(N2245)-SEARCH("/", N2245))</f>
        <v>tabletop games</v>
      </c>
      <c r="S2245" s="12">
        <f>(((J2245/60)/60)/24)+DATE(1970,1,1)</f>
        <v>42800.751041666663</v>
      </c>
      <c r="T2245" s="12">
        <f>(((I2245/60)/60)/24)+DATE(1970,1,1)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0">
        <f>(ROUND(E2246/D2246,2))</f>
        <v>3.77</v>
      </c>
      <c r="P2246" s="10">
        <f>ROUND((E2246/L2246),2)</f>
        <v>65</v>
      </c>
      <c r="Q2246" t="str">
        <f>LEFT(N2246,SEARCH("/",N2246)-1)</f>
        <v>games</v>
      </c>
      <c r="R2246" t="str">
        <f>RIGHT(N2246, LEN(N2246)-SEARCH("/", N2246))</f>
        <v>tabletop games</v>
      </c>
      <c r="S2246" s="12">
        <f>(((J2246/60)/60)/24)+DATE(1970,1,1)</f>
        <v>42647.818819444445</v>
      </c>
      <c r="T2246" s="12">
        <f>(((I2246/60)/60)/24)+DATE(1970,1,1)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0">
        <f>(ROUND(E2247/D2247,2))</f>
        <v>26.47</v>
      </c>
      <c r="P2247" s="10">
        <f>ROUND((E2247/L2247),2)</f>
        <v>53.48</v>
      </c>
      <c r="Q2247" t="str">
        <f>LEFT(N2247,SEARCH("/",N2247)-1)</f>
        <v>games</v>
      </c>
      <c r="R2247" t="str">
        <f>RIGHT(N2247, LEN(N2247)-SEARCH("/", N2247))</f>
        <v>tabletop games</v>
      </c>
      <c r="S2247" s="12">
        <f>(((J2247/60)/60)/24)+DATE(1970,1,1)</f>
        <v>41660.708530092597</v>
      </c>
      <c r="T2247" s="12">
        <f>(((I2247/60)/60)/24)+DATE(1970,1,1)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0">
        <f>(ROUND(E2248/D2248,2))</f>
        <v>1</v>
      </c>
      <c r="P2248" s="10">
        <f>ROUND((E2248/L2248),2)</f>
        <v>43.91</v>
      </c>
      <c r="Q2248" t="str">
        <f>LEFT(N2248,SEARCH("/",N2248)-1)</f>
        <v>games</v>
      </c>
      <c r="R2248" t="str">
        <f>RIGHT(N2248, LEN(N2248)-SEARCH("/", N2248))</f>
        <v>tabletop games</v>
      </c>
      <c r="S2248" s="12">
        <f>(((J2248/60)/60)/24)+DATE(1970,1,1)</f>
        <v>42221.79178240741</v>
      </c>
      <c r="T2248" s="12">
        <f>(((I2248/60)/60)/24)+DATE(1970,1,1)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0">
        <f>(ROUND(E2249/D2249,2))</f>
        <v>1.04</v>
      </c>
      <c r="P2249" s="10">
        <f>ROUND((E2249/L2249),2)</f>
        <v>50.85</v>
      </c>
      <c r="Q2249" t="str">
        <f>LEFT(N2249,SEARCH("/",N2249)-1)</f>
        <v>games</v>
      </c>
      <c r="R2249" t="str">
        <f>RIGHT(N2249, LEN(N2249)-SEARCH("/", N2249))</f>
        <v>tabletop games</v>
      </c>
      <c r="S2249" s="12">
        <f>(((J2249/60)/60)/24)+DATE(1970,1,1)</f>
        <v>42200.666261574079</v>
      </c>
      <c r="T2249" s="12">
        <f>(((I2249/60)/60)/24)+DATE(1970,1,1)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0">
        <f>(ROUND(E2250/D2250,2))</f>
        <v>1.07</v>
      </c>
      <c r="P2250" s="10">
        <f>ROUND((E2250/L2250),2)</f>
        <v>58.63</v>
      </c>
      <c r="Q2250" t="str">
        <f>LEFT(N2250,SEARCH("/",N2250)-1)</f>
        <v>games</v>
      </c>
      <c r="R2250" t="str">
        <f>RIGHT(N2250, LEN(N2250)-SEARCH("/", N2250))</f>
        <v>tabletop games</v>
      </c>
      <c r="S2250" s="12">
        <f>(((J2250/60)/60)/24)+DATE(1970,1,1)</f>
        <v>42688.875902777778</v>
      </c>
      <c r="T2250" s="12">
        <f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0">
        <f>(ROUND(E2251/D2251,2))</f>
        <v>1.69</v>
      </c>
      <c r="P2251" s="10">
        <f>ROUND((E2251/L2251),2)</f>
        <v>32.82</v>
      </c>
      <c r="Q2251" t="str">
        <f>LEFT(N2251,SEARCH("/",N2251)-1)</f>
        <v>games</v>
      </c>
      <c r="R2251" t="str">
        <f>RIGHT(N2251, LEN(N2251)-SEARCH("/", N2251))</f>
        <v>tabletop games</v>
      </c>
      <c r="S2251" s="12">
        <f>(((J2251/60)/60)/24)+DATE(1970,1,1)</f>
        <v>41336.703298611108</v>
      </c>
      <c r="T2251" s="12">
        <f>(((I2251/60)/60)/24)+DATE(1970,1,1)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0">
        <f>(ROUND(E2252/D2252,2))</f>
        <v>9.75</v>
      </c>
      <c r="P2252" s="10">
        <f>ROUND((E2252/L2252),2)</f>
        <v>426.93</v>
      </c>
      <c r="Q2252" t="str">
        <f>LEFT(N2252,SEARCH("/",N2252)-1)</f>
        <v>games</v>
      </c>
      <c r="R2252" t="str">
        <f>RIGHT(N2252, LEN(N2252)-SEARCH("/", N2252))</f>
        <v>tabletop games</v>
      </c>
      <c r="S2252" s="12">
        <f>(((J2252/60)/60)/24)+DATE(1970,1,1)</f>
        <v>42677.005474537036</v>
      </c>
      <c r="T2252" s="12">
        <f>(((I2252/60)/60)/24)+DATE(1970,1,1)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0">
        <f>(ROUND(E2253/D2253,2))</f>
        <v>1.34</v>
      </c>
      <c r="P2253" s="10">
        <f>ROUND((E2253/L2253),2)</f>
        <v>23.81</v>
      </c>
      <c r="Q2253" t="str">
        <f>LEFT(N2253,SEARCH("/",N2253)-1)</f>
        <v>games</v>
      </c>
      <c r="R2253" t="str">
        <f>RIGHT(N2253, LEN(N2253)-SEARCH("/", N2253))</f>
        <v>tabletop games</v>
      </c>
      <c r="S2253" s="12">
        <f>(((J2253/60)/60)/24)+DATE(1970,1,1)</f>
        <v>41846.34579861111</v>
      </c>
      <c r="T2253" s="12">
        <f>(((I2253/60)/60)/24)+DATE(1970,1,1)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0">
        <f>(ROUND(E2254/D2254,2))</f>
        <v>2.72</v>
      </c>
      <c r="P2254" s="10">
        <f>ROUND((E2254/L2254),2)</f>
        <v>98.41</v>
      </c>
      <c r="Q2254" t="str">
        <f>LEFT(N2254,SEARCH("/",N2254)-1)</f>
        <v>games</v>
      </c>
      <c r="R2254" t="str">
        <f>RIGHT(N2254, LEN(N2254)-SEARCH("/", N2254))</f>
        <v>tabletop games</v>
      </c>
      <c r="S2254" s="12">
        <f>(((J2254/60)/60)/24)+DATE(1970,1,1)</f>
        <v>42573.327986111108</v>
      </c>
      <c r="T2254" s="12">
        <f>(((I2254/60)/60)/24)+DATE(1970,1,1)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0">
        <f>(ROUND(E2255/D2255,2))</f>
        <v>1.1299999999999999</v>
      </c>
      <c r="P2255" s="10">
        <f>ROUND((E2255/L2255),2)</f>
        <v>107.32</v>
      </c>
      <c r="Q2255" t="str">
        <f>LEFT(N2255,SEARCH("/",N2255)-1)</f>
        <v>games</v>
      </c>
      <c r="R2255" t="str">
        <f>RIGHT(N2255, LEN(N2255)-SEARCH("/", N2255))</f>
        <v>tabletop games</v>
      </c>
      <c r="S2255" s="12">
        <f>(((J2255/60)/60)/24)+DATE(1970,1,1)</f>
        <v>42296.631331018521</v>
      </c>
      <c r="T2255" s="12">
        <f>(((I2255/60)/60)/24)+DATE(1970,1,1)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0">
        <f>(ROUND(E2256/D2256,2))</f>
        <v>4.5999999999999996</v>
      </c>
      <c r="P2256" s="10">
        <f>ROUND((E2256/L2256),2)</f>
        <v>11.67</v>
      </c>
      <c r="Q2256" t="str">
        <f>LEFT(N2256,SEARCH("/",N2256)-1)</f>
        <v>games</v>
      </c>
      <c r="R2256" t="str">
        <f>RIGHT(N2256, LEN(N2256)-SEARCH("/", N2256))</f>
        <v>tabletop games</v>
      </c>
      <c r="S2256" s="12">
        <f>(((J2256/60)/60)/24)+DATE(1970,1,1)</f>
        <v>42752.647777777776</v>
      </c>
      <c r="T2256" s="12">
        <f>(((I2256/60)/60)/24)+DATE(1970,1,1)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0">
        <f>(ROUND(E2257/D2257,2))</f>
        <v>2.87</v>
      </c>
      <c r="P2257" s="10">
        <f>ROUND((E2257/L2257),2)</f>
        <v>41.78</v>
      </c>
      <c r="Q2257" t="str">
        <f>LEFT(N2257,SEARCH("/",N2257)-1)</f>
        <v>games</v>
      </c>
      <c r="R2257" t="str">
        <f>RIGHT(N2257, LEN(N2257)-SEARCH("/", N2257))</f>
        <v>tabletop games</v>
      </c>
      <c r="S2257" s="12">
        <f>(((J2257/60)/60)/24)+DATE(1970,1,1)</f>
        <v>42467.951979166668</v>
      </c>
      <c r="T2257" s="12">
        <f>(((I2257/60)/60)/24)+DATE(1970,1,1)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0">
        <f>(ROUND(E2258/D2258,2))</f>
        <v>2.23</v>
      </c>
      <c r="P2258" s="10">
        <f>ROUND((E2258/L2258),2)</f>
        <v>21.38</v>
      </c>
      <c r="Q2258" t="str">
        <f>LEFT(N2258,SEARCH("/",N2258)-1)</f>
        <v>games</v>
      </c>
      <c r="R2258" t="str">
        <f>RIGHT(N2258, LEN(N2258)-SEARCH("/", N2258))</f>
        <v>tabletop games</v>
      </c>
      <c r="S2258" s="12">
        <f>(((J2258/60)/60)/24)+DATE(1970,1,1)</f>
        <v>42682.451921296291</v>
      </c>
      <c r="T2258" s="12">
        <f>(((I2258/60)/60)/24)+DATE(1970,1,1)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0">
        <f>(ROUND(E2259/D2259,2))</f>
        <v>6.36</v>
      </c>
      <c r="P2259" s="10">
        <f>ROUND((E2259/L2259),2)</f>
        <v>94.1</v>
      </c>
      <c r="Q2259" t="str">
        <f>LEFT(N2259,SEARCH("/",N2259)-1)</f>
        <v>games</v>
      </c>
      <c r="R2259" t="str">
        <f>RIGHT(N2259, LEN(N2259)-SEARCH("/", N2259))</f>
        <v>tabletop games</v>
      </c>
      <c r="S2259" s="12">
        <f>(((J2259/60)/60)/24)+DATE(1970,1,1)</f>
        <v>42505.936678240745</v>
      </c>
      <c r="T2259" s="12">
        <f>(((I2259/60)/60)/24)+DATE(1970,1,1)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0">
        <f>(ROUND(E2260/D2260,2))</f>
        <v>1.47</v>
      </c>
      <c r="P2260" s="10">
        <f>ROUND((E2260/L2260),2)</f>
        <v>15.72</v>
      </c>
      <c r="Q2260" t="str">
        <f>LEFT(N2260,SEARCH("/",N2260)-1)</f>
        <v>games</v>
      </c>
      <c r="R2260" t="str">
        <f>RIGHT(N2260, LEN(N2260)-SEARCH("/", N2260))</f>
        <v>tabletop games</v>
      </c>
      <c r="S2260" s="12">
        <f>(((J2260/60)/60)/24)+DATE(1970,1,1)</f>
        <v>42136.75100694444</v>
      </c>
      <c r="T2260" s="12">
        <f>(((I2260/60)/60)/24)+DATE(1970,1,1)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0">
        <f>(ROUND(E2261/D2261,2))</f>
        <v>18.670000000000002</v>
      </c>
      <c r="P2261" s="10">
        <f>ROUND((E2261/L2261),2)</f>
        <v>90.64</v>
      </c>
      <c r="Q2261" t="str">
        <f>LEFT(N2261,SEARCH("/",N2261)-1)</f>
        <v>games</v>
      </c>
      <c r="R2261" t="str">
        <f>RIGHT(N2261, LEN(N2261)-SEARCH("/", N2261))</f>
        <v>tabletop games</v>
      </c>
      <c r="S2261" s="12">
        <f>(((J2261/60)/60)/24)+DATE(1970,1,1)</f>
        <v>42702.804814814815</v>
      </c>
      <c r="T2261" s="12">
        <f>(((I2261/60)/60)/24)+DATE(1970,1,1)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0">
        <f>(ROUND(E2262/D2262,2))</f>
        <v>3.27</v>
      </c>
      <c r="P2262" s="10">
        <f>ROUND((E2262/L2262),2)</f>
        <v>97.3</v>
      </c>
      <c r="Q2262" t="str">
        <f>LEFT(N2262,SEARCH("/",N2262)-1)</f>
        <v>games</v>
      </c>
      <c r="R2262" t="str">
        <f>RIGHT(N2262, LEN(N2262)-SEARCH("/", N2262))</f>
        <v>tabletop games</v>
      </c>
      <c r="S2262" s="12">
        <f>(((J2262/60)/60)/24)+DATE(1970,1,1)</f>
        <v>41695.016782407409</v>
      </c>
      <c r="T2262" s="12">
        <f>(((I2262/60)/60)/24)+DATE(1970,1,1)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0">
        <f>(ROUND(E2263/D2263,2))</f>
        <v>7.8</v>
      </c>
      <c r="P2263" s="10">
        <f>ROUND((E2263/L2263),2)</f>
        <v>37.119999999999997</v>
      </c>
      <c r="Q2263" t="str">
        <f>LEFT(N2263,SEARCH("/",N2263)-1)</f>
        <v>games</v>
      </c>
      <c r="R2263" t="str">
        <f>RIGHT(N2263, LEN(N2263)-SEARCH("/", N2263))</f>
        <v>tabletop games</v>
      </c>
      <c r="S2263" s="12">
        <f>(((J2263/60)/60)/24)+DATE(1970,1,1)</f>
        <v>42759.724768518514</v>
      </c>
      <c r="T2263" s="12">
        <f>(((I2263/60)/60)/24)+DATE(1970,1,1)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0">
        <f>(ROUND(E2264/D2264,2))</f>
        <v>1.54</v>
      </c>
      <c r="P2264" s="10">
        <f>ROUND((E2264/L2264),2)</f>
        <v>28.1</v>
      </c>
      <c r="Q2264" t="str">
        <f>LEFT(N2264,SEARCH("/",N2264)-1)</f>
        <v>games</v>
      </c>
      <c r="R2264" t="str">
        <f>RIGHT(N2264, LEN(N2264)-SEARCH("/", N2264))</f>
        <v>tabletop games</v>
      </c>
      <c r="S2264" s="12">
        <f>(((J2264/60)/60)/24)+DATE(1970,1,1)</f>
        <v>41926.585162037038</v>
      </c>
      <c r="T2264" s="12">
        <f>(((I2264/60)/60)/24)+DATE(1970,1,1)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0">
        <f>(ROUND(E2265/D2265,2))</f>
        <v>1.1599999999999999</v>
      </c>
      <c r="P2265" s="10">
        <f>ROUND((E2265/L2265),2)</f>
        <v>144.43</v>
      </c>
      <c r="Q2265" t="str">
        <f>LEFT(N2265,SEARCH("/",N2265)-1)</f>
        <v>games</v>
      </c>
      <c r="R2265" t="str">
        <f>RIGHT(N2265, LEN(N2265)-SEARCH("/", N2265))</f>
        <v>tabletop games</v>
      </c>
      <c r="S2265" s="12">
        <f>(((J2265/60)/60)/24)+DATE(1970,1,1)</f>
        <v>42014.832326388889</v>
      </c>
      <c r="T2265" s="12">
        <f>(((I2265/60)/60)/24)+DATE(1970,1,1)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0">
        <f>(ROUND(E2266/D2266,2))</f>
        <v>1.8</v>
      </c>
      <c r="P2266" s="10">
        <f>ROUND((E2266/L2266),2)</f>
        <v>24.27</v>
      </c>
      <c r="Q2266" t="str">
        <f>LEFT(N2266,SEARCH("/",N2266)-1)</f>
        <v>games</v>
      </c>
      <c r="R2266" t="str">
        <f>RIGHT(N2266, LEN(N2266)-SEARCH("/", N2266))</f>
        <v>tabletop games</v>
      </c>
      <c r="S2266" s="12">
        <f>(((J2266/60)/60)/24)+DATE(1970,1,1)</f>
        <v>42496.582337962958</v>
      </c>
      <c r="T2266" s="12">
        <f>(((I2266/60)/60)/24)+DATE(1970,1,1)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0">
        <f>(ROUND(E2267/D2267,2))</f>
        <v>2.99</v>
      </c>
      <c r="P2267" s="10">
        <f>ROUND((E2267/L2267),2)</f>
        <v>35.119999999999997</v>
      </c>
      <c r="Q2267" t="str">
        <f>LEFT(N2267,SEARCH("/",N2267)-1)</f>
        <v>games</v>
      </c>
      <c r="R2267" t="str">
        <f>RIGHT(N2267, LEN(N2267)-SEARCH("/", N2267))</f>
        <v>tabletop games</v>
      </c>
      <c r="S2267" s="12">
        <f>(((J2267/60)/60)/24)+DATE(1970,1,1)</f>
        <v>42689.853090277778</v>
      </c>
      <c r="T2267" s="12">
        <f>(((I2267/60)/60)/24)+DATE(1970,1,1)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0">
        <f>(ROUND(E2268/D2268,2))</f>
        <v>3.2</v>
      </c>
      <c r="P2268" s="10">
        <f>ROUND((E2268/L2268),2)</f>
        <v>24.76</v>
      </c>
      <c r="Q2268" t="str">
        <f>LEFT(N2268,SEARCH("/",N2268)-1)</f>
        <v>games</v>
      </c>
      <c r="R2268" t="str">
        <f>RIGHT(N2268, LEN(N2268)-SEARCH("/", N2268))</f>
        <v>tabletop games</v>
      </c>
      <c r="S2268" s="12">
        <f>(((J2268/60)/60)/24)+DATE(1970,1,1)</f>
        <v>42469.874907407408</v>
      </c>
      <c r="T2268" s="12">
        <f>(((I2268/60)/60)/24)+DATE(1970,1,1)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0">
        <f>(ROUND(E2269/D2269,2))</f>
        <v>3.81</v>
      </c>
      <c r="P2269" s="10">
        <f>ROUND((E2269/L2269),2)</f>
        <v>188.38</v>
      </c>
      <c r="Q2269" t="str">
        <f>LEFT(N2269,SEARCH("/",N2269)-1)</f>
        <v>games</v>
      </c>
      <c r="R2269" t="str">
        <f>RIGHT(N2269, LEN(N2269)-SEARCH("/", N2269))</f>
        <v>tabletop games</v>
      </c>
      <c r="S2269" s="12">
        <f>(((J2269/60)/60)/24)+DATE(1970,1,1)</f>
        <v>41968.829826388886</v>
      </c>
      <c r="T2269" s="12">
        <f>(((I2269/60)/60)/24)+DATE(1970,1,1)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0">
        <f>(ROUND(E2270/D2270,2))</f>
        <v>1.03</v>
      </c>
      <c r="P2270" s="10">
        <f>ROUND((E2270/L2270),2)</f>
        <v>148.08000000000001</v>
      </c>
      <c r="Q2270" t="str">
        <f>LEFT(N2270,SEARCH("/",N2270)-1)</f>
        <v>games</v>
      </c>
      <c r="R2270" t="str">
        <f>RIGHT(N2270, LEN(N2270)-SEARCH("/", N2270))</f>
        <v>tabletop games</v>
      </c>
      <c r="S2270" s="12">
        <f>(((J2270/60)/60)/24)+DATE(1970,1,1)</f>
        <v>42776.082349537035</v>
      </c>
      <c r="T2270" s="12">
        <f>(((I2270/60)/60)/24)+DATE(1970,1,1)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0">
        <f>(ROUND(E2271/D2271,2))</f>
        <v>18.02</v>
      </c>
      <c r="P2271" s="10">
        <f>ROUND((E2271/L2271),2)</f>
        <v>49.93</v>
      </c>
      <c r="Q2271" t="str">
        <f>LEFT(N2271,SEARCH("/",N2271)-1)</f>
        <v>games</v>
      </c>
      <c r="R2271" t="str">
        <f>RIGHT(N2271, LEN(N2271)-SEARCH("/", N2271))</f>
        <v>tabletop games</v>
      </c>
      <c r="S2271" s="12">
        <f>(((J2271/60)/60)/24)+DATE(1970,1,1)</f>
        <v>42776.704432870371</v>
      </c>
      <c r="T2271" s="12">
        <f>(((I2271/60)/60)/24)+DATE(1970,1,1)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0">
        <f>(ROUND(E2272/D2272,2))</f>
        <v>7.2</v>
      </c>
      <c r="P2272" s="10">
        <f>ROUND((E2272/L2272),2)</f>
        <v>107.82</v>
      </c>
      <c r="Q2272" t="str">
        <f>LEFT(N2272,SEARCH("/",N2272)-1)</f>
        <v>games</v>
      </c>
      <c r="R2272" t="str">
        <f>RIGHT(N2272, LEN(N2272)-SEARCH("/", N2272))</f>
        <v>tabletop games</v>
      </c>
      <c r="S2272" s="12">
        <f>(((J2272/60)/60)/24)+DATE(1970,1,1)</f>
        <v>42725.869363425925</v>
      </c>
      <c r="T2272" s="12">
        <f>(((I2272/60)/60)/24)+DATE(1970,1,1)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0">
        <f>(ROUND(E2273/D2273,2))</f>
        <v>2.83</v>
      </c>
      <c r="P2273" s="10">
        <f>ROUND((E2273/L2273),2)</f>
        <v>42.63</v>
      </c>
      <c r="Q2273" t="str">
        <f>LEFT(N2273,SEARCH("/",N2273)-1)</f>
        <v>games</v>
      </c>
      <c r="R2273" t="str">
        <f>RIGHT(N2273, LEN(N2273)-SEARCH("/", N2273))</f>
        <v>tabletop games</v>
      </c>
      <c r="S2273" s="12">
        <f>(((J2273/60)/60)/24)+DATE(1970,1,1)</f>
        <v>42684.000046296293</v>
      </c>
      <c r="T2273" s="12">
        <f>(((I2273/60)/60)/24)+DATE(1970,1,1)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0">
        <f>(ROUND(E2274/D2274,2))</f>
        <v>13.57</v>
      </c>
      <c r="P2274" s="10">
        <f>ROUND((E2274/L2274),2)</f>
        <v>14.37</v>
      </c>
      <c r="Q2274" t="str">
        <f>LEFT(N2274,SEARCH("/",N2274)-1)</f>
        <v>games</v>
      </c>
      <c r="R2274" t="str">
        <f>RIGHT(N2274, LEN(N2274)-SEARCH("/", N2274))</f>
        <v>tabletop games</v>
      </c>
      <c r="S2274" s="12">
        <f>(((J2274/60)/60)/24)+DATE(1970,1,1)</f>
        <v>42315.699490740735</v>
      </c>
      <c r="T2274" s="12">
        <f>(((I2274/60)/60)/24)+DATE(1970,1,1)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0">
        <f>(ROUND(E2275/D2275,2))</f>
        <v>2.2000000000000002</v>
      </c>
      <c r="P2275" s="10">
        <f>ROUND((E2275/L2275),2)</f>
        <v>37.479999999999997</v>
      </c>
      <c r="Q2275" t="str">
        <f>LEFT(N2275,SEARCH("/",N2275)-1)</f>
        <v>games</v>
      </c>
      <c r="R2275" t="str">
        <f>RIGHT(N2275, LEN(N2275)-SEARCH("/", N2275))</f>
        <v>tabletop games</v>
      </c>
      <c r="S2275" s="12">
        <f>(((J2275/60)/60)/24)+DATE(1970,1,1)</f>
        <v>42781.549097222218</v>
      </c>
      <c r="T2275" s="12">
        <f>(((I2275/60)/60)/24)+DATE(1970,1,1)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0">
        <f>(ROUND(E2276/D2276,2))</f>
        <v>1.2</v>
      </c>
      <c r="P2276" s="10">
        <f>ROUND((E2276/L2276),2)</f>
        <v>30.2</v>
      </c>
      <c r="Q2276" t="str">
        <f>LEFT(N2276,SEARCH("/",N2276)-1)</f>
        <v>games</v>
      </c>
      <c r="R2276" t="str">
        <f>RIGHT(N2276, LEN(N2276)-SEARCH("/", N2276))</f>
        <v>tabletop games</v>
      </c>
      <c r="S2276" s="12">
        <f>(((J2276/60)/60)/24)+DATE(1970,1,1)</f>
        <v>41663.500659722224</v>
      </c>
      <c r="T2276" s="12">
        <f>(((I2276/60)/60)/24)+DATE(1970,1,1)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0">
        <f>(ROUND(E2277/D2277,2))</f>
        <v>4.08</v>
      </c>
      <c r="P2277" s="10">
        <f>ROUND((E2277/L2277),2)</f>
        <v>33.549999999999997</v>
      </c>
      <c r="Q2277" t="str">
        <f>LEFT(N2277,SEARCH("/",N2277)-1)</f>
        <v>games</v>
      </c>
      <c r="R2277" t="str">
        <f>RIGHT(N2277, LEN(N2277)-SEARCH("/", N2277))</f>
        <v>tabletop games</v>
      </c>
      <c r="S2277" s="12">
        <f>(((J2277/60)/60)/24)+DATE(1970,1,1)</f>
        <v>41965.616655092599</v>
      </c>
      <c r="T2277" s="12">
        <f>(((I2277/60)/60)/24)+DATE(1970,1,1)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0">
        <f>(ROUND(E2278/D2278,2))</f>
        <v>1.06</v>
      </c>
      <c r="P2278" s="10">
        <f>ROUND((E2278/L2278),2)</f>
        <v>64.75</v>
      </c>
      <c r="Q2278" t="str">
        <f>LEFT(N2278,SEARCH("/",N2278)-1)</f>
        <v>games</v>
      </c>
      <c r="R2278" t="str">
        <f>RIGHT(N2278, LEN(N2278)-SEARCH("/", N2278))</f>
        <v>tabletop games</v>
      </c>
      <c r="S2278" s="12">
        <f>(((J2278/60)/60)/24)+DATE(1970,1,1)</f>
        <v>41614.651493055557</v>
      </c>
      <c r="T2278" s="12">
        <f>(((I2278/60)/60)/24)+DATE(1970,1,1)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0">
        <f>(ROUND(E2279/D2279,2))</f>
        <v>1.41</v>
      </c>
      <c r="P2279" s="10">
        <f>ROUND((E2279/L2279),2)</f>
        <v>57.93</v>
      </c>
      <c r="Q2279" t="str">
        <f>LEFT(N2279,SEARCH("/",N2279)-1)</f>
        <v>games</v>
      </c>
      <c r="R2279" t="str">
        <f>RIGHT(N2279, LEN(N2279)-SEARCH("/", N2279))</f>
        <v>tabletop games</v>
      </c>
      <c r="S2279" s="12">
        <f>(((J2279/60)/60)/24)+DATE(1970,1,1)</f>
        <v>40936.678506944445</v>
      </c>
      <c r="T2279" s="12">
        <f>(((I2279/60)/60)/24)+DATE(1970,1,1)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0">
        <f>(ROUND(E2280/D2280,2))</f>
        <v>2.71</v>
      </c>
      <c r="P2280" s="10">
        <f>ROUND((E2280/L2280),2)</f>
        <v>53.08</v>
      </c>
      <c r="Q2280" t="str">
        <f>LEFT(N2280,SEARCH("/",N2280)-1)</f>
        <v>games</v>
      </c>
      <c r="R2280" t="str">
        <f>RIGHT(N2280, LEN(N2280)-SEARCH("/", N2280))</f>
        <v>tabletop games</v>
      </c>
      <c r="S2280" s="12">
        <f>(((J2280/60)/60)/24)+DATE(1970,1,1)</f>
        <v>42338.709108796291</v>
      </c>
      <c r="T2280" s="12">
        <f>(((I2280/60)/60)/24)+DATE(1970,1,1)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0">
        <f>(ROUND(E2281/D2281,2))</f>
        <v>1.54</v>
      </c>
      <c r="P2281" s="10">
        <f>ROUND((E2281/L2281),2)</f>
        <v>48.06</v>
      </c>
      <c r="Q2281" t="str">
        <f>LEFT(N2281,SEARCH("/",N2281)-1)</f>
        <v>games</v>
      </c>
      <c r="R2281" t="str">
        <f>RIGHT(N2281, LEN(N2281)-SEARCH("/", N2281))</f>
        <v>tabletop games</v>
      </c>
      <c r="S2281" s="12">
        <f>(((J2281/60)/60)/24)+DATE(1970,1,1)</f>
        <v>42020.806701388887</v>
      </c>
      <c r="T2281" s="12">
        <f>(((I2281/60)/60)/24)+DATE(1970,1,1)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0">
        <f>(ROUND(E2282/D2282,2))</f>
        <v>4.04</v>
      </c>
      <c r="P2282" s="10">
        <f>ROUND((E2282/L2282),2)</f>
        <v>82.4</v>
      </c>
      <c r="Q2282" t="str">
        <f>LEFT(N2282,SEARCH("/",N2282)-1)</f>
        <v>games</v>
      </c>
      <c r="R2282" t="str">
        <f>RIGHT(N2282, LEN(N2282)-SEARCH("/", N2282))</f>
        <v>tabletop games</v>
      </c>
      <c r="S2282" s="12">
        <f>(((J2282/60)/60)/24)+DATE(1970,1,1)</f>
        <v>42234.624895833331</v>
      </c>
      <c r="T2282" s="12">
        <f>(((I2282/60)/60)/24)+DATE(1970,1,1)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0">
        <f>(ROUND(E2283/D2283,2))</f>
        <v>1.85</v>
      </c>
      <c r="P2283" s="10">
        <f>ROUND((E2283/L2283),2)</f>
        <v>50.45</v>
      </c>
      <c r="Q2283" t="str">
        <f>LEFT(N2283,SEARCH("/",N2283)-1)</f>
        <v>music</v>
      </c>
      <c r="R2283" t="str">
        <f>RIGHT(N2283, LEN(N2283)-SEARCH("/", N2283))</f>
        <v>rock</v>
      </c>
      <c r="S2283" s="12">
        <f>(((J2283/60)/60)/24)+DATE(1970,1,1)</f>
        <v>40687.285844907405</v>
      </c>
      <c r="T2283" s="12">
        <f>(((I2283/60)/60)/24)+DATE(1970,1,1)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0">
        <f>(ROUND(E2284/D2284,2))</f>
        <v>1.85</v>
      </c>
      <c r="P2284" s="10">
        <f>ROUND((E2284/L2284),2)</f>
        <v>115.83</v>
      </c>
      <c r="Q2284" t="str">
        <f>LEFT(N2284,SEARCH("/",N2284)-1)</f>
        <v>music</v>
      </c>
      <c r="R2284" t="str">
        <f>RIGHT(N2284, LEN(N2284)-SEARCH("/", N2284))</f>
        <v>rock</v>
      </c>
      <c r="S2284" s="12">
        <f>(((J2284/60)/60)/24)+DATE(1970,1,1)</f>
        <v>42323.17460648148</v>
      </c>
      <c r="T2284" s="12">
        <f>(((I2284/60)/60)/24)+DATE(1970,1,1)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0">
        <f>(ROUND(E2285/D2285,2))</f>
        <v>1.01</v>
      </c>
      <c r="P2285" s="10">
        <f>ROUND((E2285/L2285),2)</f>
        <v>63.03</v>
      </c>
      <c r="Q2285" t="str">
        <f>LEFT(N2285,SEARCH("/",N2285)-1)</f>
        <v>music</v>
      </c>
      <c r="R2285" t="str">
        <f>RIGHT(N2285, LEN(N2285)-SEARCH("/", N2285))</f>
        <v>rock</v>
      </c>
      <c r="S2285" s="12">
        <f>(((J2285/60)/60)/24)+DATE(1970,1,1)</f>
        <v>40978.125046296293</v>
      </c>
      <c r="T2285" s="12">
        <f>(((I2285/60)/60)/24)+DATE(1970,1,1)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0">
        <f>(ROUND(E2286/D2286,2))</f>
        <v>1.06</v>
      </c>
      <c r="P2286" s="10">
        <f>ROUND((E2286/L2286),2)</f>
        <v>108.02</v>
      </c>
      <c r="Q2286" t="str">
        <f>LEFT(N2286,SEARCH("/",N2286)-1)</f>
        <v>music</v>
      </c>
      <c r="R2286" t="str">
        <f>RIGHT(N2286, LEN(N2286)-SEARCH("/", N2286))</f>
        <v>rock</v>
      </c>
      <c r="S2286" s="12">
        <f>(((J2286/60)/60)/24)+DATE(1970,1,1)</f>
        <v>40585.796817129631</v>
      </c>
      <c r="T2286" s="12">
        <f>(((I2286/60)/60)/24)+DATE(1970,1,1)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0">
        <f>(ROUND(E2287/D2287,2))</f>
        <v>1.21</v>
      </c>
      <c r="P2287" s="10">
        <f>ROUND((E2287/L2287),2)</f>
        <v>46.09</v>
      </c>
      <c r="Q2287" t="str">
        <f>LEFT(N2287,SEARCH("/",N2287)-1)</f>
        <v>music</v>
      </c>
      <c r="R2287" t="str">
        <f>RIGHT(N2287, LEN(N2287)-SEARCH("/", N2287))</f>
        <v>rock</v>
      </c>
      <c r="S2287" s="12">
        <f>(((J2287/60)/60)/24)+DATE(1970,1,1)</f>
        <v>41059.185682870368</v>
      </c>
      <c r="T2287" s="12">
        <f>(((I2287/60)/60)/24)+DATE(1970,1,1)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0">
        <f>(ROUND(E2288/D2288,2))</f>
        <v>1</v>
      </c>
      <c r="P2288" s="10">
        <f>ROUND((E2288/L2288),2)</f>
        <v>107.21</v>
      </c>
      <c r="Q2288" t="str">
        <f>LEFT(N2288,SEARCH("/",N2288)-1)</f>
        <v>music</v>
      </c>
      <c r="R2288" t="str">
        <f>RIGHT(N2288, LEN(N2288)-SEARCH("/", N2288))</f>
        <v>rock</v>
      </c>
      <c r="S2288" s="12">
        <f>(((J2288/60)/60)/24)+DATE(1970,1,1)</f>
        <v>41494.963587962964</v>
      </c>
      <c r="T2288" s="12">
        <f>(((I2288/60)/60)/24)+DATE(1970,1,1)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0">
        <f>(ROUND(E2289/D2289,2))</f>
        <v>1.2</v>
      </c>
      <c r="P2289" s="10">
        <f>ROUND((E2289/L2289),2)</f>
        <v>50.93</v>
      </c>
      <c r="Q2289" t="str">
        <f>LEFT(N2289,SEARCH("/",N2289)-1)</f>
        <v>music</v>
      </c>
      <c r="R2289" t="str">
        <f>RIGHT(N2289, LEN(N2289)-SEARCH("/", N2289))</f>
        <v>rock</v>
      </c>
      <c r="S2289" s="12">
        <f>(((J2289/60)/60)/24)+DATE(1970,1,1)</f>
        <v>41792.667361111111</v>
      </c>
      <c r="T2289" s="12">
        <f>(((I2289/60)/60)/24)+DATE(1970,1,1)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0">
        <f>(ROUND(E2290/D2290,2))</f>
        <v>1</v>
      </c>
      <c r="P2290" s="10">
        <f>ROUND((E2290/L2290),2)</f>
        <v>40.04</v>
      </c>
      <c r="Q2290" t="str">
        <f>LEFT(N2290,SEARCH("/",N2290)-1)</f>
        <v>music</v>
      </c>
      <c r="R2290" t="str">
        <f>RIGHT(N2290, LEN(N2290)-SEARCH("/", N2290))</f>
        <v>rock</v>
      </c>
      <c r="S2290" s="12">
        <f>(((J2290/60)/60)/24)+DATE(1970,1,1)</f>
        <v>41067.827418981484</v>
      </c>
      <c r="T2290" s="12">
        <f>(((I2290/60)/60)/24)+DATE(1970,1,1)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0">
        <f>(ROUND(E2291/D2291,2))</f>
        <v>1.07</v>
      </c>
      <c r="P2291" s="10">
        <f>ROUND((E2291/L2291),2)</f>
        <v>64.44</v>
      </c>
      <c r="Q2291" t="str">
        <f>LEFT(N2291,SEARCH("/",N2291)-1)</f>
        <v>music</v>
      </c>
      <c r="R2291" t="str">
        <f>RIGHT(N2291, LEN(N2291)-SEARCH("/", N2291))</f>
        <v>rock</v>
      </c>
      <c r="S2291" s="12">
        <f>(((J2291/60)/60)/24)+DATE(1970,1,1)</f>
        <v>41571.998379629629</v>
      </c>
      <c r="T2291" s="12">
        <f>(((I2291/60)/60)/24)+DATE(1970,1,1)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0">
        <f>(ROUND(E2292/D2292,2))</f>
        <v>1.04</v>
      </c>
      <c r="P2292" s="10">
        <f>ROUND((E2292/L2292),2)</f>
        <v>53.83</v>
      </c>
      <c r="Q2292" t="str">
        <f>LEFT(N2292,SEARCH("/",N2292)-1)</f>
        <v>music</v>
      </c>
      <c r="R2292" t="str">
        <f>RIGHT(N2292, LEN(N2292)-SEARCH("/", N2292))</f>
        <v>rock</v>
      </c>
      <c r="S2292" s="12">
        <f>(((J2292/60)/60)/24)+DATE(1970,1,1)</f>
        <v>40070.253819444442</v>
      </c>
      <c r="T2292" s="12">
        <f>(((I2292/60)/60)/24)+DATE(1970,1,1)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0">
        <f>(ROUND(E2293/D2293,2))</f>
        <v>1.73</v>
      </c>
      <c r="P2293" s="10">
        <f>ROUND((E2293/L2293),2)</f>
        <v>100.47</v>
      </c>
      <c r="Q2293" t="str">
        <f>LEFT(N2293,SEARCH("/",N2293)-1)</f>
        <v>music</v>
      </c>
      <c r="R2293" t="str">
        <f>RIGHT(N2293, LEN(N2293)-SEARCH("/", N2293))</f>
        <v>rock</v>
      </c>
      <c r="S2293" s="12">
        <f>(((J2293/60)/60)/24)+DATE(1970,1,1)</f>
        <v>40987.977060185185</v>
      </c>
      <c r="T2293" s="12">
        <f>(((I2293/60)/60)/24)+DATE(1970,1,1)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0">
        <f>(ROUND(E2294/D2294,2))</f>
        <v>1.07</v>
      </c>
      <c r="P2294" s="10">
        <f>ROUND((E2294/L2294),2)</f>
        <v>46.63</v>
      </c>
      <c r="Q2294" t="str">
        <f>LEFT(N2294,SEARCH("/",N2294)-1)</f>
        <v>music</v>
      </c>
      <c r="R2294" t="str">
        <f>RIGHT(N2294, LEN(N2294)-SEARCH("/", N2294))</f>
        <v>rock</v>
      </c>
      <c r="S2294" s="12">
        <f>(((J2294/60)/60)/24)+DATE(1970,1,1)</f>
        <v>40987.697638888887</v>
      </c>
      <c r="T2294" s="12">
        <f>(((I2294/60)/60)/24)+DATE(1970,1,1)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0">
        <f>(ROUND(E2295/D2295,2))</f>
        <v>1.08</v>
      </c>
      <c r="P2295" s="10">
        <f>ROUND((E2295/L2295),2)</f>
        <v>34.07</v>
      </c>
      <c r="Q2295" t="str">
        <f>LEFT(N2295,SEARCH("/",N2295)-1)</f>
        <v>music</v>
      </c>
      <c r="R2295" t="str">
        <f>RIGHT(N2295, LEN(N2295)-SEARCH("/", N2295))</f>
        <v>rock</v>
      </c>
      <c r="S2295" s="12">
        <f>(((J2295/60)/60)/24)+DATE(1970,1,1)</f>
        <v>41151.708321759259</v>
      </c>
      <c r="T2295" s="12">
        <f>(((I2295/60)/60)/24)+DATE(1970,1,1)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0">
        <f>(ROUND(E2296/D2296,2))</f>
        <v>1.46</v>
      </c>
      <c r="P2296" s="10">
        <f>ROUND((E2296/L2296),2)</f>
        <v>65.209999999999994</v>
      </c>
      <c r="Q2296" t="str">
        <f>LEFT(N2296,SEARCH("/",N2296)-1)</f>
        <v>music</v>
      </c>
      <c r="R2296" t="str">
        <f>RIGHT(N2296, LEN(N2296)-SEARCH("/", N2296))</f>
        <v>rock</v>
      </c>
      <c r="S2296" s="12">
        <f>(((J2296/60)/60)/24)+DATE(1970,1,1)</f>
        <v>41264.72314814815</v>
      </c>
      <c r="T2296" s="12">
        <f>(((I2296/60)/60)/24)+DATE(1970,1,1)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0">
        <f>(ROUND(E2297/D2297,2))</f>
        <v>1.25</v>
      </c>
      <c r="P2297" s="10">
        <f>ROUND((E2297/L2297),2)</f>
        <v>44.21</v>
      </c>
      <c r="Q2297" t="str">
        <f>LEFT(N2297,SEARCH("/",N2297)-1)</f>
        <v>music</v>
      </c>
      <c r="R2297" t="str">
        <f>RIGHT(N2297, LEN(N2297)-SEARCH("/", N2297))</f>
        <v>rock</v>
      </c>
      <c r="S2297" s="12">
        <f>(((J2297/60)/60)/24)+DATE(1970,1,1)</f>
        <v>41270.954351851848</v>
      </c>
      <c r="T2297" s="12">
        <f>(((I2297/60)/60)/24)+DATE(1970,1,1)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0">
        <f>(ROUND(E2298/D2298,2))</f>
        <v>1.49</v>
      </c>
      <c r="P2298" s="10">
        <f>ROUND((E2298/L2298),2)</f>
        <v>71.97</v>
      </c>
      <c r="Q2298" t="str">
        <f>LEFT(N2298,SEARCH("/",N2298)-1)</f>
        <v>music</v>
      </c>
      <c r="R2298" t="str">
        <f>RIGHT(N2298, LEN(N2298)-SEARCH("/", N2298))</f>
        <v>rock</v>
      </c>
      <c r="S2298" s="12">
        <f>(((J2298/60)/60)/24)+DATE(1970,1,1)</f>
        <v>40927.731782407405</v>
      </c>
      <c r="T2298" s="12">
        <f>(((I2298/60)/60)/24)+DATE(1970,1,1)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0">
        <f>(ROUND(E2299/D2299,2))</f>
        <v>1.01</v>
      </c>
      <c r="P2299" s="10">
        <f>ROUND((E2299/L2299),2)</f>
        <v>52.95</v>
      </c>
      <c r="Q2299" t="str">
        <f>LEFT(N2299,SEARCH("/",N2299)-1)</f>
        <v>music</v>
      </c>
      <c r="R2299" t="str">
        <f>RIGHT(N2299, LEN(N2299)-SEARCH("/", N2299))</f>
        <v>rock</v>
      </c>
      <c r="S2299" s="12">
        <f>(((J2299/60)/60)/24)+DATE(1970,1,1)</f>
        <v>40948.042233796295</v>
      </c>
      <c r="T2299" s="12">
        <f>(((I2299/60)/60)/24)+DATE(1970,1,1)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0">
        <f>(ROUND(E2300/D2300,2))</f>
        <v>1.05</v>
      </c>
      <c r="P2300" s="10">
        <f>ROUND((E2300/L2300),2)</f>
        <v>109.45</v>
      </c>
      <c r="Q2300" t="str">
        <f>LEFT(N2300,SEARCH("/",N2300)-1)</f>
        <v>music</v>
      </c>
      <c r="R2300" t="str">
        <f>RIGHT(N2300, LEN(N2300)-SEARCH("/", N2300))</f>
        <v>rock</v>
      </c>
      <c r="S2300" s="12">
        <f>(((J2300/60)/60)/24)+DATE(1970,1,1)</f>
        <v>41694.84065972222</v>
      </c>
      <c r="T2300" s="12">
        <f>(((I2300/60)/60)/24)+DATE(1970,1,1)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0">
        <f>(ROUND(E2301/D2301,2))</f>
        <v>3.5</v>
      </c>
      <c r="P2301" s="10">
        <f>ROUND((E2301/L2301),2)</f>
        <v>75.040000000000006</v>
      </c>
      <c r="Q2301" t="str">
        <f>LEFT(N2301,SEARCH("/",N2301)-1)</f>
        <v>music</v>
      </c>
      <c r="R2301" t="str">
        <f>RIGHT(N2301, LEN(N2301)-SEARCH("/", N2301))</f>
        <v>rock</v>
      </c>
      <c r="S2301" s="12">
        <f>(((J2301/60)/60)/24)+DATE(1970,1,1)</f>
        <v>40565.032511574071</v>
      </c>
      <c r="T2301" s="12">
        <f>(((I2301/60)/60)/24)+DATE(1970,1,1)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0">
        <f>(ROUND(E2302/D2302,2))</f>
        <v>1.01</v>
      </c>
      <c r="P2302" s="10">
        <f>ROUND((E2302/L2302),2)</f>
        <v>115.71</v>
      </c>
      <c r="Q2302" t="str">
        <f>LEFT(N2302,SEARCH("/",N2302)-1)</f>
        <v>music</v>
      </c>
      <c r="R2302" t="str">
        <f>RIGHT(N2302, LEN(N2302)-SEARCH("/", N2302))</f>
        <v>rock</v>
      </c>
      <c r="S2302" s="12">
        <f>(((J2302/60)/60)/24)+DATE(1970,1,1)</f>
        <v>41074.727037037039</v>
      </c>
      <c r="T2302" s="12">
        <f>(((I2302/60)/60)/24)+DATE(1970,1,1)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0">
        <f>(ROUND(E2303/D2303,2))</f>
        <v>1.34</v>
      </c>
      <c r="P2303" s="10">
        <f>ROUND((E2303/L2303),2)</f>
        <v>31.66</v>
      </c>
      <c r="Q2303" t="str">
        <f>LEFT(N2303,SEARCH("/",N2303)-1)</f>
        <v>music</v>
      </c>
      <c r="R2303" t="str">
        <f>RIGHT(N2303, LEN(N2303)-SEARCH("/", N2303))</f>
        <v>indie rock</v>
      </c>
      <c r="S2303" s="12">
        <f>(((J2303/60)/60)/24)+DATE(1970,1,1)</f>
        <v>41416.146944444445</v>
      </c>
      <c r="T2303" s="12">
        <f>(((I2303/60)/60)/24)+DATE(1970,1,1)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0">
        <f>(ROUND(E2304/D2304,2))</f>
        <v>1.71</v>
      </c>
      <c r="P2304" s="10">
        <f>ROUND((E2304/L2304),2)</f>
        <v>46.18</v>
      </c>
      <c r="Q2304" t="str">
        <f>LEFT(N2304,SEARCH("/",N2304)-1)</f>
        <v>music</v>
      </c>
      <c r="R2304" t="str">
        <f>RIGHT(N2304, LEN(N2304)-SEARCH("/", N2304))</f>
        <v>indie rock</v>
      </c>
      <c r="S2304" s="12">
        <f>(((J2304/60)/60)/24)+DATE(1970,1,1)</f>
        <v>41605.868449074071</v>
      </c>
      <c r="T2304" s="12">
        <f>(((I2304/60)/60)/24)+DATE(1970,1,1)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0">
        <f>(ROUND(E2305/D2305,2))</f>
        <v>1.0900000000000001</v>
      </c>
      <c r="P2305" s="10">
        <f>ROUND((E2305/L2305),2)</f>
        <v>68.48</v>
      </c>
      <c r="Q2305" t="str">
        <f>LEFT(N2305,SEARCH("/",N2305)-1)</f>
        <v>music</v>
      </c>
      <c r="R2305" t="str">
        <f>RIGHT(N2305, LEN(N2305)-SEARCH("/", N2305))</f>
        <v>indie rock</v>
      </c>
      <c r="S2305" s="12">
        <f>(((J2305/60)/60)/24)+DATE(1970,1,1)</f>
        <v>40850.111064814817</v>
      </c>
      <c r="T2305" s="12">
        <f>(((I2305/60)/60)/24)+DATE(1970,1,1)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0">
        <f>(ROUND(E2306/D2306,2))</f>
        <v>1.01</v>
      </c>
      <c r="P2306" s="10">
        <f>ROUND((E2306/L2306),2)</f>
        <v>53.47</v>
      </c>
      <c r="Q2306" t="str">
        <f>LEFT(N2306,SEARCH("/",N2306)-1)</f>
        <v>music</v>
      </c>
      <c r="R2306" t="str">
        <f>RIGHT(N2306, LEN(N2306)-SEARCH("/", N2306))</f>
        <v>indie rock</v>
      </c>
      <c r="S2306" s="12">
        <f>(((J2306/60)/60)/24)+DATE(1970,1,1)</f>
        <v>40502.815868055557</v>
      </c>
      <c r="T2306" s="12">
        <f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0">
        <f>(ROUND(E2307/D2307,2))</f>
        <v>1.01</v>
      </c>
      <c r="P2307" s="10">
        <f>ROUND((E2307/L2307),2)</f>
        <v>109.11</v>
      </c>
      <c r="Q2307" t="str">
        <f>LEFT(N2307,SEARCH("/",N2307)-1)</f>
        <v>music</v>
      </c>
      <c r="R2307" t="str">
        <f>RIGHT(N2307, LEN(N2307)-SEARCH("/", N2307))</f>
        <v>indie rock</v>
      </c>
      <c r="S2307" s="12">
        <f>(((J2307/60)/60)/24)+DATE(1970,1,1)</f>
        <v>41834.695277777777</v>
      </c>
      <c r="T2307" s="12">
        <f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0">
        <f>(ROUND(E2308/D2308,2))</f>
        <v>1.07</v>
      </c>
      <c r="P2308" s="10">
        <f>ROUND((E2308/L2308),2)</f>
        <v>51.19</v>
      </c>
      <c r="Q2308" t="str">
        <f>LEFT(N2308,SEARCH("/",N2308)-1)</f>
        <v>music</v>
      </c>
      <c r="R2308" t="str">
        <f>RIGHT(N2308, LEN(N2308)-SEARCH("/", N2308))</f>
        <v>indie rock</v>
      </c>
      <c r="S2308" s="12">
        <f>(((J2308/60)/60)/24)+DATE(1970,1,1)</f>
        <v>40948.16815972222</v>
      </c>
      <c r="T2308" s="12">
        <f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0">
        <f>(ROUND(E2309/D2309,2))</f>
        <v>1.07</v>
      </c>
      <c r="P2309" s="10">
        <f>ROUND((E2309/L2309),2)</f>
        <v>27.94</v>
      </c>
      <c r="Q2309" t="str">
        <f>LEFT(N2309,SEARCH("/",N2309)-1)</f>
        <v>music</v>
      </c>
      <c r="R2309" t="str">
        <f>RIGHT(N2309, LEN(N2309)-SEARCH("/", N2309))</f>
        <v>indie rock</v>
      </c>
      <c r="S2309" s="12">
        <f>(((J2309/60)/60)/24)+DATE(1970,1,1)</f>
        <v>41004.802465277775</v>
      </c>
      <c r="T2309" s="12">
        <f>(((I2309/60)/60)/24)+DATE(1970,1,1)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0">
        <f>(ROUND(E2310/D2310,2))</f>
        <v>1.01</v>
      </c>
      <c r="P2310" s="10">
        <f>ROUND((E2310/L2310),2)</f>
        <v>82.5</v>
      </c>
      <c r="Q2310" t="str">
        <f>LEFT(N2310,SEARCH("/",N2310)-1)</f>
        <v>music</v>
      </c>
      <c r="R2310" t="str">
        <f>RIGHT(N2310, LEN(N2310)-SEARCH("/", N2310))</f>
        <v>indie rock</v>
      </c>
      <c r="S2310" s="12">
        <f>(((J2310/60)/60)/24)+DATE(1970,1,1)</f>
        <v>41851.962916666671</v>
      </c>
      <c r="T2310" s="12">
        <f>(((I2310/60)/60)/24)+DATE(1970,1,1)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0">
        <f>(ROUND(E2311/D2311,2))</f>
        <v>1.07</v>
      </c>
      <c r="P2311" s="10">
        <f>ROUND((E2311/L2311),2)</f>
        <v>59.82</v>
      </c>
      <c r="Q2311" t="str">
        <f>LEFT(N2311,SEARCH("/",N2311)-1)</f>
        <v>music</v>
      </c>
      <c r="R2311" t="str">
        <f>RIGHT(N2311, LEN(N2311)-SEARCH("/", N2311))</f>
        <v>indie rock</v>
      </c>
      <c r="S2311" s="12">
        <f>(((J2311/60)/60)/24)+DATE(1970,1,1)</f>
        <v>41307.987696759257</v>
      </c>
      <c r="T2311" s="12">
        <f>(((I2311/60)/60)/24)+DATE(1970,1,1)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0">
        <f>(ROUND(E2312/D2312,2))</f>
        <v>4.29</v>
      </c>
      <c r="P2312" s="10">
        <f>ROUND((E2312/L2312),2)</f>
        <v>64.819999999999993</v>
      </c>
      <c r="Q2312" t="str">
        <f>LEFT(N2312,SEARCH("/",N2312)-1)</f>
        <v>music</v>
      </c>
      <c r="R2312" t="str">
        <f>RIGHT(N2312, LEN(N2312)-SEARCH("/", N2312))</f>
        <v>indie rock</v>
      </c>
      <c r="S2312" s="12">
        <f>(((J2312/60)/60)/24)+DATE(1970,1,1)</f>
        <v>41324.79415509259</v>
      </c>
      <c r="T2312" s="12">
        <f>(((I2312/60)/60)/24)+DATE(1970,1,1)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0">
        <f>(ROUND(E2313/D2313,2))</f>
        <v>1.04</v>
      </c>
      <c r="P2313" s="10">
        <f>ROUND((E2313/L2313),2)</f>
        <v>90.1</v>
      </c>
      <c r="Q2313" t="str">
        <f>LEFT(N2313,SEARCH("/",N2313)-1)</f>
        <v>music</v>
      </c>
      <c r="R2313" t="str">
        <f>RIGHT(N2313, LEN(N2313)-SEARCH("/", N2313))</f>
        <v>indie rock</v>
      </c>
      <c r="S2313" s="12">
        <f>(((J2313/60)/60)/24)+DATE(1970,1,1)</f>
        <v>41736.004502314812</v>
      </c>
      <c r="T2313" s="12">
        <f>(((I2313/60)/60)/24)+DATE(1970,1,1)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0">
        <f>(ROUND(E2314/D2314,2))</f>
        <v>1.08</v>
      </c>
      <c r="P2314" s="10">
        <f>ROUND((E2314/L2314),2)</f>
        <v>40.96</v>
      </c>
      <c r="Q2314" t="str">
        <f>LEFT(N2314,SEARCH("/",N2314)-1)</f>
        <v>music</v>
      </c>
      <c r="R2314" t="str">
        <f>RIGHT(N2314, LEN(N2314)-SEARCH("/", N2314))</f>
        <v>indie rock</v>
      </c>
      <c r="S2314" s="12">
        <f>(((J2314/60)/60)/24)+DATE(1970,1,1)</f>
        <v>41716.632847222223</v>
      </c>
      <c r="T2314" s="12">
        <f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0">
        <f>(ROUND(E2315/D2315,2))</f>
        <v>1.76</v>
      </c>
      <c r="P2315" s="10">
        <f>ROUND((E2315/L2315),2)</f>
        <v>56</v>
      </c>
      <c r="Q2315" t="str">
        <f>LEFT(N2315,SEARCH("/",N2315)-1)</f>
        <v>music</v>
      </c>
      <c r="R2315" t="str">
        <f>RIGHT(N2315, LEN(N2315)-SEARCH("/", N2315))</f>
        <v>indie rock</v>
      </c>
      <c r="S2315" s="12">
        <f>(((J2315/60)/60)/24)+DATE(1970,1,1)</f>
        <v>41002.958634259259</v>
      </c>
      <c r="T2315" s="12">
        <f>(((I2315/60)/60)/24)+DATE(1970,1,1)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0">
        <f>(ROUND(E2316/D2316,2))</f>
        <v>1.57</v>
      </c>
      <c r="P2316" s="10">
        <f>ROUND((E2316/L2316),2)</f>
        <v>37.67</v>
      </c>
      <c r="Q2316" t="str">
        <f>LEFT(N2316,SEARCH("/",N2316)-1)</f>
        <v>music</v>
      </c>
      <c r="R2316" t="str">
        <f>RIGHT(N2316, LEN(N2316)-SEARCH("/", N2316))</f>
        <v>indie rock</v>
      </c>
      <c r="S2316" s="12">
        <f>(((J2316/60)/60)/24)+DATE(1970,1,1)</f>
        <v>41037.551585648151</v>
      </c>
      <c r="T2316" s="12">
        <f>(((I2316/60)/60)/24)+DATE(1970,1,1)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0">
        <f>(ROUND(E2317/D2317,2))</f>
        <v>1.03</v>
      </c>
      <c r="P2317" s="10">
        <f>ROUND((E2317/L2317),2)</f>
        <v>40.08</v>
      </c>
      <c r="Q2317" t="str">
        <f>LEFT(N2317,SEARCH("/",N2317)-1)</f>
        <v>music</v>
      </c>
      <c r="R2317" t="str">
        <f>RIGHT(N2317, LEN(N2317)-SEARCH("/", N2317))</f>
        <v>indie rock</v>
      </c>
      <c r="S2317" s="12">
        <f>(((J2317/60)/60)/24)+DATE(1970,1,1)</f>
        <v>41004.72619212963</v>
      </c>
      <c r="T2317" s="12">
        <f>(((I2317/60)/60)/24)+DATE(1970,1,1)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0">
        <f>(ROUND(E2318/D2318,2))</f>
        <v>1.04</v>
      </c>
      <c r="P2318" s="10">
        <f>ROUND((E2318/L2318),2)</f>
        <v>78.03</v>
      </c>
      <c r="Q2318" t="str">
        <f>LEFT(N2318,SEARCH("/",N2318)-1)</f>
        <v>music</v>
      </c>
      <c r="R2318" t="str">
        <f>RIGHT(N2318, LEN(N2318)-SEARCH("/", N2318))</f>
        <v>indie rock</v>
      </c>
      <c r="S2318" s="12">
        <f>(((J2318/60)/60)/24)+DATE(1970,1,1)</f>
        <v>40079.725115740745</v>
      </c>
      <c r="T2318" s="12">
        <f>(((I2318/60)/60)/24)+DATE(1970,1,1)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0">
        <f>(ROUND(E2319/D2319,2))</f>
        <v>1.04</v>
      </c>
      <c r="P2319" s="10">
        <f>ROUND((E2319/L2319),2)</f>
        <v>18.91</v>
      </c>
      <c r="Q2319" t="str">
        <f>LEFT(N2319,SEARCH("/",N2319)-1)</f>
        <v>music</v>
      </c>
      <c r="R2319" t="str">
        <f>RIGHT(N2319, LEN(N2319)-SEARCH("/", N2319))</f>
        <v>indie rock</v>
      </c>
      <c r="S2319" s="12">
        <f>(((J2319/60)/60)/24)+DATE(1970,1,1)</f>
        <v>40192.542233796295</v>
      </c>
      <c r="T2319" s="12">
        <f>(((I2319/60)/60)/24)+DATE(1970,1,1)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0">
        <f>(ROUND(E2320/D2320,2))</f>
        <v>1.21</v>
      </c>
      <c r="P2320" s="10">
        <f>ROUND((E2320/L2320),2)</f>
        <v>37.130000000000003</v>
      </c>
      <c r="Q2320" t="str">
        <f>LEFT(N2320,SEARCH("/",N2320)-1)</f>
        <v>music</v>
      </c>
      <c r="R2320" t="str">
        <f>RIGHT(N2320, LEN(N2320)-SEARCH("/", N2320))</f>
        <v>indie rock</v>
      </c>
      <c r="S2320" s="12">
        <f>(((J2320/60)/60)/24)+DATE(1970,1,1)</f>
        <v>40050.643680555557</v>
      </c>
      <c r="T2320" s="12">
        <f>(((I2320/60)/60)/24)+DATE(1970,1,1)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0">
        <f>(ROUND(E2321/D2321,2))</f>
        <v>1.08</v>
      </c>
      <c r="P2321" s="10">
        <f>ROUND((E2321/L2321),2)</f>
        <v>41.96</v>
      </c>
      <c r="Q2321" t="str">
        <f>LEFT(N2321,SEARCH("/",N2321)-1)</f>
        <v>music</v>
      </c>
      <c r="R2321" t="str">
        <f>RIGHT(N2321, LEN(N2321)-SEARCH("/", N2321))</f>
        <v>indie rock</v>
      </c>
      <c r="S2321" s="12">
        <f>(((J2321/60)/60)/24)+DATE(1970,1,1)</f>
        <v>41593.082002314812</v>
      </c>
      <c r="T2321" s="12">
        <f>(((I2321/60)/60)/24)+DATE(1970,1,1)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0">
        <f>(ROUND(E2322/D2322,2))</f>
        <v>1.0900000000000001</v>
      </c>
      <c r="P2322" s="10">
        <f>ROUND((E2322/L2322),2)</f>
        <v>61.04</v>
      </c>
      <c r="Q2322" t="str">
        <f>LEFT(N2322,SEARCH("/",N2322)-1)</f>
        <v>music</v>
      </c>
      <c r="R2322" t="str">
        <f>RIGHT(N2322, LEN(N2322)-SEARCH("/", N2322))</f>
        <v>indie rock</v>
      </c>
      <c r="S2322" s="12">
        <f>(((J2322/60)/60)/24)+DATE(1970,1,1)</f>
        <v>41696.817129629628</v>
      </c>
      <c r="T2322" s="12">
        <f>(((I2322/60)/60)/24)+DATE(1970,1,1)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0">
        <f>(ROUND(E2323/D2323,2))</f>
        <v>0.39</v>
      </c>
      <c r="P2323" s="10">
        <f>ROUND((E2323/L2323),2)</f>
        <v>64.53</v>
      </c>
      <c r="Q2323" t="str">
        <f>LEFT(N2323,SEARCH("/",N2323)-1)</f>
        <v>food</v>
      </c>
      <c r="R2323" t="str">
        <f>RIGHT(N2323, LEN(N2323)-SEARCH("/", N2323))</f>
        <v>small batch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0">
        <f>(ROUND(E2324/D2324,2))</f>
        <v>0.03</v>
      </c>
      <c r="P2324" s="10">
        <f>ROUND((E2324/L2324),2)</f>
        <v>21.25</v>
      </c>
      <c r="Q2324" t="str">
        <f>LEFT(N2324,SEARCH("/",N2324)-1)</f>
        <v>food</v>
      </c>
      <c r="R2324" t="str">
        <f>RIGHT(N2324, LEN(N2324)-SEARCH("/", N2324))</f>
        <v>small batch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0">
        <f>(ROUND(E2325/D2325,2))</f>
        <v>0.48</v>
      </c>
      <c r="P2325" s="10">
        <f>ROUND((E2325/L2325),2)</f>
        <v>30</v>
      </c>
      <c r="Q2325" t="str">
        <f>LEFT(N2325,SEARCH("/",N2325)-1)</f>
        <v>food</v>
      </c>
      <c r="R2325" t="str">
        <f>RIGHT(N2325, LEN(N2325)-SEARCH("/", N2325))</f>
        <v>small batch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0">
        <f>(ROUND(E2326/D2326,2))</f>
        <v>0.21</v>
      </c>
      <c r="P2326" s="10">
        <f>ROUND((E2326/L2326),2)</f>
        <v>25.49</v>
      </c>
      <c r="Q2326" t="str">
        <f>LEFT(N2326,SEARCH("/",N2326)-1)</f>
        <v>food</v>
      </c>
      <c r="R2326" t="str">
        <f>RIGHT(N2326, LEN(N2326)-SEARCH("/", N2326))</f>
        <v>small batch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0">
        <f>(ROUND(E2327/D2327,2))</f>
        <v>0.08</v>
      </c>
      <c r="P2327" s="10">
        <f>ROUND((E2327/L2327),2)</f>
        <v>11.43</v>
      </c>
      <c r="Q2327" t="str">
        <f>LEFT(N2327,SEARCH("/",N2327)-1)</f>
        <v>food</v>
      </c>
      <c r="R2327" t="str">
        <f>RIGHT(N2327, LEN(N2327)-SEARCH("/", N2327))</f>
        <v>small batch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0">
        <f>(ROUND(E2328/D2328,2))</f>
        <v>0.01</v>
      </c>
      <c r="P2328" s="10">
        <f>ROUND((E2328/L2328),2)</f>
        <v>108</v>
      </c>
      <c r="Q2328" t="str">
        <f>LEFT(N2328,SEARCH("/",N2328)-1)</f>
        <v>food</v>
      </c>
      <c r="R2328" t="str">
        <f>RIGHT(N2328, LEN(N2328)-SEARCH("/", N2328))</f>
        <v>small batch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0">
        <f>(ROUND(E2329/D2329,2))</f>
        <v>5.26</v>
      </c>
      <c r="P2329" s="10">
        <f>ROUND((E2329/L2329),2)</f>
        <v>54.88</v>
      </c>
      <c r="Q2329" t="str">
        <f>LEFT(N2329,SEARCH("/",N2329)-1)</f>
        <v>food</v>
      </c>
      <c r="R2329" t="str">
        <f>RIGHT(N2329, LEN(N2329)-SEARCH("/", N2329))</f>
        <v>small batch</v>
      </c>
      <c r="S2329" s="12">
        <f>(((J2329/60)/60)/24)+DATE(1970,1,1)</f>
        <v>41842.917129629634</v>
      </c>
      <c r="T2329" s="12">
        <f>(((I2329/60)/60)/24)+DATE(1970,1,1)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0">
        <f>(ROUND(E2330/D2330,2))</f>
        <v>2.54</v>
      </c>
      <c r="P2330" s="10">
        <f>ROUND((E2330/L2330),2)</f>
        <v>47.38</v>
      </c>
      <c r="Q2330" t="str">
        <f>LEFT(N2330,SEARCH("/",N2330)-1)</f>
        <v>food</v>
      </c>
      <c r="R2330" t="str">
        <f>RIGHT(N2330, LEN(N2330)-SEARCH("/", N2330))</f>
        <v>small batch</v>
      </c>
      <c r="S2330" s="12">
        <f>(((J2330/60)/60)/24)+DATE(1970,1,1)</f>
        <v>42139.781678240746</v>
      </c>
      <c r="T2330" s="12">
        <f>(((I2330/60)/60)/24)+DATE(1970,1,1)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0">
        <f>(ROUND(E2331/D2331,2))</f>
        <v>1.06</v>
      </c>
      <c r="P2331" s="10">
        <f>ROUND((E2331/L2331),2)</f>
        <v>211.84</v>
      </c>
      <c r="Q2331" t="str">
        <f>LEFT(N2331,SEARCH("/",N2331)-1)</f>
        <v>food</v>
      </c>
      <c r="R2331" t="str">
        <f>RIGHT(N2331, LEN(N2331)-SEARCH("/", N2331))</f>
        <v>small batch</v>
      </c>
      <c r="S2331" s="12">
        <f>(((J2331/60)/60)/24)+DATE(1970,1,1)</f>
        <v>41807.624374999999</v>
      </c>
      <c r="T2331" s="12">
        <f>(((I2331/60)/60)/24)+DATE(1970,1,1)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0">
        <f>(ROUND(E2332/D2332,2))</f>
        <v>1.02</v>
      </c>
      <c r="P2332" s="10">
        <f>ROUND((E2332/L2332),2)</f>
        <v>219.93</v>
      </c>
      <c r="Q2332" t="str">
        <f>LEFT(N2332,SEARCH("/",N2332)-1)</f>
        <v>food</v>
      </c>
      <c r="R2332" t="str">
        <f>RIGHT(N2332, LEN(N2332)-SEARCH("/", N2332))</f>
        <v>small batch</v>
      </c>
      <c r="S2332" s="12">
        <f>(((J2332/60)/60)/24)+DATE(1970,1,1)</f>
        <v>42332.89980324074</v>
      </c>
      <c r="T2332" s="12">
        <f>(((I2332/60)/60)/24)+DATE(1970,1,1)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0">
        <f>(ROUND(E2333/D2333,2))</f>
        <v>1.44</v>
      </c>
      <c r="P2333" s="10">
        <f>ROUND((E2333/L2333),2)</f>
        <v>40.799999999999997</v>
      </c>
      <c r="Q2333" t="str">
        <f>LEFT(N2333,SEARCH("/",N2333)-1)</f>
        <v>food</v>
      </c>
      <c r="R2333" t="str">
        <f>RIGHT(N2333, LEN(N2333)-SEARCH("/", N2333))</f>
        <v>small batch</v>
      </c>
      <c r="S2333" s="12">
        <f>(((J2333/60)/60)/24)+DATE(1970,1,1)</f>
        <v>41839.005671296298</v>
      </c>
      <c r="T2333" s="12">
        <f>(((I2333/60)/60)/24)+DATE(1970,1,1)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0">
        <f>(ROUND(E2334/D2334,2))</f>
        <v>1.06</v>
      </c>
      <c r="P2334" s="10">
        <f>ROUND((E2334/L2334),2)</f>
        <v>75.5</v>
      </c>
      <c r="Q2334" t="str">
        <f>LEFT(N2334,SEARCH("/",N2334)-1)</f>
        <v>food</v>
      </c>
      <c r="R2334" t="str">
        <f>RIGHT(N2334, LEN(N2334)-SEARCH("/", N2334))</f>
        <v>small batch</v>
      </c>
      <c r="S2334" s="12">
        <f>(((J2334/60)/60)/24)+DATE(1970,1,1)</f>
        <v>42011.628136574072</v>
      </c>
      <c r="T2334" s="12">
        <f>(((I2334/60)/60)/24)+DATE(1970,1,1)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0">
        <f>(ROUND(E2335/D2335,2))</f>
        <v>2.12</v>
      </c>
      <c r="P2335" s="10">
        <f>ROUND((E2335/L2335),2)</f>
        <v>13.54</v>
      </c>
      <c r="Q2335" t="str">
        <f>LEFT(N2335,SEARCH("/",N2335)-1)</f>
        <v>food</v>
      </c>
      <c r="R2335" t="str">
        <f>RIGHT(N2335, LEN(N2335)-SEARCH("/", N2335))</f>
        <v>small batch</v>
      </c>
      <c r="S2335" s="12">
        <f>(((J2335/60)/60)/24)+DATE(1970,1,1)</f>
        <v>41767.650347222225</v>
      </c>
      <c r="T2335" s="12">
        <f>(((I2335/60)/60)/24)+DATE(1970,1,1)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0">
        <f>(ROUND(E2336/D2336,2))</f>
        <v>1.02</v>
      </c>
      <c r="P2336" s="10">
        <f>ROUND((E2336/L2336),2)</f>
        <v>60.87</v>
      </c>
      <c r="Q2336" t="str">
        <f>LEFT(N2336,SEARCH("/",N2336)-1)</f>
        <v>food</v>
      </c>
      <c r="R2336" t="str">
        <f>RIGHT(N2336, LEN(N2336)-SEARCH("/", N2336))</f>
        <v>small batch</v>
      </c>
      <c r="S2336" s="12">
        <f>(((J2336/60)/60)/24)+DATE(1970,1,1)</f>
        <v>41918.670115740737</v>
      </c>
      <c r="T2336" s="12">
        <f>(((I2336/60)/60)/24)+DATE(1970,1,1)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0">
        <f>(ROUND(E2337/D2337,2))</f>
        <v>1.02</v>
      </c>
      <c r="P2337" s="10">
        <f>ROUND((E2337/L2337),2)</f>
        <v>115.69</v>
      </c>
      <c r="Q2337" t="str">
        <f>LEFT(N2337,SEARCH("/",N2337)-1)</f>
        <v>food</v>
      </c>
      <c r="R2337" t="str">
        <f>RIGHT(N2337, LEN(N2337)-SEARCH("/", N2337))</f>
        <v>small batch</v>
      </c>
      <c r="S2337" s="12">
        <f>(((J2337/60)/60)/24)+DATE(1970,1,1)</f>
        <v>41771.572256944448</v>
      </c>
      <c r="T2337" s="12">
        <f>(((I2337/60)/60)/24)+DATE(1970,1,1)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0">
        <f>(ROUND(E2338/D2338,2))</f>
        <v>5.21</v>
      </c>
      <c r="P2338" s="10">
        <f>ROUND((E2338/L2338),2)</f>
        <v>48.1</v>
      </c>
      <c r="Q2338" t="str">
        <f>LEFT(N2338,SEARCH("/",N2338)-1)</f>
        <v>food</v>
      </c>
      <c r="R2338" t="str">
        <f>RIGHT(N2338, LEN(N2338)-SEARCH("/", N2338))</f>
        <v>small batch</v>
      </c>
      <c r="S2338" s="12">
        <f>(((J2338/60)/60)/24)+DATE(1970,1,1)</f>
        <v>41666.924710648149</v>
      </c>
      <c r="T2338" s="12">
        <f>(((I2338/60)/60)/24)+DATE(1970,1,1)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0">
        <f>(ROUND(E2339/D2339,2))</f>
        <v>1.1100000000000001</v>
      </c>
      <c r="P2339" s="10">
        <f>ROUND((E2339/L2339),2)</f>
        <v>74.180000000000007</v>
      </c>
      <c r="Q2339" t="str">
        <f>LEFT(N2339,SEARCH("/",N2339)-1)</f>
        <v>food</v>
      </c>
      <c r="R2339" t="str">
        <f>RIGHT(N2339, LEN(N2339)-SEARCH("/", N2339))</f>
        <v>small batch</v>
      </c>
      <c r="S2339" s="12">
        <f>(((J2339/60)/60)/24)+DATE(1970,1,1)</f>
        <v>41786.640543981484</v>
      </c>
      <c r="T2339" s="12">
        <f>(((I2339/60)/60)/24)+DATE(1970,1,1)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0">
        <f>(ROUND(E2340/D2340,2))</f>
        <v>1.01</v>
      </c>
      <c r="P2340" s="10">
        <f>ROUND((E2340/L2340),2)</f>
        <v>123.35</v>
      </c>
      <c r="Q2340" t="str">
        <f>LEFT(N2340,SEARCH("/",N2340)-1)</f>
        <v>food</v>
      </c>
      <c r="R2340" t="str">
        <f>RIGHT(N2340, LEN(N2340)-SEARCH("/", N2340))</f>
        <v>small batch</v>
      </c>
      <c r="S2340" s="12">
        <f>(((J2340/60)/60)/24)+DATE(1970,1,1)</f>
        <v>41789.896805555552</v>
      </c>
      <c r="T2340" s="12">
        <f>(((I2340/60)/60)/24)+DATE(1970,1,1)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0">
        <f>(ROUND(E2341/D2341,2))</f>
        <v>2.94</v>
      </c>
      <c r="P2341" s="10">
        <f>ROUND((E2341/L2341),2)</f>
        <v>66.62</v>
      </c>
      <c r="Q2341" t="str">
        <f>LEFT(N2341,SEARCH("/",N2341)-1)</f>
        <v>food</v>
      </c>
      <c r="R2341" t="str">
        <f>RIGHT(N2341, LEN(N2341)-SEARCH("/", N2341))</f>
        <v>small batch</v>
      </c>
      <c r="S2341" s="12">
        <f>(((J2341/60)/60)/24)+DATE(1970,1,1)</f>
        <v>42692.79987268518</v>
      </c>
      <c r="T2341" s="12">
        <f>(((I2341/60)/60)/24)+DATE(1970,1,1)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0">
        <f>(ROUND(E2342/D2342,2))</f>
        <v>1.06</v>
      </c>
      <c r="P2342" s="10">
        <f>ROUND((E2342/L2342),2)</f>
        <v>104.99</v>
      </c>
      <c r="Q2342" t="str">
        <f>LEFT(N2342,SEARCH("/",N2342)-1)</f>
        <v>food</v>
      </c>
      <c r="R2342" t="str">
        <f>RIGHT(N2342, LEN(N2342)-SEARCH("/", N2342))</f>
        <v>small batch</v>
      </c>
      <c r="S2342" s="12">
        <f>(((J2342/60)/60)/24)+DATE(1970,1,1)</f>
        <v>42643.642800925925</v>
      </c>
      <c r="T2342" s="12">
        <f>(((I2342/60)/60)/24)+DATE(1970,1,1)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0">
        <f>(ROUND(E2343/D2343,2))</f>
        <v>0</v>
      </c>
      <c r="P2343" s="10" t="e">
        <f>ROUND((E2343/L2343),2)</f>
        <v>#DIV/0!</v>
      </c>
      <c r="Q2343" t="str">
        <f>LEFT(N2343,SEARCH("/",N2343)-1)</f>
        <v>technology</v>
      </c>
      <c r="R2343" t="str">
        <f>RIGHT(N2343, LEN(N2343)-SEARCH("/", N2343))</f>
        <v>web</v>
      </c>
      <c r="S2343" s="12">
        <f>(((J2343/60)/60)/24)+DATE(1970,1,1)</f>
        <v>42167.813703703709</v>
      </c>
      <c r="T2343" s="12">
        <f>(((I2343/60)/60)/24)+DATE(1970,1,1)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0">
        <f>(ROUND(E2344/D2344,2))</f>
        <v>0</v>
      </c>
      <c r="P2344" s="10" t="e">
        <f>ROUND((E2344/L2344),2)</f>
        <v>#DIV/0!</v>
      </c>
      <c r="Q2344" t="str">
        <f>LEFT(N2344,SEARCH("/",N2344)-1)</f>
        <v>technology</v>
      </c>
      <c r="R2344" t="str">
        <f>RIGHT(N2344, LEN(N2344)-SEARCH("/", N2344))</f>
        <v>web</v>
      </c>
      <c r="S2344" s="12">
        <f>(((J2344/60)/60)/24)+DATE(1970,1,1)</f>
        <v>41897.702199074076</v>
      </c>
      <c r="T2344" s="12">
        <f>(((I2344/60)/60)/24)+DATE(1970,1,1)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0">
        <f>(ROUND(E2345/D2345,2))</f>
        <v>0.03</v>
      </c>
      <c r="P2345" s="10">
        <f>ROUND((E2345/L2345),2)</f>
        <v>300</v>
      </c>
      <c r="Q2345" t="str">
        <f>LEFT(N2345,SEARCH("/",N2345)-1)</f>
        <v>technology</v>
      </c>
      <c r="R2345" t="str">
        <f>RIGHT(N2345, LEN(N2345)-SEARCH("/", N2345))</f>
        <v>web</v>
      </c>
      <c r="S2345" s="12">
        <f>(((J2345/60)/60)/24)+DATE(1970,1,1)</f>
        <v>42327.825289351851</v>
      </c>
      <c r="T2345" s="12">
        <f>(((I2345/60)/60)/24)+DATE(1970,1,1)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0">
        <f>(ROUND(E2346/D2346,2))</f>
        <v>0</v>
      </c>
      <c r="P2346" s="10">
        <f>ROUND((E2346/L2346),2)</f>
        <v>1</v>
      </c>
      <c r="Q2346" t="str">
        <f>LEFT(N2346,SEARCH("/",N2346)-1)</f>
        <v>technology</v>
      </c>
      <c r="R2346" t="str">
        <f>RIGHT(N2346, LEN(N2346)-SEARCH("/", N2346))</f>
        <v>web</v>
      </c>
      <c r="S2346" s="12">
        <f>(((J2346/60)/60)/24)+DATE(1970,1,1)</f>
        <v>42515.727650462963</v>
      </c>
      <c r="T2346" s="12">
        <f>(((I2346/60)/60)/24)+DATE(1970,1,1)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0">
        <f>(ROUND(E2347/D2347,2))</f>
        <v>0</v>
      </c>
      <c r="P2347" s="10" t="e">
        <f>ROUND((E2347/L2347),2)</f>
        <v>#DIV/0!</v>
      </c>
      <c r="Q2347" t="str">
        <f>LEFT(N2347,SEARCH("/",N2347)-1)</f>
        <v>technology</v>
      </c>
      <c r="R2347" t="str">
        <f>RIGHT(N2347, LEN(N2347)-SEARCH("/", N2347))</f>
        <v>web</v>
      </c>
      <c r="S2347" s="12">
        <f>(((J2347/60)/60)/24)+DATE(1970,1,1)</f>
        <v>42060.001805555556</v>
      </c>
      <c r="T2347" s="12">
        <f>(((I2347/60)/60)/24)+DATE(1970,1,1)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0">
        <f>(ROUND(E2348/D2348,2))</f>
        <v>0</v>
      </c>
      <c r="P2348" s="10">
        <f>ROUND((E2348/L2348),2)</f>
        <v>13</v>
      </c>
      <c r="Q2348" t="str">
        <f>LEFT(N2348,SEARCH("/",N2348)-1)</f>
        <v>technology</v>
      </c>
      <c r="R2348" t="str">
        <f>RIGHT(N2348, LEN(N2348)-SEARCH("/", N2348))</f>
        <v>web</v>
      </c>
      <c r="S2348" s="12">
        <f>(((J2348/60)/60)/24)+DATE(1970,1,1)</f>
        <v>42615.79896990741</v>
      </c>
      <c r="T2348" s="12">
        <f>(((I2348/60)/60)/24)+DATE(1970,1,1)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0">
        <f>(ROUND(E2349/D2349,2))</f>
        <v>0.02</v>
      </c>
      <c r="P2349" s="10">
        <f>ROUND((E2349/L2349),2)</f>
        <v>15</v>
      </c>
      <c r="Q2349" t="str">
        <f>LEFT(N2349,SEARCH("/",N2349)-1)</f>
        <v>technology</v>
      </c>
      <c r="R2349" t="str">
        <f>RIGHT(N2349, LEN(N2349)-SEARCH("/", N2349))</f>
        <v>web</v>
      </c>
      <c r="S2349" s="12">
        <f>(((J2349/60)/60)/24)+DATE(1970,1,1)</f>
        <v>42577.607361111113</v>
      </c>
      <c r="T2349" s="12">
        <f>(((I2349/60)/60)/24)+DATE(1970,1,1)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0">
        <f>(ROUND(E2350/D2350,2))</f>
        <v>0</v>
      </c>
      <c r="P2350" s="10">
        <f>ROUND((E2350/L2350),2)</f>
        <v>54</v>
      </c>
      <c r="Q2350" t="str">
        <f>LEFT(N2350,SEARCH("/",N2350)-1)</f>
        <v>technology</v>
      </c>
      <c r="R2350" t="str">
        <f>RIGHT(N2350, LEN(N2350)-SEARCH("/", N2350))</f>
        <v>web</v>
      </c>
      <c r="S2350" s="12">
        <f>(((J2350/60)/60)/24)+DATE(1970,1,1)</f>
        <v>42360.932152777779</v>
      </c>
      <c r="T2350" s="12">
        <f>(((I2350/60)/60)/24)+DATE(1970,1,1)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0">
        <f>(ROUND(E2351/D2351,2))</f>
        <v>0</v>
      </c>
      <c r="P2351" s="10" t="e">
        <f>ROUND((E2351/L2351),2)</f>
        <v>#DIV/0!</v>
      </c>
      <c r="Q2351" t="str">
        <f>LEFT(N2351,SEARCH("/",N2351)-1)</f>
        <v>technology</v>
      </c>
      <c r="R2351" t="str">
        <f>RIGHT(N2351, LEN(N2351)-SEARCH("/", N2351))</f>
        <v>web</v>
      </c>
      <c r="S2351" s="12">
        <f>(((J2351/60)/60)/24)+DATE(1970,1,1)</f>
        <v>42198.775787037041</v>
      </c>
      <c r="T2351" s="12">
        <f>(((I2351/60)/60)/24)+DATE(1970,1,1)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0">
        <f>(ROUND(E2352/D2352,2))</f>
        <v>0</v>
      </c>
      <c r="P2352" s="10" t="e">
        <f>ROUND((E2352/L2352),2)</f>
        <v>#DIV/0!</v>
      </c>
      <c r="Q2352" t="str">
        <f>LEFT(N2352,SEARCH("/",N2352)-1)</f>
        <v>technology</v>
      </c>
      <c r="R2352" t="str">
        <f>RIGHT(N2352, LEN(N2352)-SEARCH("/", N2352))</f>
        <v>web</v>
      </c>
      <c r="S2352" s="12">
        <f>(((J2352/60)/60)/24)+DATE(1970,1,1)</f>
        <v>42708.842245370368</v>
      </c>
      <c r="T2352" s="12">
        <f>(((I2352/60)/60)/24)+DATE(1970,1,1)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0">
        <f>(ROUND(E2353/D2353,2))</f>
        <v>0.01</v>
      </c>
      <c r="P2353" s="10">
        <f>ROUND((E2353/L2353),2)</f>
        <v>15.43</v>
      </c>
      <c r="Q2353" t="str">
        <f>LEFT(N2353,SEARCH("/",N2353)-1)</f>
        <v>technology</v>
      </c>
      <c r="R2353" t="str">
        <f>RIGHT(N2353, LEN(N2353)-SEARCH("/", N2353))</f>
        <v>web</v>
      </c>
      <c r="S2353" s="12">
        <f>(((J2353/60)/60)/24)+DATE(1970,1,1)</f>
        <v>42094.101145833338</v>
      </c>
      <c r="T2353" s="12">
        <f>(((I2353/60)/60)/24)+DATE(1970,1,1)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0">
        <f>(ROUND(E2354/D2354,2))</f>
        <v>0</v>
      </c>
      <c r="P2354" s="10" t="e">
        <f>ROUND((E2354/L2354),2)</f>
        <v>#DIV/0!</v>
      </c>
      <c r="Q2354" t="str">
        <f>LEFT(N2354,SEARCH("/",N2354)-1)</f>
        <v>technology</v>
      </c>
      <c r="R2354" t="str">
        <f>RIGHT(N2354, LEN(N2354)-SEARCH("/", N2354))</f>
        <v>web</v>
      </c>
      <c r="S2354" s="12">
        <f>(((J2354/60)/60)/24)+DATE(1970,1,1)</f>
        <v>42101.633703703701</v>
      </c>
      <c r="T2354" s="12">
        <f>(((I2354/60)/60)/24)+DATE(1970,1,1)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0">
        <f>(ROUND(E2355/D2355,2))</f>
        <v>0</v>
      </c>
      <c r="P2355" s="10" t="e">
        <f>ROUND((E2355/L2355),2)</f>
        <v>#DIV/0!</v>
      </c>
      <c r="Q2355" t="str">
        <f>LEFT(N2355,SEARCH("/",N2355)-1)</f>
        <v>technology</v>
      </c>
      <c r="R2355" t="str">
        <f>RIGHT(N2355, LEN(N2355)-SEARCH("/", N2355))</f>
        <v>web</v>
      </c>
      <c r="S2355" s="12">
        <f>(((J2355/60)/60)/24)+DATE(1970,1,1)</f>
        <v>42103.676180555558</v>
      </c>
      <c r="T2355" s="12">
        <f>(((I2355/60)/60)/24)+DATE(1970,1,1)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0">
        <f>(ROUND(E2356/D2356,2))</f>
        <v>0</v>
      </c>
      <c r="P2356" s="10">
        <f>ROUND((E2356/L2356),2)</f>
        <v>25</v>
      </c>
      <c r="Q2356" t="str">
        <f>LEFT(N2356,SEARCH("/",N2356)-1)</f>
        <v>technology</v>
      </c>
      <c r="R2356" t="str">
        <f>RIGHT(N2356, LEN(N2356)-SEARCH("/", N2356))</f>
        <v>web</v>
      </c>
      <c r="S2356" s="12">
        <f>(((J2356/60)/60)/24)+DATE(1970,1,1)</f>
        <v>41954.722916666666</v>
      </c>
      <c r="T2356" s="12">
        <f>(((I2356/60)/60)/24)+DATE(1970,1,1)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0">
        <f>(ROUND(E2357/D2357,2))</f>
        <v>0.01</v>
      </c>
      <c r="P2357" s="10">
        <f>ROUND((E2357/L2357),2)</f>
        <v>27.5</v>
      </c>
      <c r="Q2357" t="str">
        <f>LEFT(N2357,SEARCH("/",N2357)-1)</f>
        <v>technology</v>
      </c>
      <c r="R2357" t="str">
        <f>RIGHT(N2357, LEN(N2357)-SEARCH("/", N2357))</f>
        <v>web</v>
      </c>
      <c r="S2357" s="12">
        <f>(((J2357/60)/60)/24)+DATE(1970,1,1)</f>
        <v>42096.918240740735</v>
      </c>
      <c r="T2357" s="12">
        <f>(((I2357/60)/60)/24)+DATE(1970,1,1)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0">
        <f>(ROUND(E2358/D2358,2))</f>
        <v>0</v>
      </c>
      <c r="P2358" s="10" t="e">
        <f>ROUND((E2358/L2358),2)</f>
        <v>#DIV/0!</v>
      </c>
      <c r="Q2358" t="str">
        <f>LEFT(N2358,SEARCH("/",N2358)-1)</f>
        <v>technology</v>
      </c>
      <c r="R2358" t="str">
        <f>RIGHT(N2358, LEN(N2358)-SEARCH("/", N2358))</f>
        <v>web</v>
      </c>
      <c r="S2358" s="12">
        <f>(((J2358/60)/60)/24)+DATE(1970,1,1)</f>
        <v>42130.78361111111</v>
      </c>
      <c r="T2358" s="12">
        <f>(((I2358/60)/60)/24)+DATE(1970,1,1)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0">
        <f>(ROUND(E2359/D2359,2))</f>
        <v>0</v>
      </c>
      <c r="P2359" s="10" t="e">
        <f>ROUND((E2359/L2359),2)</f>
        <v>#DIV/0!</v>
      </c>
      <c r="Q2359" t="str">
        <f>LEFT(N2359,SEARCH("/",N2359)-1)</f>
        <v>technology</v>
      </c>
      <c r="R2359" t="str">
        <f>RIGHT(N2359, LEN(N2359)-SEARCH("/", N2359))</f>
        <v>web</v>
      </c>
      <c r="S2359" s="12">
        <f>(((J2359/60)/60)/24)+DATE(1970,1,1)</f>
        <v>42264.620115740734</v>
      </c>
      <c r="T2359" s="12">
        <f>(((I2359/60)/60)/24)+DATE(1970,1,1)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0">
        <f>(ROUND(E2360/D2360,2))</f>
        <v>0</v>
      </c>
      <c r="P2360" s="10" t="e">
        <f>ROUND((E2360/L2360),2)</f>
        <v>#DIV/0!</v>
      </c>
      <c r="Q2360" t="str">
        <f>LEFT(N2360,SEARCH("/",N2360)-1)</f>
        <v>technology</v>
      </c>
      <c r="R2360" t="str">
        <f>RIGHT(N2360, LEN(N2360)-SEARCH("/", N2360))</f>
        <v>web</v>
      </c>
      <c r="S2360" s="12">
        <f>(((J2360/60)/60)/24)+DATE(1970,1,1)</f>
        <v>41978.930972222224</v>
      </c>
      <c r="T2360" s="12">
        <f>(((I2360/60)/60)/24)+DATE(1970,1,1)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0">
        <f>(ROUND(E2361/D2361,2))</f>
        <v>0.15</v>
      </c>
      <c r="P2361" s="10">
        <f>ROUND((E2361/L2361),2)</f>
        <v>367</v>
      </c>
      <c r="Q2361" t="str">
        <f>LEFT(N2361,SEARCH("/",N2361)-1)</f>
        <v>technology</v>
      </c>
      <c r="R2361" t="str">
        <f>RIGHT(N2361, LEN(N2361)-SEARCH("/", N2361))</f>
        <v>web</v>
      </c>
      <c r="S2361" s="12">
        <f>(((J2361/60)/60)/24)+DATE(1970,1,1)</f>
        <v>42159.649583333332</v>
      </c>
      <c r="T2361" s="12">
        <f>(((I2361/60)/60)/24)+DATE(1970,1,1)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0">
        <f>(ROUND(E2362/D2362,2))</f>
        <v>0</v>
      </c>
      <c r="P2362" s="10">
        <f>ROUND((E2362/L2362),2)</f>
        <v>2</v>
      </c>
      <c r="Q2362" t="str">
        <f>LEFT(N2362,SEARCH("/",N2362)-1)</f>
        <v>technology</v>
      </c>
      <c r="R2362" t="str">
        <f>RIGHT(N2362, LEN(N2362)-SEARCH("/", N2362))</f>
        <v>web</v>
      </c>
      <c r="S2362" s="12">
        <f>(((J2362/60)/60)/24)+DATE(1970,1,1)</f>
        <v>42377.70694444445</v>
      </c>
      <c r="T2362" s="12">
        <f>(((I2362/60)/60)/24)+DATE(1970,1,1)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0">
        <f>(ROUND(E2363/D2363,2))</f>
        <v>0</v>
      </c>
      <c r="P2363" s="10" t="e">
        <f>ROUND((E2363/L2363),2)</f>
        <v>#DIV/0!</v>
      </c>
      <c r="Q2363" t="str">
        <f>LEFT(N2363,SEARCH("/",N2363)-1)</f>
        <v>technology</v>
      </c>
      <c r="R2363" t="str">
        <f>RIGHT(N2363, LEN(N2363)-SEARCH("/", N2363))</f>
        <v>web</v>
      </c>
      <c r="S2363" s="12">
        <f>(((J2363/60)/60)/24)+DATE(1970,1,1)</f>
        <v>42466.858888888892</v>
      </c>
      <c r="T2363" s="12">
        <f>(((I2363/60)/60)/24)+DATE(1970,1,1)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0">
        <f>(ROUND(E2364/D2364,2))</f>
        <v>0.28999999999999998</v>
      </c>
      <c r="P2364" s="10">
        <f>ROUND((E2364/L2364),2)</f>
        <v>60</v>
      </c>
      <c r="Q2364" t="str">
        <f>LEFT(N2364,SEARCH("/",N2364)-1)</f>
        <v>technology</v>
      </c>
      <c r="R2364" t="str">
        <f>RIGHT(N2364, LEN(N2364)-SEARCH("/", N2364))</f>
        <v>web</v>
      </c>
      <c r="S2364" s="12">
        <f>(((J2364/60)/60)/24)+DATE(1970,1,1)</f>
        <v>41954.688310185185</v>
      </c>
      <c r="T2364" s="12">
        <f>(((I2364/60)/60)/24)+DATE(1970,1,1)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0">
        <f>(ROUND(E2365/D2365,2))</f>
        <v>0</v>
      </c>
      <c r="P2365" s="10" t="e">
        <f>ROUND((E2365/L2365),2)</f>
        <v>#DIV/0!</v>
      </c>
      <c r="Q2365" t="str">
        <f>LEFT(N2365,SEARCH("/",N2365)-1)</f>
        <v>technology</v>
      </c>
      <c r="R2365" t="str">
        <f>RIGHT(N2365, LEN(N2365)-SEARCH("/", N2365))</f>
        <v>web</v>
      </c>
      <c r="S2365" s="12">
        <f>(((J2365/60)/60)/24)+DATE(1970,1,1)</f>
        <v>42322.011574074073</v>
      </c>
      <c r="T2365" s="12">
        <f>(((I2365/60)/60)/24)+DATE(1970,1,1)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0">
        <f>(ROUND(E2366/D2366,2))</f>
        <v>0</v>
      </c>
      <c r="P2366" s="10" t="e">
        <f>ROUND((E2366/L2366),2)</f>
        <v>#DIV/0!</v>
      </c>
      <c r="Q2366" t="str">
        <f>LEFT(N2366,SEARCH("/",N2366)-1)</f>
        <v>technology</v>
      </c>
      <c r="R2366" t="str">
        <f>RIGHT(N2366, LEN(N2366)-SEARCH("/", N2366))</f>
        <v>web</v>
      </c>
      <c r="S2366" s="12">
        <f>(((J2366/60)/60)/24)+DATE(1970,1,1)</f>
        <v>42248.934675925921</v>
      </c>
      <c r="T2366" s="12">
        <f>(((I2366/60)/60)/24)+DATE(1970,1,1)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0">
        <f>(ROUND(E2367/D2367,2))</f>
        <v>0</v>
      </c>
      <c r="P2367" s="10" t="e">
        <f>ROUND((E2367/L2367),2)</f>
        <v>#DIV/0!</v>
      </c>
      <c r="Q2367" t="str">
        <f>LEFT(N2367,SEARCH("/",N2367)-1)</f>
        <v>technology</v>
      </c>
      <c r="R2367" t="str">
        <f>RIGHT(N2367, LEN(N2367)-SEARCH("/", N2367))</f>
        <v>web</v>
      </c>
      <c r="S2367" s="12">
        <f>(((J2367/60)/60)/24)+DATE(1970,1,1)</f>
        <v>42346.736400462964</v>
      </c>
      <c r="T2367" s="12">
        <f>(((I2367/60)/60)/24)+DATE(1970,1,1)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0">
        <f>(ROUND(E2368/D2368,2))</f>
        <v>0.11</v>
      </c>
      <c r="P2368" s="10">
        <f>ROUND((E2368/L2368),2)</f>
        <v>97.41</v>
      </c>
      <c r="Q2368" t="str">
        <f>LEFT(N2368,SEARCH("/",N2368)-1)</f>
        <v>technology</v>
      </c>
      <c r="R2368" t="str">
        <f>RIGHT(N2368, LEN(N2368)-SEARCH("/", N2368))</f>
        <v>web</v>
      </c>
      <c r="S2368" s="12">
        <f>(((J2368/60)/60)/24)+DATE(1970,1,1)</f>
        <v>42268.531631944439</v>
      </c>
      <c r="T2368" s="12">
        <f>(((I2368/60)/60)/24)+DATE(1970,1,1)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0">
        <f>(ROUND(E2369/D2369,2))</f>
        <v>0.01</v>
      </c>
      <c r="P2369" s="10">
        <f>ROUND((E2369/L2369),2)</f>
        <v>47.86</v>
      </c>
      <c r="Q2369" t="str">
        <f>LEFT(N2369,SEARCH("/",N2369)-1)</f>
        <v>technology</v>
      </c>
      <c r="R2369" t="str">
        <f>RIGHT(N2369, LEN(N2369)-SEARCH("/", N2369))</f>
        <v>web</v>
      </c>
      <c r="S2369" s="12">
        <f>(((J2369/60)/60)/24)+DATE(1970,1,1)</f>
        <v>42425.970092592594</v>
      </c>
      <c r="T2369" s="12">
        <f>(((I2369/60)/60)/24)+DATE(1970,1,1)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0">
        <f>(ROUND(E2370/D2370,2))</f>
        <v>0</v>
      </c>
      <c r="P2370" s="10">
        <f>ROUND((E2370/L2370),2)</f>
        <v>50</v>
      </c>
      <c r="Q2370" t="str">
        <f>LEFT(N2370,SEARCH("/",N2370)-1)</f>
        <v>technology</v>
      </c>
      <c r="R2370" t="str">
        <f>RIGHT(N2370, LEN(N2370)-SEARCH("/", N2370))</f>
        <v>web</v>
      </c>
      <c r="S2370" s="12">
        <f>(((J2370/60)/60)/24)+DATE(1970,1,1)</f>
        <v>42063.721817129626</v>
      </c>
      <c r="T2370" s="12">
        <f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0">
        <f>(ROUND(E2371/D2371,2))</f>
        <v>0</v>
      </c>
      <c r="P2371" s="10" t="e">
        <f>ROUND((E2371/L2371),2)</f>
        <v>#DIV/0!</v>
      </c>
      <c r="Q2371" t="str">
        <f>LEFT(N2371,SEARCH("/",N2371)-1)</f>
        <v>technology</v>
      </c>
      <c r="R2371" t="str">
        <f>RIGHT(N2371, LEN(N2371)-SEARCH("/", N2371))</f>
        <v>web</v>
      </c>
      <c r="S2371" s="12">
        <f>(((J2371/60)/60)/24)+DATE(1970,1,1)</f>
        <v>42380.812627314815</v>
      </c>
      <c r="T2371" s="12">
        <f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0">
        <f>(ROUND(E2372/D2372,2))</f>
        <v>0</v>
      </c>
      <c r="P2372" s="10">
        <f>ROUND((E2372/L2372),2)</f>
        <v>20.5</v>
      </c>
      <c r="Q2372" t="str">
        <f>LEFT(N2372,SEARCH("/",N2372)-1)</f>
        <v>technology</v>
      </c>
      <c r="R2372" t="str">
        <f>RIGHT(N2372, LEN(N2372)-SEARCH("/", N2372))</f>
        <v>web</v>
      </c>
      <c r="S2372" s="12">
        <f>(((J2372/60)/60)/24)+DATE(1970,1,1)</f>
        <v>41961.18913194444</v>
      </c>
      <c r="T2372" s="12">
        <f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0">
        <f>(ROUND(E2373/D2373,2))</f>
        <v>0</v>
      </c>
      <c r="P2373" s="10" t="e">
        <f>ROUND((E2373/L2373),2)</f>
        <v>#DIV/0!</v>
      </c>
      <c r="Q2373" t="str">
        <f>LEFT(N2373,SEARCH("/",N2373)-1)</f>
        <v>technology</v>
      </c>
      <c r="R2373" t="str">
        <f>RIGHT(N2373, LEN(N2373)-SEARCH("/", N2373))</f>
        <v>web</v>
      </c>
      <c r="S2373" s="12">
        <f>(((J2373/60)/60)/24)+DATE(1970,1,1)</f>
        <v>42150.777731481481</v>
      </c>
      <c r="T2373" s="12">
        <f>(((I2373/60)/60)/24)+DATE(1970,1,1)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0">
        <f>(ROUND(E2374/D2374,2))</f>
        <v>0.03</v>
      </c>
      <c r="P2374" s="10">
        <f>ROUND((E2374/L2374),2)</f>
        <v>30</v>
      </c>
      <c r="Q2374" t="str">
        <f>LEFT(N2374,SEARCH("/",N2374)-1)</f>
        <v>technology</v>
      </c>
      <c r="R2374" t="str">
        <f>RIGHT(N2374, LEN(N2374)-SEARCH("/", N2374))</f>
        <v>web</v>
      </c>
      <c r="S2374" s="12">
        <f>(((J2374/60)/60)/24)+DATE(1970,1,1)</f>
        <v>42088.069108796291</v>
      </c>
      <c r="T2374" s="12">
        <f>(((I2374/60)/60)/24)+DATE(1970,1,1)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0">
        <f>(ROUND(E2375/D2375,2))</f>
        <v>0</v>
      </c>
      <c r="P2375" s="10">
        <f>ROUND((E2375/L2375),2)</f>
        <v>50</v>
      </c>
      <c r="Q2375" t="str">
        <f>LEFT(N2375,SEARCH("/",N2375)-1)</f>
        <v>technology</v>
      </c>
      <c r="R2375" t="str">
        <f>RIGHT(N2375, LEN(N2375)-SEARCH("/", N2375))</f>
        <v>web</v>
      </c>
      <c r="S2375" s="12">
        <f>(((J2375/60)/60)/24)+DATE(1970,1,1)</f>
        <v>42215.662314814821</v>
      </c>
      <c r="T2375" s="12">
        <f>(((I2375/60)/60)/24)+DATE(1970,1,1)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0">
        <f>(ROUND(E2376/D2376,2))</f>
        <v>0</v>
      </c>
      <c r="P2376" s="10">
        <f>ROUND((E2376/L2376),2)</f>
        <v>10</v>
      </c>
      <c r="Q2376" t="str">
        <f>LEFT(N2376,SEARCH("/",N2376)-1)</f>
        <v>technology</v>
      </c>
      <c r="R2376" t="str">
        <f>RIGHT(N2376, LEN(N2376)-SEARCH("/", N2376))</f>
        <v>web</v>
      </c>
      <c r="S2376" s="12">
        <f>(((J2376/60)/60)/24)+DATE(1970,1,1)</f>
        <v>42017.843287037031</v>
      </c>
      <c r="T2376" s="12">
        <f>(((I2376/60)/60)/24)+DATE(1970,1,1)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0">
        <f>(ROUND(E2377/D2377,2))</f>
        <v>0</v>
      </c>
      <c r="P2377" s="10" t="e">
        <f>ROUND((E2377/L2377),2)</f>
        <v>#DIV/0!</v>
      </c>
      <c r="Q2377" t="str">
        <f>LEFT(N2377,SEARCH("/",N2377)-1)</f>
        <v>technology</v>
      </c>
      <c r="R2377" t="str">
        <f>RIGHT(N2377, LEN(N2377)-SEARCH("/", N2377))</f>
        <v>web</v>
      </c>
      <c r="S2377" s="12">
        <f>(((J2377/60)/60)/24)+DATE(1970,1,1)</f>
        <v>42592.836076388892</v>
      </c>
      <c r="T2377" s="12">
        <f>(((I2377/60)/60)/24)+DATE(1970,1,1)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0">
        <f>(ROUND(E2378/D2378,2))</f>
        <v>0.11</v>
      </c>
      <c r="P2378" s="10">
        <f>ROUND((E2378/L2378),2)</f>
        <v>81.58</v>
      </c>
      <c r="Q2378" t="str">
        <f>LEFT(N2378,SEARCH("/",N2378)-1)</f>
        <v>technology</v>
      </c>
      <c r="R2378" t="str">
        <f>RIGHT(N2378, LEN(N2378)-SEARCH("/", N2378))</f>
        <v>web</v>
      </c>
      <c r="S2378" s="12">
        <f>(((J2378/60)/60)/24)+DATE(1970,1,1)</f>
        <v>42318.925532407404</v>
      </c>
      <c r="T2378" s="12">
        <f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0">
        <f>(ROUND(E2379/D2379,2))</f>
        <v>0</v>
      </c>
      <c r="P2379" s="10" t="e">
        <f>ROUND((E2379/L2379),2)</f>
        <v>#DIV/0!</v>
      </c>
      <c r="Q2379" t="str">
        <f>LEFT(N2379,SEARCH("/",N2379)-1)</f>
        <v>technology</v>
      </c>
      <c r="R2379" t="str">
        <f>RIGHT(N2379, LEN(N2379)-SEARCH("/", N2379))</f>
        <v>web</v>
      </c>
      <c r="S2379" s="12">
        <f>(((J2379/60)/60)/24)+DATE(1970,1,1)</f>
        <v>42669.870173611111</v>
      </c>
      <c r="T2379" s="12">
        <f>(((I2379/60)/60)/24)+DATE(1970,1,1)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0">
        <f>(ROUND(E2380/D2380,2))</f>
        <v>0</v>
      </c>
      <c r="P2380" s="10" t="e">
        <f>ROUND((E2380/L2380),2)</f>
        <v>#DIV/0!</v>
      </c>
      <c r="Q2380" t="str">
        <f>LEFT(N2380,SEARCH("/",N2380)-1)</f>
        <v>technology</v>
      </c>
      <c r="R2380" t="str">
        <f>RIGHT(N2380, LEN(N2380)-SEARCH("/", N2380))</f>
        <v>web</v>
      </c>
      <c r="S2380" s="12">
        <f>(((J2380/60)/60)/24)+DATE(1970,1,1)</f>
        <v>42213.013078703705</v>
      </c>
      <c r="T2380" s="12">
        <f>(((I2380/60)/60)/24)+DATE(1970,1,1)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0">
        <f>(ROUND(E2381/D2381,2))</f>
        <v>0</v>
      </c>
      <c r="P2381" s="10" t="e">
        <f>ROUND((E2381/L2381),2)</f>
        <v>#DIV/0!</v>
      </c>
      <c r="Q2381" t="str">
        <f>LEFT(N2381,SEARCH("/",N2381)-1)</f>
        <v>technology</v>
      </c>
      <c r="R2381" t="str">
        <f>RIGHT(N2381, LEN(N2381)-SEARCH("/", N2381))</f>
        <v>web</v>
      </c>
      <c r="S2381" s="12">
        <f>(((J2381/60)/60)/24)+DATE(1970,1,1)</f>
        <v>42237.016388888893</v>
      </c>
      <c r="T2381" s="12">
        <f>(((I2381/60)/60)/24)+DATE(1970,1,1)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0">
        <f>(ROUND(E2382/D2382,2))</f>
        <v>0</v>
      </c>
      <c r="P2382" s="10">
        <f>ROUND((E2382/L2382),2)</f>
        <v>18.329999999999998</v>
      </c>
      <c r="Q2382" t="str">
        <f>LEFT(N2382,SEARCH("/",N2382)-1)</f>
        <v>technology</v>
      </c>
      <c r="R2382" t="str">
        <f>RIGHT(N2382, LEN(N2382)-SEARCH("/", N2382))</f>
        <v>web</v>
      </c>
      <c r="S2382" s="12">
        <f>(((J2382/60)/60)/24)+DATE(1970,1,1)</f>
        <v>42248.793310185181</v>
      </c>
      <c r="T2382" s="12">
        <f>(((I2382/60)/60)/24)+DATE(1970,1,1)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0">
        <f>(ROUND(E2383/D2383,2))</f>
        <v>0.02</v>
      </c>
      <c r="P2383" s="10">
        <f>ROUND((E2383/L2383),2)</f>
        <v>224.43</v>
      </c>
      <c r="Q2383" t="str">
        <f>LEFT(N2383,SEARCH("/",N2383)-1)</f>
        <v>technology</v>
      </c>
      <c r="R2383" t="str">
        <f>RIGHT(N2383, LEN(N2383)-SEARCH("/", N2383))</f>
        <v>web</v>
      </c>
      <c r="S2383" s="12">
        <f>(((J2383/60)/60)/24)+DATE(1970,1,1)</f>
        <v>42074.935740740737</v>
      </c>
      <c r="T2383" s="12">
        <f>(((I2383/60)/60)/24)+DATE(1970,1,1)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0">
        <f>(ROUND(E2384/D2384,2))</f>
        <v>0.03</v>
      </c>
      <c r="P2384" s="10">
        <f>ROUND((E2384/L2384),2)</f>
        <v>37.5</v>
      </c>
      <c r="Q2384" t="str">
        <f>LEFT(N2384,SEARCH("/",N2384)-1)</f>
        <v>technology</v>
      </c>
      <c r="R2384" t="str">
        <f>RIGHT(N2384, LEN(N2384)-SEARCH("/", N2384))</f>
        <v>web</v>
      </c>
      <c r="S2384" s="12">
        <f>(((J2384/60)/60)/24)+DATE(1970,1,1)</f>
        <v>42195.187534722223</v>
      </c>
      <c r="T2384" s="12">
        <f>(((I2384/60)/60)/24)+DATE(1970,1,1)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0">
        <f>(ROUND(E2385/D2385,2))</f>
        <v>0.04</v>
      </c>
      <c r="P2385" s="10">
        <f>ROUND((E2385/L2385),2)</f>
        <v>145</v>
      </c>
      <c r="Q2385" t="str">
        <f>LEFT(N2385,SEARCH("/",N2385)-1)</f>
        <v>technology</v>
      </c>
      <c r="R2385" t="str">
        <f>RIGHT(N2385, LEN(N2385)-SEARCH("/", N2385))</f>
        <v>web</v>
      </c>
      <c r="S2385" s="12">
        <f>(((J2385/60)/60)/24)+DATE(1970,1,1)</f>
        <v>42027.056793981479</v>
      </c>
      <c r="T2385" s="12">
        <f>(((I2385/60)/60)/24)+DATE(1970,1,1)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0">
        <f>(ROUND(E2386/D2386,2))</f>
        <v>0.01</v>
      </c>
      <c r="P2386" s="10">
        <f>ROUND((E2386/L2386),2)</f>
        <v>1</v>
      </c>
      <c r="Q2386" t="str">
        <f>LEFT(N2386,SEARCH("/",N2386)-1)</f>
        <v>technology</v>
      </c>
      <c r="R2386" t="str">
        <f>RIGHT(N2386, LEN(N2386)-SEARCH("/", N2386))</f>
        <v>web</v>
      </c>
      <c r="S2386" s="12">
        <f>(((J2386/60)/60)/24)+DATE(1970,1,1)</f>
        <v>41927.067627314813</v>
      </c>
      <c r="T2386" s="12">
        <f>(((I2386/60)/60)/24)+DATE(1970,1,1)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0">
        <f>(ROUND(E2387/D2387,2))</f>
        <v>0.01</v>
      </c>
      <c r="P2387" s="10">
        <f>ROUND((E2387/L2387),2)</f>
        <v>112.57</v>
      </c>
      <c r="Q2387" t="str">
        <f>LEFT(N2387,SEARCH("/",N2387)-1)</f>
        <v>technology</v>
      </c>
      <c r="R2387" t="str">
        <f>RIGHT(N2387, LEN(N2387)-SEARCH("/", N2387))</f>
        <v>web</v>
      </c>
      <c r="S2387" s="12">
        <f>(((J2387/60)/60)/24)+DATE(1970,1,1)</f>
        <v>42191.70175925926</v>
      </c>
      <c r="T2387" s="12">
        <f>(((I2387/60)/60)/24)+DATE(1970,1,1)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0">
        <f>(ROUND(E2388/D2388,2))</f>
        <v>0</v>
      </c>
      <c r="P2388" s="10" t="e">
        <f>ROUND((E2388/L2388),2)</f>
        <v>#DIV/0!</v>
      </c>
      <c r="Q2388" t="str">
        <f>LEFT(N2388,SEARCH("/",N2388)-1)</f>
        <v>technology</v>
      </c>
      <c r="R2388" t="str">
        <f>RIGHT(N2388, LEN(N2388)-SEARCH("/", N2388))</f>
        <v>web</v>
      </c>
      <c r="S2388" s="12">
        <f>(((J2388/60)/60)/24)+DATE(1970,1,1)</f>
        <v>41954.838240740741</v>
      </c>
      <c r="T2388" s="12">
        <f>(((I2388/60)/60)/24)+DATE(1970,1,1)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0">
        <f>(ROUND(E2389/D2389,2))</f>
        <v>0.01</v>
      </c>
      <c r="P2389" s="10">
        <f>ROUND((E2389/L2389),2)</f>
        <v>342</v>
      </c>
      <c r="Q2389" t="str">
        <f>LEFT(N2389,SEARCH("/",N2389)-1)</f>
        <v>technology</v>
      </c>
      <c r="R2389" t="str">
        <f>RIGHT(N2389, LEN(N2389)-SEARCH("/", N2389))</f>
        <v>web</v>
      </c>
      <c r="S2389" s="12">
        <f>(((J2389/60)/60)/24)+DATE(1970,1,1)</f>
        <v>42528.626620370371</v>
      </c>
      <c r="T2389" s="12">
        <f>(((I2389/60)/60)/24)+DATE(1970,1,1)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0">
        <f>(ROUND(E2390/D2390,2))</f>
        <v>0.01</v>
      </c>
      <c r="P2390" s="10">
        <f>ROUND((E2390/L2390),2)</f>
        <v>57.88</v>
      </c>
      <c r="Q2390" t="str">
        <f>LEFT(N2390,SEARCH("/",N2390)-1)</f>
        <v>technology</v>
      </c>
      <c r="R2390" t="str">
        <f>RIGHT(N2390, LEN(N2390)-SEARCH("/", N2390))</f>
        <v>web</v>
      </c>
      <c r="S2390" s="12">
        <f>(((J2390/60)/60)/24)+DATE(1970,1,1)</f>
        <v>41989.853692129633</v>
      </c>
      <c r="T2390" s="12">
        <f>(((I2390/60)/60)/24)+DATE(1970,1,1)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0">
        <f>(ROUND(E2391/D2391,2))</f>
        <v>0</v>
      </c>
      <c r="P2391" s="10">
        <f>ROUND((E2391/L2391),2)</f>
        <v>30</v>
      </c>
      <c r="Q2391" t="str">
        <f>LEFT(N2391,SEARCH("/",N2391)-1)</f>
        <v>technology</v>
      </c>
      <c r="R2391" t="str">
        <f>RIGHT(N2391, LEN(N2391)-SEARCH("/", N2391))</f>
        <v>web</v>
      </c>
      <c r="S2391" s="12">
        <f>(((J2391/60)/60)/24)+DATE(1970,1,1)</f>
        <v>42179.653379629628</v>
      </c>
      <c r="T2391" s="12">
        <f>(((I2391/60)/60)/24)+DATE(1970,1,1)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0">
        <f>(ROUND(E2392/D2392,2))</f>
        <v>0</v>
      </c>
      <c r="P2392" s="10" t="e">
        <f>ROUND((E2392/L2392),2)</f>
        <v>#DIV/0!</v>
      </c>
      <c r="Q2392" t="str">
        <f>LEFT(N2392,SEARCH("/",N2392)-1)</f>
        <v>technology</v>
      </c>
      <c r="R2392" t="str">
        <f>RIGHT(N2392, LEN(N2392)-SEARCH("/", N2392))</f>
        <v>web</v>
      </c>
      <c r="S2392" s="12">
        <f>(((J2392/60)/60)/24)+DATE(1970,1,1)</f>
        <v>41968.262314814812</v>
      </c>
      <c r="T2392" s="12">
        <f>(((I2392/60)/60)/24)+DATE(1970,1,1)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0">
        <f>(ROUND(E2393/D2393,2))</f>
        <v>0</v>
      </c>
      <c r="P2393" s="10">
        <f>ROUND((E2393/L2393),2)</f>
        <v>25</v>
      </c>
      <c r="Q2393" t="str">
        <f>LEFT(N2393,SEARCH("/",N2393)-1)</f>
        <v>technology</v>
      </c>
      <c r="R2393" t="str">
        <f>RIGHT(N2393, LEN(N2393)-SEARCH("/", N2393))</f>
        <v>web</v>
      </c>
      <c r="S2393" s="12">
        <f>(((J2393/60)/60)/24)+DATE(1970,1,1)</f>
        <v>42064.794490740736</v>
      </c>
      <c r="T2393" s="12">
        <f>(((I2393/60)/60)/24)+DATE(1970,1,1)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0">
        <f>(ROUND(E2394/D2394,2))</f>
        <v>0</v>
      </c>
      <c r="P2394" s="10" t="e">
        <f>ROUND((E2394/L2394),2)</f>
        <v>#DIV/0!</v>
      </c>
      <c r="Q2394" t="str">
        <f>LEFT(N2394,SEARCH("/",N2394)-1)</f>
        <v>technology</v>
      </c>
      <c r="R2394" t="str">
        <f>RIGHT(N2394, LEN(N2394)-SEARCH("/", N2394))</f>
        <v>web</v>
      </c>
      <c r="S2394" s="12">
        <f>(((J2394/60)/60)/24)+DATE(1970,1,1)</f>
        <v>42276.120636574073</v>
      </c>
      <c r="T2394" s="12">
        <f>(((I2394/60)/60)/24)+DATE(1970,1,1)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0">
        <f>(ROUND(E2395/D2395,2))</f>
        <v>0</v>
      </c>
      <c r="P2395" s="10">
        <f>ROUND((E2395/L2395),2)</f>
        <v>50</v>
      </c>
      <c r="Q2395" t="str">
        <f>LEFT(N2395,SEARCH("/",N2395)-1)</f>
        <v>technology</v>
      </c>
      <c r="R2395" t="str">
        <f>RIGHT(N2395, LEN(N2395)-SEARCH("/", N2395))</f>
        <v>web</v>
      </c>
      <c r="S2395" s="12">
        <f>(((J2395/60)/60)/24)+DATE(1970,1,1)</f>
        <v>42194.648344907408</v>
      </c>
      <c r="T2395" s="12">
        <f>(((I2395/60)/60)/24)+DATE(1970,1,1)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0">
        <f>(ROUND(E2396/D2396,2))</f>
        <v>0</v>
      </c>
      <c r="P2396" s="10">
        <f>ROUND((E2396/L2396),2)</f>
        <v>1.5</v>
      </c>
      <c r="Q2396" t="str">
        <f>LEFT(N2396,SEARCH("/",N2396)-1)</f>
        <v>technology</v>
      </c>
      <c r="R2396" t="str">
        <f>RIGHT(N2396, LEN(N2396)-SEARCH("/", N2396))</f>
        <v>web</v>
      </c>
      <c r="S2396" s="12">
        <f>(((J2396/60)/60)/24)+DATE(1970,1,1)</f>
        <v>42031.362187499995</v>
      </c>
      <c r="T2396" s="12">
        <f>(((I2396/60)/60)/24)+DATE(1970,1,1)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0">
        <f>(ROUND(E2397/D2397,2))</f>
        <v>0</v>
      </c>
      <c r="P2397" s="10" t="e">
        <f>ROUND((E2397/L2397),2)</f>
        <v>#DIV/0!</v>
      </c>
      <c r="Q2397" t="str">
        <f>LEFT(N2397,SEARCH("/",N2397)-1)</f>
        <v>technology</v>
      </c>
      <c r="R2397" t="str">
        <f>RIGHT(N2397, LEN(N2397)-SEARCH("/", N2397))</f>
        <v>web</v>
      </c>
      <c r="S2397" s="12">
        <f>(((J2397/60)/60)/24)+DATE(1970,1,1)</f>
        <v>42717.121377314819</v>
      </c>
      <c r="T2397" s="12">
        <f>(((I2397/60)/60)/24)+DATE(1970,1,1)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0">
        <f>(ROUND(E2398/D2398,2))</f>
        <v>0</v>
      </c>
      <c r="P2398" s="10">
        <f>ROUND((E2398/L2398),2)</f>
        <v>10</v>
      </c>
      <c r="Q2398" t="str">
        <f>LEFT(N2398,SEARCH("/",N2398)-1)</f>
        <v>technology</v>
      </c>
      <c r="R2398" t="str">
        <f>RIGHT(N2398, LEN(N2398)-SEARCH("/", N2398))</f>
        <v>web</v>
      </c>
      <c r="S2398" s="12">
        <f>(((J2398/60)/60)/24)+DATE(1970,1,1)</f>
        <v>42262.849050925928</v>
      </c>
      <c r="T2398" s="12">
        <f>(((I2398/60)/60)/24)+DATE(1970,1,1)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0">
        <f>(ROUND(E2399/D2399,2))</f>
        <v>0</v>
      </c>
      <c r="P2399" s="10" t="e">
        <f>ROUND((E2399/L2399),2)</f>
        <v>#DIV/0!</v>
      </c>
      <c r="Q2399" t="str">
        <f>LEFT(N2399,SEARCH("/",N2399)-1)</f>
        <v>technology</v>
      </c>
      <c r="R2399" t="str">
        <f>RIGHT(N2399, LEN(N2399)-SEARCH("/", N2399))</f>
        <v>web</v>
      </c>
      <c r="S2399" s="12">
        <f>(((J2399/60)/60)/24)+DATE(1970,1,1)</f>
        <v>41976.88490740741</v>
      </c>
      <c r="T2399" s="12">
        <f>(((I2399/60)/60)/24)+DATE(1970,1,1)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0">
        <f>(ROUND(E2400/D2400,2))</f>
        <v>0</v>
      </c>
      <c r="P2400" s="10" t="e">
        <f>ROUND((E2400/L2400),2)</f>
        <v>#DIV/0!</v>
      </c>
      <c r="Q2400" t="str">
        <f>LEFT(N2400,SEARCH("/",N2400)-1)</f>
        <v>technology</v>
      </c>
      <c r="R2400" t="str">
        <f>RIGHT(N2400, LEN(N2400)-SEARCH("/", N2400))</f>
        <v>web</v>
      </c>
      <c r="S2400" s="12">
        <f>(((J2400/60)/60)/24)+DATE(1970,1,1)</f>
        <v>42157.916481481487</v>
      </c>
      <c r="T2400" s="12">
        <f>(((I2400/60)/60)/24)+DATE(1970,1,1)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0">
        <f>(ROUND(E2401/D2401,2))</f>
        <v>0</v>
      </c>
      <c r="P2401" s="10" t="e">
        <f>ROUND((E2401/L2401),2)</f>
        <v>#DIV/0!</v>
      </c>
      <c r="Q2401" t="str">
        <f>LEFT(N2401,SEARCH("/",N2401)-1)</f>
        <v>technology</v>
      </c>
      <c r="R2401" t="str">
        <f>RIGHT(N2401, LEN(N2401)-SEARCH("/", N2401))</f>
        <v>web</v>
      </c>
      <c r="S2401" s="12">
        <f>(((J2401/60)/60)/24)+DATE(1970,1,1)</f>
        <v>41956.853078703702</v>
      </c>
      <c r="T2401" s="12">
        <f>(((I2401/60)/60)/24)+DATE(1970,1,1)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0">
        <f>(ROUND(E2402/D2402,2))</f>
        <v>0</v>
      </c>
      <c r="P2402" s="10" t="e">
        <f>ROUND((E2402/L2402),2)</f>
        <v>#DIV/0!</v>
      </c>
      <c r="Q2402" t="str">
        <f>LEFT(N2402,SEARCH("/",N2402)-1)</f>
        <v>technology</v>
      </c>
      <c r="R2402" t="str">
        <f>RIGHT(N2402, LEN(N2402)-SEARCH("/", N2402))</f>
        <v>web</v>
      </c>
      <c r="S2402" s="12">
        <f>(((J2402/60)/60)/24)+DATE(1970,1,1)</f>
        <v>42444.268101851849</v>
      </c>
      <c r="T2402" s="12">
        <f>(((I2402/60)/60)/24)+DATE(1970,1,1)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0">
        <f>(ROUND(E2403/D2403,2))</f>
        <v>0.01</v>
      </c>
      <c r="P2403" s="10">
        <f>ROUND((E2403/L2403),2)</f>
        <v>22.33</v>
      </c>
      <c r="Q2403" t="str">
        <f>LEFT(N2403,SEARCH("/",N2403)-1)</f>
        <v>food</v>
      </c>
      <c r="R2403" t="str">
        <f>RIGHT(N2403, LEN(N2403)-SEARCH("/", N2403))</f>
        <v>food trucks</v>
      </c>
      <c r="S2403" s="12">
        <f>(((J2403/60)/60)/24)+DATE(1970,1,1)</f>
        <v>42374.822870370372</v>
      </c>
      <c r="T2403" s="12">
        <f>(((I2403/60)/60)/24)+DATE(1970,1,1)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0">
        <f>(ROUND(E2404/D2404,2))</f>
        <v>0</v>
      </c>
      <c r="P2404" s="10">
        <f>ROUND((E2404/L2404),2)</f>
        <v>52</v>
      </c>
      <c r="Q2404" t="str">
        <f>LEFT(N2404,SEARCH("/",N2404)-1)</f>
        <v>food</v>
      </c>
      <c r="R2404" t="str">
        <f>RIGHT(N2404, LEN(N2404)-SEARCH("/", N2404))</f>
        <v>food trucks</v>
      </c>
      <c r="S2404" s="12">
        <f>(((J2404/60)/60)/24)+DATE(1970,1,1)</f>
        <v>42107.679756944446</v>
      </c>
      <c r="T2404" s="12">
        <f>(((I2404/60)/60)/24)+DATE(1970,1,1)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0">
        <f>(ROUND(E2405/D2405,2))</f>
        <v>0.17</v>
      </c>
      <c r="P2405" s="10">
        <f>ROUND((E2405/L2405),2)</f>
        <v>16.829999999999998</v>
      </c>
      <c r="Q2405" t="str">
        <f>LEFT(N2405,SEARCH("/",N2405)-1)</f>
        <v>food</v>
      </c>
      <c r="R2405" t="str">
        <f>RIGHT(N2405, LEN(N2405)-SEARCH("/", N2405))</f>
        <v>food trucks</v>
      </c>
      <c r="S2405" s="12">
        <f>(((J2405/60)/60)/24)+DATE(1970,1,1)</f>
        <v>42399.882615740738</v>
      </c>
      <c r="T2405" s="12">
        <f>(((I2405/60)/60)/24)+DATE(1970,1,1)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0">
        <f>(ROUND(E2406/D2406,2))</f>
        <v>0</v>
      </c>
      <c r="P2406" s="10" t="e">
        <f>ROUND((E2406/L2406),2)</f>
        <v>#DIV/0!</v>
      </c>
      <c r="Q2406" t="str">
        <f>LEFT(N2406,SEARCH("/",N2406)-1)</f>
        <v>food</v>
      </c>
      <c r="R2406" t="str">
        <f>RIGHT(N2406, LEN(N2406)-SEARCH("/", N2406))</f>
        <v>food trucks</v>
      </c>
      <c r="S2406" s="12">
        <f>(((J2406/60)/60)/24)+DATE(1970,1,1)</f>
        <v>42342.03943287037</v>
      </c>
      <c r="T2406" s="12">
        <f>(((I2406/60)/60)/24)+DATE(1970,1,1)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0">
        <f>(ROUND(E2407/D2407,2))</f>
        <v>0.23</v>
      </c>
      <c r="P2407" s="10">
        <f>ROUND((E2407/L2407),2)</f>
        <v>56.3</v>
      </c>
      <c r="Q2407" t="str">
        <f>LEFT(N2407,SEARCH("/",N2407)-1)</f>
        <v>food</v>
      </c>
      <c r="R2407" t="str">
        <f>RIGHT(N2407, LEN(N2407)-SEARCH("/", N2407))</f>
        <v>food trucks</v>
      </c>
      <c r="S2407" s="12">
        <f>(((J2407/60)/60)/24)+DATE(1970,1,1)</f>
        <v>42595.585358796292</v>
      </c>
      <c r="T2407" s="12">
        <f>(((I2407/60)/60)/24)+DATE(1970,1,1)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0">
        <f>(ROUND(E2408/D2408,2))</f>
        <v>0.41</v>
      </c>
      <c r="P2408" s="10">
        <f>ROUND((E2408/L2408),2)</f>
        <v>84.06</v>
      </c>
      <c r="Q2408" t="str">
        <f>LEFT(N2408,SEARCH("/",N2408)-1)</f>
        <v>food</v>
      </c>
      <c r="R2408" t="str">
        <f>RIGHT(N2408, LEN(N2408)-SEARCH("/", N2408))</f>
        <v>food trucks</v>
      </c>
      <c r="S2408" s="12">
        <f>(((J2408/60)/60)/24)+DATE(1970,1,1)</f>
        <v>41983.110995370371</v>
      </c>
      <c r="T2408" s="12">
        <f>(((I2408/60)/60)/24)+DATE(1970,1,1)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0">
        <f>(ROUND(E2409/D2409,2))</f>
        <v>0.25</v>
      </c>
      <c r="P2409" s="10">
        <f>ROUND((E2409/L2409),2)</f>
        <v>168.39</v>
      </c>
      <c r="Q2409" t="str">
        <f>LEFT(N2409,SEARCH("/",N2409)-1)</f>
        <v>food</v>
      </c>
      <c r="R2409" t="str">
        <f>RIGHT(N2409, LEN(N2409)-SEARCH("/", N2409))</f>
        <v>food trucks</v>
      </c>
      <c r="S2409" s="12">
        <f>(((J2409/60)/60)/24)+DATE(1970,1,1)</f>
        <v>42082.575555555552</v>
      </c>
      <c r="T2409" s="12">
        <f>(((I2409/60)/60)/24)+DATE(1970,1,1)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0">
        <f>(ROUND(E2410/D2410,2))</f>
        <v>0</v>
      </c>
      <c r="P2410" s="10">
        <f>ROUND((E2410/L2410),2)</f>
        <v>15</v>
      </c>
      <c r="Q2410" t="str">
        <f>LEFT(N2410,SEARCH("/",N2410)-1)</f>
        <v>food</v>
      </c>
      <c r="R2410" t="str">
        <f>RIGHT(N2410, LEN(N2410)-SEARCH("/", N2410))</f>
        <v>food trucks</v>
      </c>
      <c r="S2410" s="12">
        <f>(((J2410/60)/60)/24)+DATE(1970,1,1)</f>
        <v>41919.140706018516</v>
      </c>
      <c r="T2410" s="12">
        <f>(((I2410/60)/60)/24)+DATE(1970,1,1)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0">
        <f>(ROUND(E2411/D2411,2))</f>
        <v>0.02</v>
      </c>
      <c r="P2411" s="10">
        <f>ROUND((E2411/L2411),2)</f>
        <v>76.67</v>
      </c>
      <c r="Q2411" t="str">
        <f>LEFT(N2411,SEARCH("/",N2411)-1)</f>
        <v>food</v>
      </c>
      <c r="R2411" t="str">
        <f>RIGHT(N2411, LEN(N2411)-SEARCH("/", N2411))</f>
        <v>food trucks</v>
      </c>
      <c r="S2411" s="12">
        <f>(((J2411/60)/60)/24)+DATE(1970,1,1)</f>
        <v>42204.875868055555</v>
      </c>
      <c r="T2411" s="12">
        <f>(((I2411/60)/60)/24)+DATE(1970,1,1)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0">
        <f>(ROUND(E2412/D2412,2))</f>
        <v>0</v>
      </c>
      <c r="P2412" s="10" t="e">
        <f>ROUND((E2412/L2412),2)</f>
        <v>#DIV/0!</v>
      </c>
      <c r="Q2412" t="str">
        <f>LEFT(N2412,SEARCH("/",N2412)-1)</f>
        <v>food</v>
      </c>
      <c r="R2412" t="str">
        <f>RIGHT(N2412, LEN(N2412)-SEARCH("/", N2412))</f>
        <v>food trucks</v>
      </c>
      <c r="S2412" s="12">
        <f>(((J2412/60)/60)/24)+DATE(1970,1,1)</f>
        <v>42224.408275462964</v>
      </c>
      <c r="T2412" s="12">
        <f>(((I2412/60)/60)/24)+DATE(1970,1,1)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0">
        <f>(ROUND(E2413/D2413,2))</f>
        <v>0.01</v>
      </c>
      <c r="P2413" s="10">
        <f>ROUND((E2413/L2413),2)</f>
        <v>50.33</v>
      </c>
      <c r="Q2413" t="str">
        <f>LEFT(N2413,SEARCH("/",N2413)-1)</f>
        <v>food</v>
      </c>
      <c r="R2413" t="str">
        <f>RIGHT(N2413, LEN(N2413)-SEARCH("/", N2413))</f>
        <v>food trucks</v>
      </c>
      <c r="S2413" s="12">
        <f>(((J2413/60)/60)/24)+DATE(1970,1,1)</f>
        <v>42211.732430555552</v>
      </c>
      <c r="T2413" s="12">
        <f>(((I2413/60)/60)/24)+DATE(1970,1,1)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0">
        <f>(ROUND(E2414/D2414,2))</f>
        <v>0</v>
      </c>
      <c r="P2414" s="10" t="e">
        <f>ROUND((E2414/L2414),2)</f>
        <v>#DIV/0!</v>
      </c>
      <c r="Q2414" t="str">
        <f>LEFT(N2414,SEARCH("/",N2414)-1)</f>
        <v>food</v>
      </c>
      <c r="R2414" t="str">
        <f>RIGHT(N2414, LEN(N2414)-SEARCH("/", N2414))</f>
        <v>food trucks</v>
      </c>
      <c r="S2414" s="12">
        <f>(((J2414/60)/60)/24)+DATE(1970,1,1)</f>
        <v>42655.736956018518</v>
      </c>
      <c r="T2414" s="12">
        <f>(((I2414/60)/60)/24)+DATE(1970,1,1)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0">
        <f>(ROUND(E2415/D2415,2))</f>
        <v>0.01</v>
      </c>
      <c r="P2415" s="10">
        <f>ROUND((E2415/L2415),2)</f>
        <v>8.33</v>
      </c>
      <c r="Q2415" t="str">
        <f>LEFT(N2415,SEARCH("/",N2415)-1)</f>
        <v>food</v>
      </c>
      <c r="R2415" t="str">
        <f>RIGHT(N2415, LEN(N2415)-SEARCH("/", N2415))</f>
        <v>food trucks</v>
      </c>
      <c r="S2415" s="12">
        <f>(((J2415/60)/60)/24)+DATE(1970,1,1)</f>
        <v>41760.10974537037</v>
      </c>
      <c r="T2415" s="12">
        <f>(((I2415/60)/60)/24)+DATE(1970,1,1)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0">
        <f>(ROUND(E2416/D2416,2))</f>
        <v>0.03</v>
      </c>
      <c r="P2416" s="10">
        <f>ROUND((E2416/L2416),2)</f>
        <v>35.380000000000003</v>
      </c>
      <c r="Q2416" t="str">
        <f>LEFT(N2416,SEARCH("/",N2416)-1)</f>
        <v>food</v>
      </c>
      <c r="R2416" t="str">
        <f>RIGHT(N2416, LEN(N2416)-SEARCH("/", N2416))</f>
        <v>food trucks</v>
      </c>
      <c r="S2416" s="12">
        <f>(((J2416/60)/60)/24)+DATE(1970,1,1)</f>
        <v>42198.695138888885</v>
      </c>
      <c r="T2416" s="12">
        <f>(((I2416/60)/60)/24)+DATE(1970,1,1)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0">
        <f>(ROUND(E2417/D2417,2))</f>
        <v>0.01</v>
      </c>
      <c r="P2417" s="10">
        <f>ROUND((E2417/L2417),2)</f>
        <v>55.83</v>
      </c>
      <c r="Q2417" t="str">
        <f>LEFT(N2417,SEARCH("/",N2417)-1)</f>
        <v>food</v>
      </c>
      <c r="R2417" t="str">
        <f>RIGHT(N2417, LEN(N2417)-SEARCH("/", N2417))</f>
        <v>food trucks</v>
      </c>
      <c r="S2417" s="12">
        <f>(((J2417/60)/60)/24)+DATE(1970,1,1)</f>
        <v>42536.862800925926</v>
      </c>
      <c r="T2417" s="12">
        <f>(((I2417/60)/60)/24)+DATE(1970,1,1)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0">
        <f>(ROUND(E2418/D2418,2))</f>
        <v>0</v>
      </c>
      <c r="P2418" s="10">
        <f>ROUND((E2418/L2418),2)</f>
        <v>5</v>
      </c>
      <c r="Q2418" t="str">
        <f>LEFT(N2418,SEARCH("/",N2418)-1)</f>
        <v>food</v>
      </c>
      <c r="R2418" t="str">
        <f>RIGHT(N2418, LEN(N2418)-SEARCH("/", N2418))</f>
        <v>food trucks</v>
      </c>
      <c r="S2418" s="12">
        <f>(((J2418/60)/60)/24)+DATE(1970,1,1)</f>
        <v>42019.737766203703</v>
      </c>
      <c r="T2418" s="12">
        <f>(((I2418/60)/60)/24)+DATE(1970,1,1)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0">
        <f>(ROUND(E2419/D2419,2))</f>
        <v>0</v>
      </c>
      <c r="P2419" s="10" t="e">
        <f>ROUND((E2419/L2419),2)</f>
        <v>#DIV/0!</v>
      </c>
      <c r="Q2419" t="str">
        <f>LEFT(N2419,SEARCH("/",N2419)-1)</f>
        <v>food</v>
      </c>
      <c r="R2419" t="str">
        <f>RIGHT(N2419, LEN(N2419)-SEARCH("/", N2419))</f>
        <v>food trucks</v>
      </c>
      <c r="S2419" s="12">
        <f>(((J2419/60)/60)/24)+DATE(1970,1,1)</f>
        <v>41831.884108796294</v>
      </c>
      <c r="T2419" s="12">
        <f>(((I2419/60)/60)/24)+DATE(1970,1,1)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0">
        <f>(ROUND(E2420/D2420,2))</f>
        <v>0</v>
      </c>
      <c r="P2420" s="10">
        <f>ROUND((E2420/L2420),2)</f>
        <v>1</v>
      </c>
      <c r="Q2420" t="str">
        <f>LEFT(N2420,SEARCH("/",N2420)-1)</f>
        <v>food</v>
      </c>
      <c r="R2420" t="str">
        <f>RIGHT(N2420, LEN(N2420)-SEARCH("/", N2420))</f>
        <v>food trucks</v>
      </c>
      <c r="S2420" s="12">
        <f>(((J2420/60)/60)/24)+DATE(1970,1,1)</f>
        <v>42027.856990740736</v>
      </c>
      <c r="T2420" s="12">
        <f>(((I2420/60)/60)/24)+DATE(1970,1,1)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0">
        <f>(ROUND(E2421/D2421,2))</f>
        <v>0</v>
      </c>
      <c r="P2421" s="10" t="e">
        <f>ROUND((E2421/L2421),2)</f>
        <v>#DIV/0!</v>
      </c>
      <c r="Q2421" t="str">
        <f>LEFT(N2421,SEARCH("/",N2421)-1)</f>
        <v>food</v>
      </c>
      <c r="R2421" t="str">
        <f>RIGHT(N2421, LEN(N2421)-SEARCH("/", N2421))</f>
        <v>food trucks</v>
      </c>
      <c r="S2421" s="12">
        <f>(((J2421/60)/60)/24)+DATE(1970,1,1)</f>
        <v>41993.738298611104</v>
      </c>
      <c r="T2421" s="12">
        <f>(((I2421/60)/60)/24)+DATE(1970,1,1)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0">
        <f>(ROUND(E2422/D2422,2))</f>
        <v>0.15</v>
      </c>
      <c r="P2422" s="10">
        <f>ROUND((E2422/L2422),2)</f>
        <v>69.47</v>
      </c>
      <c r="Q2422" t="str">
        <f>LEFT(N2422,SEARCH("/",N2422)-1)</f>
        <v>food</v>
      </c>
      <c r="R2422" t="str">
        <f>RIGHT(N2422, LEN(N2422)-SEARCH("/", N2422))</f>
        <v>food trucks</v>
      </c>
      <c r="S2422" s="12">
        <f>(((J2422/60)/60)/24)+DATE(1970,1,1)</f>
        <v>41893.028877314813</v>
      </c>
      <c r="T2422" s="12">
        <f>(((I2422/60)/60)/24)+DATE(1970,1,1)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0">
        <f>(ROUND(E2423/D2423,2))</f>
        <v>0</v>
      </c>
      <c r="P2423" s="10">
        <f>ROUND((E2423/L2423),2)</f>
        <v>1</v>
      </c>
      <c r="Q2423" t="str">
        <f>LEFT(N2423,SEARCH("/",N2423)-1)</f>
        <v>food</v>
      </c>
      <c r="R2423" t="str">
        <f>RIGHT(N2423, LEN(N2423)-SEARCH("/", N2423))</f>
        <v>food trucks</v>
      </c>
      <c r="S2423" s="12">
        <f>(((J2423/60)/60)/24)+DATE(1970,1,1)</f>
        <v>42026.687453703707</v>
      </c>
      <c r="T2423" s="12">
        <f>(((I2423/60)/60)/24)+DATE(1970,1,1)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0">
        <f>(ROUND(E2424/D2424,2))</f>
        <v>0</v>
      </c>
      <c r="P2424" s="10">
        <f>ROUND((E2424/L2424),2)</f>
        <v>1</v>
      </c>
      <c r="Q2424" t="str">
        <f>LEFT(N2424,SEARCH("/",N2424)-1)</f>
        <v>food</v>
      </c>
      <c r="R2424" t="str">
        <f>RIGHT(N2424, LEN(N2424)-SEARCH("/", N2424))</f>
        <v>food trucks</v>
      </c>
      <c r="S2424" s="12">
        <f>(((J2424/60)/60)/24)+DATE(1970,1,1)</f>
        <v>42044.724953703699</v>
      </c>
      <c r="T2424" s="12">
        <f>(((I2424/60)/60)/24)+DATE(1970,1,1)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0">
        <f>(ROUND(E2425/D2425,2))</f>
        <v>0</v>
      </c>
      <c r="P2425" s="10">
        <f>ROUND((E2425/L2425),2)</f>
        <v>8</v>
      </c>
      <c r="Q2425" t="str">
        <f>LEFT(N2425,SEARCH("/",N2425)-1)</f>
        <v>food</v>
      </c>
      <c r="R2425" t="str">
        <f>RIGHT(N2425, LEN(N2425)-SEARCH("/", N2425))</f>
        <v>food trucks</v>
      </c>
      <c r="S2425" s="12">
        <f>(((J2425/60)/60)/24)+DATE(1970,1,1)</f>
        <v>41974.704745370371</v>
      </c>
      <c r="T2425" s="12">
        <f>(((I2425/60)/60)/24)+DATE(1970,1,1)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0">
        <f>(ROUND(E2426/D2426,2))</f>
        <v>0.01</v>
      </c>
      <c r="P2426" s="10">
        <f>ROUND((E2426/L2426),2)</f>
        <v>34.44</v>
      </c>
      <c r="Q2426" t="str">
        <f>LEFT(N2426,SEARCH("/",N2426)-1)</f>
        <v>food</v>
      </c>
      <c r="R2426" t="str">
        <f>RIGHT(N2426, LEN(N2426)-SEARCH("/", N2426))</f>
        <v>food trucks</v>
      </c>
      <c r="S2426" s="12">
        <f>(((J2426/60)/60)/24)+DATE(1970,1,1)</f>
        <v>41909.892453703702</v>
      </c>
      <c r="T2426" s="12">
        <f>(((I2426/60)/60)/24)+DATE(1970,1,1)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0">
        <f>(ROUND(E2427/D2427,2))</f>
        <v>0</v>
      </c>
      <c r="P2427" s="10">
        <f>ROUND((E2427/L2427),2)</f>
        <v>1</v>
      </c>
      <c r="Q2427" t="str">
        <f>LEFT(N2427,SEARCH("/",N2427)-1)</f>
        <v>food</v>
      </c>
      <c r="R2427" t="str">
        <f>RIGHT(N2427, LEN(N2427)-SEARCH("/", N2427))</f>
        <v>food trucks</v>
      </c>
      <c r="S2427" s="12">
        <f>(((J2427/60)/60)/24)+DATE(1970,1,1)</f>
        <v>42502.913761574076</v>
      </c>
      <c r="T2427" s="12">
        <f>(((I2427/60)/60)/24)+DATE(1970,1,1)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0">
        <f>(ROUND(E2428/D2428,2))</f>
        <v>0</v>
      </c>
      <c r="P2428" s="10" t="e">
        <f>ROUND((E2428/L2428),2)</f>
        <v>#DIV/0!</v>
      </c>
      <c r="Q2428" t="str">
        <f>LEFT(N2428,SEARCH("/",N2428)-1)</f>
        <v>food</v>
      </c>
      <c r="R2428" t="str">
        <f>RIGHT(N2428, LEN(N2428)-SEARCH("/", N2428))</f>
        <v>food trucks</v>
      </c>
      <c r="S2428" s="12">
        <f>(((J2428/60)/60)/24)+DATE(1970,1,1)</f>
        <v>42164.170046296291</v>
      </c>
      <c r="T2428" s="12">
        <f>(((I2428/60)/60)/24)+DATE(1970,1,1)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0">
        <f>(ROUND(E2429/D2429,2))</f>
        <v>0</v>
      </c>
      <c r="P2429" s="10">
        <f>ROUND((E2429/L2429),2)</f>
        <v>1</v>
      </c>
      <c r="Q2429" t="str">
        <f>LEFT(N2429,SEARCH("/",N2429)-1)</f>
        <v>food</v>
      </c>
      <c r="R2429" t="str">
        <f>RIGHT(N2429, LEN(N2429)-SEARCH("/", N2429))</f>
        <v>food trucks</v>
      </c>
      <c r="S2429" s="12">
        <f>(((J2429/60)/60)/24)+DATE(1970,1,1)</f>
        <v>42412.318668981476</v>
      </c>
      <c r="T2429" s="12">
        <f>(((I2429/60)/60)/24)+DATE(1970,1,1)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0">
        <f>(ROUND(E2430/D2430,2))</f>
        <v>0</v>
      </c>
      <c r="P2430" s="10">
        <f>ROUND((E2430/L2430),2)</f>
        <v>1</v>
      </c>
      <c r="Q2430" t="str">
        <f>LEFT(N2430,SEARCH("/",N2430)-1)</f>
        <v>food</v>
      </c>
      <c r="R2430" t="str">
        <f>RIGHT(N2430, LEN(N2430)-SEARCH("/", N2430))</f>
        <v>food trucks</v>
      </c>
      <c r="S2430" s="12">
        <f>(((J2430/60)/60)/24)+DATE(1970,1,1)</f>
        <v>42045.784155092595</v>
      </c>
      <c r="T2430" s="12">
        <f>(((I2430/60)/60)/24)+DATE(1970,1,1)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0">
        <f>(ROUND(E2431/D2431,2))</f>
        <v>0.01</v>
      </c>
      <c r="P2431" s="10">
        <f>ROUND((E2431/L2431),2)</f>
        <v>501.25</v>
      </c>
      <c r="Q2431" t="str">
        <f>LEFT(N2431,SEARCH("/",N2431)-1)</f>
        <v>food</v>
      </c>
      <c r="R2431" t="str">
        <f>RIGHT(N2431, LEN(N2431)-SEARCH("/", N2431))</f>
        <v>food trucks</v>
      </c>
      <c r="S2431" s="12">
        <f>(((J2431/60)/60)/24)+DATE(1970,1,1)</f>
        <v>42734.879236111112</v>
      </c>
      <c r="T2431" s="12">
        <f>(((I2431/60)/60)/24)+DATE(1970,1,1)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0">
        <f>(ROUND(E2432/D2432,2))</f>
        <v>0.01</v>
      </c>
      <c r="P2432" s="10">
        <f>ROUND((E2432/L2432),2)</f>
        <v>10.5</v>
      </c>
      <c r="Q2432" t="str">
        <f>LEFT(N2432,SEARCH("/",N2432)-1)</f>
        <v>food</v>
      </c>
      <c r="R2432" t="str">
        <f>RIGHT(N2432, LEN(N2432)-SEARCH("/", N2432))</f>
        <v>food trucks</v>
      </c>
      <c r="S2432" s="12">
        <f>(((J2432/60)/60)/24)+DATE(1970,1,1)</f>
        <v>42382.130833333329</v>
      </c>
      <c r="T2432" s="12">
        <f>(((I2432/60)/60)/24)+DATE(1970,1,1)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0">
        <f>(ROUND(E2433/D2433,2))</f>
        <v>0</v>
      </c>
      <c r="P2433" s="10">
        <f>ROUND((E2433/L2433),2)</f>
        <v>1</v>
      </c>
      <c r="Q2433" t="str">
        <f>LEFT(N2433,SEARCH("/",N2433)-1)</f>
        <v>food</v>
      </c>
      <c r="R2433" t="str">
        <f>RIGHT(N2433, LEN(N2433)-SEARCH("/", N2433))</f>
        <v>food trucks</v>
      </c>
      <c r="S2433" s="12">
        <f>(((J2433/60)/60)/24)+DATE(1970,1,1)</f>
        <v>42489.099687499998</v>
      </c>
      <c r="T2433" s="12">
        <f>(((I2433/60)/60)/24)+DATE(1970,1,1)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0">
        <f>(ROUND(E2434/D2434,2))</f>
        <v>0</v>
      </c>
      <c r="P2434" s="10">
        <f>ROUND((E2434/L2434),2)</f>
        <v>1</v>
      </c>
      <c r="Q2434" t="str">
        <f>LEFT(N2434,SEARCH("/",N2434)-1)</f>
        <v>food</v>
      </c>
      <c r="R2434" t="str">
        <f>RIGHT(N2434, LEN(N2434)-SEARCH("/", N2434))</f>
        <v>food trucks</v>
      </c>
      <c r="S2434" s="12">
        <f>(((J2434/60)/60)/24)+DATE(1970,1,1)</f>
        <v>42041.218715277777</v>
      </c>
      <c r="T2434" s="12">
        <f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0">
        <f>(ROUND(E2435/D2435,2))</f>
        <v>0</v>
      </c>
      <c r="P2435" s="10" t="e">
        <f>ROUND((E2435/L2435),2)</f>
        <v>#DIV/0!</v>
      </c>
      <c r="Q2435" t="str">
        <f>LEFT(N2435,SEARCH("/",N2435)-1)</f>
        <v>food</v>
      </c>
      <c r="R2435" t="str">
        <f>RIGHT(N2435, LEN(N2435)-SEARCH("/", N2435))</f>
        <v>food trucks</v>
      </c>
      <c r="S2435" s="12">
        <f>(((J2435/60)/60)/24)+DATE(1970,1,1)</f>
        <v>42397.89980324074</v>
      </c>
      <c r="T2435" s="12">
        <f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0">
        <f>(ROUND(E2436/D2436,2))</f>
        <v>0</v>
      </c>
      <c r="P2436" s="10">
        <f>ROUND((E2436/L2436),2)</f>
        <v>13</v>
      </c>
      <c r="Q2436" t="str">
        <f>LEFT(N2436,SEARCH("/",N2436)-1)</f>
        <v>food</v>
      </c>
      <c r="R2436" t="str">
        <f>RIGHT(N2436, LEN(N2436)-SEARCH("/", N2436))</f>
        <v>food trucks</v>
      </c>
      <c r="S2436" s="12">
        <f>(((J2436/60)/60)/24)+DATE(1970,1,1)</f>
        <v>42180.18604166666</v>
      </c>
      <c r="T2436" s="12">
        <f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0">
        <f>(ROUND(E2437/D2437,2))</f>
        <v>0</v>
      </c>
      <c r="P2437" s="10">
        <f>ROUND((E2437/L2437),2)</f>
        <v>306</v>
      </c>
      <c r="Q2437" t="str">
        <f>LEFT(N2437,SEARCH("/",N2437)-1)</f>
        <v>food</v>
      </c>
      <c r="R2437" t="str">
        <f>RIGHT(N2437, LEN(N2437)-SEARCH("/", N2437))</f>
        <v>food trucks</v>
      </c>
      <c r="S2437" s="12">
        <f>(((J2437/60)/60)/24)+DATE(1970,1,1)</f>
        <v>42252.277615740735</v>
      </c>
      <c r="T2437" s="12">
        <f>(((I2437/60)/60)/24)+DATE(1970,1,1)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0">
        <f>(ROUND(E2438/D2438,2))</f>
        <v>0</v>
      </c>
      <c r="P2438" s="10">
        <f>ROUND((E2438/L2438),2)</f>
        <v>22.5</v>
      </c>
      <c r="Q2438" t="str">
        <f>LEFT(N2438,SEARCH("/",N2438)-1)</f>
        <v>food</v>
      </c>
      <c r="R2438" t="str">
        <f>RIGHT(N2438, LEN(N2438)-SEARCH("/", N2438))</f>
        <v>food trucks</v>
      </c>
      <c r="S2438" s="12">
        <f>(((J2438/60)/60)/24)+DATE(1970,1,1)</f>
        <v>42338.615393518514</v>
      </c>
      <c r="T2438" s="12">
        <f>(((I2438/60)/60)/24)+DATE(1970,1,1)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0">
        <f>(ROUND(E2439/D2439,2))</f>
        <v>0</v>
      </c>
      <c r="P2439" s="10" t="e">
        <f>ROUND((E2439/L2439),2)</f>
        <v>#DIV/0!</v>
      </c>
      <c r="Q2439" t="str">
        <f>LEFT(N2439,SEARCH("/",N2439)-1)</f>
        <v>food</v>
      </c>
      <c r="R2439" t="str">
        <f>RIGHT(N2439, LEN(N2439)-SEARCH("/", N2439))</f>
        <v>food trucks</v>
      </c>
      <c r="S2439" s="12">
        <f>(((J2439/60)/60)/24)+DATE(1970,1,1)</f>
        <v>42031.965138888889</v>
      </c>
      <c r="T2439" s="12">
        <f>(((I2439/60)/60)/24)+DATE(1970,1,1)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0">
        <f>(ROUND(E2440/D2440,2))</f>
        <v>0</v>
      </c>
      <c r="P2440" s="10">
        <f>ROUND((E2440/L2440),2)</f>
        <v>50</v>
      </c>
      <c r="Q2440" t="str">
        <f>LEFT(N2440,SEARCH("/",N2440)-1)</f>
        <v>food</v>
      </c>
      <c r="R2440" t="str">
        <f>RIGHT(N2440, LEN(N2440)-SEARCH("/", N2440))</f>
        <v>food trucks</v>
      </c>
      <c r="S2440" s="12">
        <f>(((J2440/60)/60)/24)+DATE(1970,1,1)</f>
        <v>42285.91506944444</v>
      </c>
      <c r="T2440" s="12">
        <f>(((I2440/60)/60)/24)+DATE(1970,1,1)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0">
        <f>(ROUND(E2441/D2441,2))</f>
        <v>0</v>
      </c>
      <c r="P2441" s="10" t="e">
        <f>ROUND((E2441/L2441),2)</f>
        <v>#DIV/0!</v>
      </c>
      <c r="Q2441" t="str">
        <f>LEFT(N2441,SEARCH("/",N2441)-1)</f>
        <v>food</v>
      </c>
      <c r="R2441" t="str">
        <f>RIGHT(N2441, LEN(N2441)-SEARCH("/", N2441))</f>
        <v>food trucks</v>
      </c>
      <c r="S2441" s="12">
        <f>(((J2441/60)/60)/24)+DATE(1970,1,1)</f>
        <v>42265.818622685183</v>
      </c>
      <c r="T2441" s="12">
        <f>(((I2441/60)/60)/24)+DATE(1970,1,1)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0">
        <f>(ROUND(E2442/D2442,2))</f>
        <v>0</v>
      </c>
      <c r="P2442" s="10">
        <f>ROUND((E2442/L2442),2)</f>
        <v>5</v>
      </c>
      <c r="Q2442" t="str">
        <f>LEFT(N2442,SEARCH("/",N2442)-1)</f>
        <v>food</v>
      </c>
      <c r="R2442" t="str">
        <f>RIGHT(N2442, LEN(N2442)-SEARCH("/", N2442))</f>
        <v>food trucks</v>
      </c>
      <c r="S2442" s="12">
        <f>(((J2442/60)/60)/24)+DATE(1970,1,1)</f>
        <v>42383.899456018517</v>
      </c>
      <c r="T2442" s="12">
        <f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0">
        <f>(ROUND(E2443/D2443,2))</f>
        <v>1.08</v>
      </c>
      <c r="P2443" s="10">
        <f>ROUND((E2443/L2443),2)</f>
        <v>74.23</v>
      </c>
      <c r="Q2443" t="str">
        <f>LEFT(N2443,SEARCH("/",N2443)-1)</f>
        <v>food</v>
      </c>
      <c r="R2443" t="str">
        <f>RIGHT(N2443, LEN(N2443)-SEARCH("/", N2443))</f>
        <v>small batch</v>
      </c>
      <c r="S2443" s="12">
        <f>(((J2443/60)/60)/24)+DATE(1970,1,1)</f>
        <v>42187.125625000001</v>
      </c>
      <c r="T2443" s="12">
        <f>(((I2443/60)/60)/24)+DATE(1970,1,1)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0">
        <f>(ROUND(E2444/D2444,2))</f>
        <v>1.26</v>
      </c>
      <c r="P2444" s="10">
        <f>ROUND((E2444/L2444),2)</f>
        <v>81.25</v>
      </c>
      <c r="Q2444" t="str">
        <f>LEFT(N2444,SEARCH("/",N2444)-1)</f>
        <v>food</v>
      </c>
      <c r="R2444" t="str">
        <f>RIGHT(N2444, LEN(N2444)-SEARCH("/", N2444))</f>
        <v>small batch</v>
      </c>
      <c r="S2444" s="12">
        <f>(((J2444/60)/60)/24)+DATE(1970,1,1)</f>
        <v>42052.666990740734</v>
      </c>
      <c r="T2444" s="12">
        <f>(((I2444/60)/60)/24)+DATE(1970,1,1)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0">
        <f>(ROUND(E2445/D2445,2))</f>
        <v>2.0299999999999998</v>
      </c>
      <c r="P2445" s="10">
        <f>ROUND((E2445/L2445),2)</f>
        <v>130.22999999999999</v>
      </c>
      <c r="Q2445" t="str">
        <f>LEFT(N2445,SEARCH("/",N2445)-1)</f>
        <v>food</v>
      </c>
      <c r="R2445" t="str">
        <f>RIGHT(N2445, LEN(N2445)-SEARCH("/", N2445))</f>
        <v>small batch</v>
      </c>
      <c r="S2445" s="12">
        <f>(((J2445/60)/60)/24)+DATE(1970,1,1)</f>
        <v>41836.625254629631</v>
      </c>
      <c r="T2445" s="12">
        <f>(((I2445/60)/60)/24)+DATE(1970,1,1)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0">
        <f>(ROUND(E2446/D2446,2))</f>
        <v>1.0900000000000001</v>
      </c>
      <c r="P2446" s="10">
        <f>ROUND((E2446/L2446),2)</f>
        <v>53.41</v>
      </c>
      <c r="Q2446" t="str">
        <f>LEFT(N2446,SEARCH("/",N2446)-1)</f>
        <v>food</v>
      </c>
      <c r="R2446" t="str">
        <f>RIGHT(N2446, LEN(N2446)-SEARCH("/", N2446))</f>
        <v>small batch</v>
      </c>
      <c r="S2446" s="12">
        <f>(((J2446/60)/60)/24)+DATE(1970,1,1)</f>
        <v>42485.754525462966</v>
      </c>
      <c r="T2446" s="12">
        <f>(((I2446/60)/60)/24)+DATE(1970,1,1)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0">
        <f>(ROUND(E2447/D2447,2))</f>
        <v>1.73</v>
      </c>
      <c r="P2447" s="10">
        <f>ROUND((E2447/L2447),2)</f>
        <v>75.13</v>
      </c>
      <c r="Q2447" t="str">
        <f>LEFT(N2447,SEARCH("/",N2447)-1)</f>
        <v>food</v>
      </c>
      <c r="R2447" t="str">
        <f>RIGHT(N2447, LEN(N2447)-SEARCH("/", N2447))</f>
        <v>small batch</v>
      </c>
      <c r="S2447" s="12">
        <f>(((J2447/60)/60)/24)+DATE(1970,1,1)</f>
        <v>42243.190057870372</v>
      </c>
      <c r="T2447" s="12">
        <f>(((I2447/60)/60)/24)+DATE(1970,1,1)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0">
        <f>(ROUND(E2448/D2448,2))</f>
        <v>1.68</v>
      </c>
      <c r="P2448" s="10">
        <f>ROUND((E2448/L2448),2)</f>
        <v>75.67</v>
      </c>
      <c r="Q2448" t="str">
        <f>LEFT(N2448,SEARCH("/",N2448)-1)</f>
        <v>food</v>
      </c>
      <c r="R2448" t="str">
        <f>RIGHT(N2448, LEN(N2448)-SEARCH("/", N2448))</f>
        <v>small batch</v>
      </c>
      <c r="S2448" s="12">
        <f>(((J2448/60)/60)/24)+DATE(1970,1,1)</f>
        <v>42670.602673611109</v>
      </c>
      <c r="T2448" s="12">
        <f>(((I2448/60)/60)/24)+DATE(1970,1,1)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0">
        <f>(ROUND(E2449/D2449,2))</f>
        <v>4.2699999999999996</v>
      </c>
      <c r="P2449" s="10">
        <f>ROUND((E2449/L2449),2)</f>
        <v>31.69</v>
      </c>
      <c r="Q2449" t="str">
        <f>LEFT(N2449,SEARCH("/",N2449)-1)</f>
        <v>food</v>
      </c>
      <c r="R2449" t="str">
        <f>RIGHT(N2449, LEN(N2449)-SEARCH("/", N2449))</f>
        <v>small batch</v>
      </c>
      <c r="S2449" s="12">
        <f>(((J2449/60)/60)/24)+DATE(1970,1,1)</f>
        <v>42654.469826388886</v>
      </c>
      <c r="T2449" s="12">
        <f>(((I2449/60)/60)/24)+DATE(1970,1,1)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0">
        <f>(ROUND(E2450/D2450,2))</f>
        <v>1.08</v>
      </c>
      <c r="P2450" s="10">
        <f>ROUND((E2450/L2450),2)</f>
        <v>47.78</v>
      </c>
      <c r="Q2450" t="str">
        <f>LEFT(N2450,SEARCH("/",N2450)-1)</f>
        <v>food</v>
      </c>
      <c r="R2450" t="str">
        <f>RIGHT(N2450, LEN(N2450)-SEARCH("/", N2450))</f>
        <v>small batch</v>
      </c>
      <c r="S2450" s="12">
        <f>(((J2450/60)/60)/24)+DATE(1970,1,1)</f>
        <v>42607.316122685181</v>
      </c>
      <c r="T2450" s="12">
        <f>(((I2450/60)/60)/24)+DATE(1970,1,1)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0">
        <f>(ROUND(E2451/D2451,2))</f>
        <v>1.08</v>
      </c>
      <c r="P2451" s="10">
        <f>ROUND((E2451/L2451),2)</f>
        <v>90</v>
      </c>
      <c r="Q2451" t="str">
        <f>LEFT(N2451,SEARCH("/",N2451)-1)</f>
        <v>food</v>
      </c>
      <c r="R2451" t="str">
        <f>RIGHT(N2451, LEN(N2451)-SEARCH("/", N2451))</f>
        <v>small batch</v>
      </c>
      <c r="S2451" s="12">
        <f>(((J2451/60)/60)/24)+DATE(1970,1,1)</f>
        <v>41943.142534722225</v>
      </c>
      <c r="T2451" s="12">
        <f>(((I2451/60)/60)/24)+DATE(1970,1,1)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0">
        <f>(ROUND(E2452/D2452,2))</f>
        <v>1.02</v>
      </c>
      <c r="P2452" s="10">
        <f>ROUND((E2452/L2452),2)</f>
        <v>149.31</v>
      </c>
      <c r="Q2452" t="str">
        <f>LEFT(N2452,SEARCH("/",N2452)-1)</f>
        <v>food</v>
      </c>
      <c r="R2452" t="str">
        <f>RIGHT(N2452, LEN(N2452)-SEARCH("/", N2452))</f>
        <v>small batch</v>
      </c>
      <c r="S2452" s="12">
        <f>(((J2452/60)/60)/24)+DATE(1970,1,1)</f>
        <v>41902.07240740741</v>
      </c>
      <c r="T2452" s="12">
        <f>(((I2452/60)/60)/24)+DATE(1970,1,1)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0">
        <f>(ROUND(E2453/D2453,2))</f>
        <v>1.1499999999999999</v>
      </c>
      <c r="P2453" s="10">
        <f>ROUND((E2453/L2453),2)</f>
        <v>62.07</v>
      </c>
      <c r="Q2453" t="str">
        <f>LEFT(N2453,SEARCH("/",N2453)-1)</f>
        <v>food</v>
      </c>
      <c r="R2453" t="str">
        <f>RIGHT(N2453, LEN(N2453)-SEARCH("/", N2453))</f>
        <v>small batch</v>
      </c>
      <c r="S2453" s="12">
        <f>(((J2453/60)/60)/24)+DATE(1970,1,1)</f>
        <v>42779.908449074079</v>
      </c>
      <c r="T2453" s="12">
        <f>(((I2453/60)/60)/24)+DATE(1970,1,1)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0">
        <f>(ROUND(E2454/D2454,2))</f>
        <v>1.34</v>
      </c>
      <c r="P2454" s="10">
        <f>ROUND((E2454/L2454),2)</f>
        <v>53.4</v>
      </c>
      <c r="Q2454" t="str">
        <f>LEFT(N2454,SEARCH("/",N2454)-1)</f>
        <v>food</v>
      </c>
      <c r="R2454" t="str">
        <f>RIGHT(N2454, LEN(N2454)-SEARCH("/", N2454))</f>
        <v>small batch</v>
      </c>
      <c r="S2454" s="12">
        <f>(((J2454/60)/60)/24)+DATE(1970,1,1)</f>
        <v>42338.84375</v>
      </c>
      <c r="T2454" s="12">
        <f>(((I2454/60)/60)/24)+DATE(1970,1,1)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0">
        <f>(ROUND(E2455/D2455,2))</f>
        <v>1.55</v>
      </c>
      <c r="P2455" s="10">
        <f>ROUND((E2455/L2455),2)</f>
        <v>69.27</v>
      </c>
      <c r="Q2455" t="str">
        <f>LEFT(N2455,SEARCH("/",N2455)-1)</f>
        <v>food</v>
      </c>
      <c r="R2455" t="str">
        <f>RIGHT(N2455, LEN(N2455)-SEARCH("/", N2455))</f>
        <v>small batch</v>
      </c>
      <c r="S2455" s="12">
        <f>(((J2455/60)/60)/24)+DATE(1970,1,1)</f>
        <v>42738.692233796297</v>
      </c>
      <c r="T2455" s="12">
        <f>(((I2455/60)/60)/24)+DATE(1970,1,1)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0">
        <f>(ROUND(E2456/D2456,2))</f>
        <v>1.01</v>
      </c>
      <c r="P2456" s="10">
        <f>ROUND((E2456/L2456),2)</f>
        <v>271.51</v>
      </c>
      <c r="Q2456" t="str">
        <f>LEFT(N2456,SEARCH("/",N2456)-1)</f>
        <v>food</v>
      </c>
      <c r="R2456" t="str">
        <f>RIGHT(N2456, LEN(N2456)-SEARCH("/", N2456))</f>
        <v>small batch</v>
      </c>
      <c r="S2456" s="12">
        <f>(((J2456/60)/60)/24)+DATE(1970,1,1)</f>
        <v>42770.201481481476</v>
      </c>
      <c r="T2456" s="12">
        <f>(((I2456/60)/60)/24)+DATE(1970,1,1)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0">
        <f>(ROUND(E2457/D2457,2))</f>
        <v>1.82</v>
      </c>
      <c r="P2457" s="10">
        <f>ROUND((E2457/L2457),2)</f>
        <v>34.130000000000003</v>
      </c>
      <c r="Q2457" t="str">
        <f>LEFT(N2457,SEARCH("/",N2457)-1)</f>
        <v>food</v>
      </c>
      <c r="R2457" t="str">
        <f>RIGHT(N2457, LEN(N2457)-SEARCH("/", N2457))</f>
        <v>small batch</v>
      </c>
      <c r="S2457" s="12">
        <f>(((J2457/60)/60)/24)+DATE(1970,1,1)</f>
        <v>42452.781828703708</v>
      </c>
      <c r="T2457" s="12">
        <f>(((I2457/60)/60)/24)+DATE(1970,1,1)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0">
        <f>(ROUND(E2458/D2458,2))</f>
        <v>1.81</v>
      </c>
      <c r="P2458" s="10">
        <f>ROUND((E2458/L2458),2)</f>
        <v>40.49</v>
      </c>
      <c r="Q2458" t="str">
        <f>LEFT(N2458,SEARCH("/",N2458)-1)</f>
        <v>food</v>
      </c>
      <c r="R2458" t="str">
        <f>RIGHT(N2458, LEN(N2458)-SEARCH("/", N2458))</f>
        <v>small batch</v>
      </c>
      <c r="S2458" s="12">
        <f>(((J2458/60)/60)/24)+DATE(1970,1,1)</f>
        <v>42761.961099537039</v>
      </c>
      <c r="T2458" s="12">
        <f>(((I2458/60)/60)/24)+DATE(1970,1,1)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0">
        <f>(ROUND(E2459/D2459,2))</f>
        <v>1.02</v>
      </c>
      <c r="P2459" s="10">
        <f>ROUND((E2459/L2459),2)</f>
        <v>189.76</v>
      </c>
      <c r="Q2459" t="str">
        <f>LEFT(N2459,SEARCH("/",N2459)-1)</f>
        <v>food</v>
      </c>
      <c r="R2459" t="str">
        <f>RIGHT(N2459, LEN(N2459)-SEARCH("/", N2459))</f>
        <v>small batch</v>
      </c>
      <c r="S2459" s="12">
        <f>(((J2459/60)/60)/24)+DATE(1970,1,1)</f>
        <v>42423.602500000001</v>
      </c>
      <c r="T2459" s="12">
        <f>(((I2459/60)/60)/24)+DATE(1970,1,1)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0">
        <f>(ROUND(E2460/D2460,2))</f>
        <v>1.1000000000000001</v>
      </c>
      <c r="P2460" s="10">
        <f>ROUND((E2460/L2460),2)</f>
        <v>68.86</v>
      </c>
      <c r="Q2460" t="str">
        <f>LEFT(N2460,SEARCH("/",N2460)-1)</f>
        <v>food</v>
      </c>
      <c r="R2460" t="str">
        <f>RIGHT(N2460, LEN(N2460)-SEARCH("/", N2460))</f>
        <v>small batch</v>
      </c>
      <c r="S2460" s="12">
        <f>(((J2460/60)/60)/24)+DATE(1970,1,1)</f>
        <v>42495.871736111112</v>
      </c>
      <c r="T2460" s="12">
        <f>(((I2460/60)/60)/24)+DATE(1970,1,1)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0">
        <f>(ROUND(E2461/D2461,2))</f>
        <v>1.02</v>
      </c>
      <c r="P2461" s="10">
        <f>ROUND((E2461/L2461),2)</f>
        <v>108.78</v>
      </c>
      <c r="Q2461" t="str">
        <f>LEFT(N2461,SEARCH("/",N2461)-1)</f>
        <v>food</v>
      </c>
      <c r="R2461" t="str">
        <f>RIGHT(N2461, LEN(N2461)-SEARCH("/", N2461))</f>
        <v>small batch</v>
      </c>
      <c r="S2461" s="12">
        <f>(((J2461/60)/60)/24)+DATE(1970,1,1)</f>
        <v>42407.637557870374</v>
      </c>
      <c r="T2461" s="12">
        <f>(((I2461/60)/60)/24)+DATE(1970,1,1)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0">
        <f>(ROUND(E2462/D2462,2))</f>
        <v>1.01</v>
      </c>
      <c r="P2462" s="10">
        <f>ROUND((E2462/L2462),2)</f>
        <v>125.99</v>
      </c>
      <c r="Q2462" t="str">
        <f>LEFT(N2462,SEARCH("/",N2462)-1)</f>
        <v>food</v>
      </c>
      <c r="R2462" t="str">
        <f>RIGHT(N2462, LEN(N2462)-SEARCH("/", N2462))</f>
        <v>small batch</v>
      </c>
      <c r="S2462" s="12">
        <f>(((J2462/60)/60)/24)+DATE(1970,1,1)</f>
        <v>42704.187118055561</v>
      </c>
      <c r="T2462" s="12">
        <f>(((I2462/60)/60)/24)+DATE(1970,1,1)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0">
        <f>(ROUND(E2463/D2463,2))</f>
        <v>1.04</v>
      </c>
      <c r="P2463" s="10">
        <f>ROUND((E2463/L2463),2)</f>
        <v>90.52</v>
      </c>
      <c r="Q2463" t="str">
        <f>LEFT(N2463,SEARCH("/",N2463)-1)</f>
        <v>music</v>
      </c>
      <c r="R2463" t="str">
        <f>RIGHT(N2463, LEN(N2463)-SEARCH("/", N2463))</f>
        <v>indie rock</v>
      </c>
      <c r="S2463" s="12">
        <f>(((J2463/60)/60)/24)+DATE(1970,1,1)</f>
        <v>40784.012696759259</v>
      </c>
      <c r="T2463" s="12">
        <f>(((I2463/60)/60)/24)+DATE(1970,1,1)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0">
        <f>(ROUND(E2464/D2464,2))</f>
        <v>1.1100000000000001</v>
      </c>
      <c r="P2464" s="10">
        <f>ROUND((E2464/L2464),2)</f>
        <v>28.88</v>
      </c>
      <c r="Q2464" t="str">
        <f>LEFT(N2464,SEARCH("/",N2464)-1)</f>
        <v>music</v>
      </c>
      <c r="R2464" t="str">
        <f>RIGHT(N2464, LEN(N2464)-SEARCH("/", N2464))</f>
        <v>indie rock</v>
      </c>
      <c r="S2464" s="12">
        <f>(((J2464/60)/60)/24)+DATE(1970,1,1)</f>
        <v>41089.186296296299</v>
      </c>
      <c r="T2464" s="12">
        <f>(((I2464/60)/60)/24)+DATE(1970,1,1)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0">
        <f>(ROUND(E2465/D2465,2))</f>
        <v>1.1599999999999999</v>
      </c>
      <c r="P2465" s="10">
        <f>ROUND((E2465/L2465),2)</f>
        <v>31</v>
      </c>
      <c r="Q2465" t="str">
        <f>LEFT(N2465,SEARCH("/",N2465)-1)</f>
        <v>music</v>
      </c>
      <c r="R2465" t="str">
        <f>RIGHT(N2465, LEN(N2465)-SEARCH("/", N2465))</f>
        <v>indie rock</v>
      </c>
      <c r="S2465" s="12">
        <f>(((J2465/60)/60)/24)+DATE(1970,1,1)</f>
        <v>41341.111400462964</v>
      </c>
      <c r="T2465" s="12">
        <f>(((I2465/60)/60)/24)+DATE(1970,1,1)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0">
        <f>(ROUND(E2466/D2466,2))</f>
        <v>1.1100000000000001</v>
      </c>
      <c r="P2466" s="10">
        <f>ROUND((E2466/L2466),2)</f>
        <v>51.67</v>
      </c>
      <c r="Q2466" t="str">
        <f>LEFT(N2466,SEARCH("/",N2466)-1)</f>
        <v>music</v>
      </c>
      <c r="R2466" t="str">
        <f>RIGHT(N2466, LEN(N2466)-SEARCH("/", N2466))</f>
        <v>indie rock</v>
      </c>
      <c r="S2466" s="12">
        <f>(((J2466/60)/60)/24)+DATE(1970,1,1)</f>
        <v>42248.90042824074</v>
      </c>
      <c r="T2466" s="12">
        <f>(((I2466/60)/60)/24)+DATE(1970,1,1)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0">
        <f>(ROUND(E2467/D2467,2))</f>
        <v>1.8</v>
      </c>
      <c r="P2467" s="10">
        <f>ROUND((E2467/L2467),2)</f>
        <v>26.27</v>
      </c>
      <c r="Q2467" t="str">
        <f>LEFT(N2467,SEARCH("/",N2467)-1)</f>
        <v>music</v>
      </c>
      <c r="R2467" t="str">
        <f>RIGHT(N2467, LEN(N2467)-SEARCH("/", N2467))</f>
        <v>indie rock</v>
      </c>
      <c r="S2467" s="12">
        <f>(((J2467/60)/60)/24)+DATE(1970,1,1)</f>
        <v>41145.719305555554</v>
      </c>
      <c r="T2467" s="12">
        <f>(((I2467/60)/60)/24)+DATE(1970,1,1)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0">
        <f>(ROUND(E2468/D2468,2))</f>
        <v>1</v>
      </c>
      <c r="P2468" s="10">
        <f>ROUND((E2468/L2468),2)</f>
        <v>48.08</v>
      </c>
      <c r="Q2468" t="str">
        <f>LEFT(N2468,SEARCH("/",N2468)-1)</f>
        <v>music</v>
      </c>
      <c r="R2468" t="str">
        <f>RIGHT(N2468, LEN(N2468)-SEARCH("/", N2468))</f>
        <v>indie rock</v>
      </c>
      <c r="S2468" s="12">
        <f>(((J2468/60)/60)/24)+DATE(1970,1,1)</f>
        <v>41373.102465277778</v>
      </c>
      <c r="T2468" s="12">
        <f>(((I2468/60)/60)/24)+DATE(1970,1,1)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0">
        <f>(ROUND(E2469/D2469,2))</f>
        <v>1.19</v>
      </c>
      <c r="P2469" s="10">
        <f>ROUND((E2469/L2469),2)</f>
        <v>27.56</v>
      </c>
      <c r="Q2469" t="str">
        <f>LEFT(N2469,SEARCH("/",N2469)-1)</f>
        <v>music</v>
      </c>
      <c r="R2469" t="str">
        <f>RIGHT(N2469, LEN(N2469)-SEARCH("/", N2469))</f>
        <v>indie rock</v>
      </c>
      <c r="S2469" s="12">
        <f>(((J2469/60)/60)/24)+DATE(1970,1,1)</f>
        <v>41025.874201388891</v>
      </c>
      <c r="T2469" s="12">
        <f>(((I2469/60)/60)/24)+DATE(1970,1,1)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0">
        <f>(ROUND(E2470/D2470,2))</f>
        <v>1.07</v>
      </c>
      <c r="P2470" s="10">
        <f>ROUND((E2470/L2470),2)</f>
        <v>36.97</v>
      </c>
      <c r="Q2470" t="str">
        <f>LEFT(N2470,SEARCH("/",N2470)-1)</f>
        <v>music</v>
      </c>
      <c r="R2470" t="str">
        <f>RIGHT(N2470, LEN(N2470)-SEARCH("/", N2470))</f>
        <v>indie rock</v>
      </c>
      <c r="S2470" s="12">
        <f>(((J2470/60)/60)/24)+DATE(1970,1,1)</f>
        <v>41174.154178240737</v>
      </c>
      <c r="T2470" s="12">
        <f>(((I2470/60)/60)/24)+DATE(1970,1,1)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0">
        <f>(ROUND(E2471/D2471,2))</f>
        <v>1.1399999999999999</v>
      </c>
      <c r="P2471" s="10">
        <f>ROUND((E2471/L2471),2)</f>
        <v>29.02</v>
      </c>
      <c r="Q2471" t="str">
        <f>LEFT(N2471,SEARCH("/",N2471)-1)</f>
        <v>music</v>
      </c>
      <c r="R2471" t="str">
        <f>RIGHT(N2471, LEN(N2471)-SEARCH("/", N2471))</f>
        <v>indie rock</v>
      </c>
      <c r="S2471" s="12">
        <f>(((J2471/60)/60)/24)+DATE(1970,1,1)</f>
        <v>40557.429733796293</v>
      </c>
      <c r="T2471" s="12">
        <f>(((I2471/60)/60)/24)+DATE(1970,1,1)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0">
        <f>(ROUND(E2472/D2472,2))</f>
        <v>1.03</v>
      </c>
      <c r="P2472" s="10">
        <f>ROUND((E2472/L2472),2)</f>
        <v>28.66</v>
      </c>
      <c r="Q2472" t="str">
        <f>LEFT(N2472,SEARCH("/",N2472)-1)</f>
        <v>music</v>
      </c>
      <c r="R2472" t="str">
        <f>RIGHT(N2472, LEN(N2472)-SEARCH("/", N2472))</f>
        <v>indie rock</v>
      </c>
      <c r="S2472" s="12">
        <f>(((J2472/60)/60)/24)+DATE(1970,1,1)</f>
        <v>41023.07471064815</v>
      </c>
      <c r="T2472" s="12">
        <f>(((I2472/60)/60)/24)+DATE(1970,1,1)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0">
        <f>(ROUND(E2473/D2473,2))</f>
        <v>1.28</v>
      </c>
      <c r="P2473" s="10">
        <f>ROUND((E2473/L2473),2)</f>
        <v>37.65</v>
      </c>
      <c r="Q2473" t="str">
        <f>LEFT(N2473,SEARCH("/",N2473)-1)</f>
        <v>music</v>
      </c>
      <c r="R2473" t="str">
        <f>RIGHT(N2473, LEN(N2473)-SEARCH("/", N2473))</f>
        <v>indie rock</v>
      </c>
      <c r="S2473" s="12">
        <f>(((J2473/60)/60)/24)+DATE(1970,1,1)</f>
        <v>40893.992962962962</v>
      </c>
      <c r="T2473" s="12">
        <f>(((I2473/60)/60)/24)+DATE(1970,1,1)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0">
        <f>(ROUND(E2474/D2474,2))</f>
        <v>1.36</v>
      </c>
      <c r="P2474" s="10">
        <f>ROUND((E2474/L2474),2)</f>
        <v>97.9</v>
      </c>
      <c r="Q2474" t="str">
        <f>LEFT(N2474,SEARCH("/",N2474)-1)</f>
        <v>music</v>
      </c>
      <c r="R2474" t="str">
        <f>RIGHT(N2474, LEN(N2474)-SEARCH("/", N2474))</f>
        <v>indie rock</v>
      </c>
      <c r="S2474" s="12">
        <f>(((J2474/60)/60)/24)+DATE(1970,1,1)</f>
        <v>40354.11550925926</v>
      </c>
      <c r="T2474" s="12">
        <f>(((I2474/60)/60)/24)+DATE(1970,1,1)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0">
        <f>(ROUND(E2475/D2475,2))</f>
        <v>1</v>
      </c>
      <c r="P2475" s="10">
        <f>ROUND((E2475/L2475),2)</f>
        <v>42.55</v>
      </c>
      <c r="Q2475" t="str">
        <f>LEFT(N2475,SEARCH("/",N2475)-1)</f>
        <v>music</v>
      </c>
      <c r="R2475" t="str">
        <f>RIGHT(N2475, LEN(N2475)-SEARCH("/", N2475))</f>
        <v>indie rock</v>
      </c>
      <c r="S2475" s="12">
        <f>(((J2475/60)/60)/24)+DATE(1970,1,1)</f>
        <v>41193.748483796298</v>
      </c>
      <c r="T2475" s="12">
        <f>(((I2475/60)/60)/24)+DATE(1970,1,1)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0">
        <f>(ROUND(E2476/D2476,2))</f>
        <v>1</v>
      </c>
      <c r="P2476" s="10">
        <f>ROUND((E2476/L2476),2)</f>
        <v>131.58000000000001</v>
      </c>
      <c r="Q2476" t="str">
        <f>LEFT(N2476,SEARCH("/",N2476)-1)</f>
        <v>music</v>
      </c>
      <c r="R2476" t="str">
        <f>RIGHT(N2476, LEN(N2476)-SEARCH("/", N2476))</f>
        <v>indie rock</v>
      </c>
      <c r="S2476" s="12">
        <f>(((J2476/60)/60)/24)+DATE(1970,1,1)</f>
        <v>40417.011296296296</v>
      </c>
      <c r="T2476" s="12">
        <f>(((I2476/60)/60)/24)+DATE(1970,1,1)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0">
        <f>(ROUND(E2477/D2477,2))</f>
        <v>1.05</v>
      </c>
      <c r="P2477" s="10">
        <f>ROUND((E2477/L2477),2)</f>
        <v>32.32</v>
      </c>
      <c r="Q2477" t="str">
        <f>LEFT(N2477,SEARCH("/",N2477)-1)</f>
        <v>music</v>
      </c>
      <c r="R2477" t="str">
        <f>RIGHT(N2477, LEN(N2477)-SEARCH("/", N2477))</f>
        <v>indie rock</v>
      </c>
      <c r="S2477" s="12">
        <f>(((J2477/60)/60)/24)+DATE(1970,1,1)</f>
        <v>40310.287673611114</v>
      </c>
      <c r="T2477" s="12">
        <f>(((I2477/60)/60)/24)+DATE(1970,1,1)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0">
        <f>(ROUND(E2478/D2478,2))</f>
        <v>1.05</v>
      </c>
      <c r="P2478" s="10">
        <f>ROUND((E2478/L2478),2)</f>
        <v>61.1</v>
      </c>
      <c r="Q2478" t="str">
        <f>LEFT(N2478,SEARCH("/",N2478)-1)</f>
        <v>music</v>
      </c>
      <c r="R2478" t="str">
        <f>RIGHT(N2478, LEN(N2478)-SEARCH("/", N2478))</f>
        <v>indie rock</v>
      </c>
      <c r="S2478" s="12">
        <f>(((J2478/60)/60)/24)+DATE(1970,1,1)</f>
        <v>41913.328356481477</v>
      </c>
      <c r="T2478" s="12">
        <f>(((I2478/60)/60)/24)+DATE(1970,1,1)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0">
        <f>(ROUND(E2479/D2479,2))</f>
        <v>1.71</v>
      </c>
      <c r="P2479" s="10">
        <f>ROUND((E2479/L2479),2)</f>
        <v>31.34</v>
      </c>
      <c r="Q2479" t="str">
        <f>LEFT(N2479,SEARCH("/",N2479)-1)</f>
        <v>music</v>
      </c>
      <c r="R2479" t="str">
        <f>RIGHT(N2479, LEN(N2479)-SEARCH("/", N2479))</f>
        <v>indie rock</v>
      </c>
      <c r="S2479" s="12">
        <f>(((J2479/60)/60)/24)+DATE(1970,1,1)</f>
        <v>41088.691493055558</v>
      </c>
      <c r="T2479" s="12">
        <f>(((I2479/60)/60)/24)+DATE(1970,1,1)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0">
        <f>(ROUND(E2480/D2480,2))</f>
        <v>1.28</v>
      </c>
      <c r="P2480" s="10">
        <f>ROUND((E2480/L2480),2)</f>
        <v>129.11000000000001</v>
      </c>
      <c r="Q2480" t="str">
        <f>LEFT(N2480,SEARCH("/",N2480)-1)</f>
        <v>music</v>
      </c>
      <c r="R2480" t="str">
        <f>RIGHT(N2480, LEN(N2480)-SEARCH("/", N2480))</f>
        <v>indie rock</v>
      </c>
      <c r="S2480" s="12">
        <f>(((J2480/60)/60)/24)+DATE(1970,1,1)</f>
        <v>41257.950381944444</v>
      </c>
      <c r="T2480" s="12">
        <f>(((I2480/60)/60)/24)+DATE(1970,1,1)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0">
        <f>(ROUND(E2481/D2481,2))</f>
        <v>1.33</v>
      </c>
      <c r="P2481" s="10">
        <f>ROUND((E2481/L2481),2)</f>
        <v>25.02</v>
      </c>
      <c r="Q2481" t="str">
        <f>LEFT(N2481,SEARCH("/",N2481)-1)</f>
        <v>music</v>
      </c>
      <c r="R2481" t="str">
        <f>RIGHT(N2481, LEN(N2481)-SEARCH("/", N2481))</f>
        <v>indie rock</v>
      </c>
      <c r="S2481" s="12">
        <f>(((J2481/60)/60)/24)+DATE(1970,1,1)</f>
        <v>41107.726782407408</v>
      </c>
      <c r="T2481" s="12">
        <f>(((I2481/60)/60)/24)+DATE(1970,1,1)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0">
        <f>(ROUND(E2482/D2482,2))</f>
        <v>1</v>
      </c>
      <c r="P2482" s="10">
        <f>ROUND((E2482/L2482),2)</f>
        <v>250</v>
      </c>
      <c r="Q2482" t="str">
        <f>LEFT(N2482,SEARCH("/",N2482)-1)</f>
        <v>music</v>
      </c>
      <c r="R2482" t="str">
        <f>RIGHT(N2482, LEN(N2482)-SEARCH("/", N2482))</f>
        <v>indie rock</v>
      </c>
      <c r="S2482" s="12">
        <f>(((J2482/60)/60)/24)+DATE(1970,1,1)</f>
        <v>42227.936157407406</v>
      </c>
      <c r="T2482" s="12">
        <f>(((I2482/60)/60)/24)+DATE(1970,1,1)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0">
        <f>(ROUND(E2483/D2483,2))</f>
        <v>1.1299999999999999</v>
      </c>
      <c r="P2483" s="10">
        <f>ROUND((E2483/L2483),2)</f>
        <v>47.54</v>
      </c>
      <c r="Q2483" t="str">
        <f>LEFT(N2483,SEARCH("/",N2483)-1)</f>
        <v>music</v>
      </c>
      <c r="R2483" t="str">
        <f>RIGHT(N2483, LEN(N2483)-SEARCH("/", N2483))</f>
        <v>indie rock</v>
      </c>
      <c r="S2483" s="12">
        <f>(((J2483/60)/60)/24)+DATE(1970,1,1)</f>
        <v>40999.645925925928</v>
      </c>
      <c r="T2483" s="12">
        <f>(((I2483/60)/60)/24)+DATE(1970,1,1)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0">
        <f>(ROUND(E2484/D2484,2))</f>
        <v>1</v>
      </c>
      <c r="P2484" s="10">
        <f>ROUND((E2484/L2484),2)</f>
        <v>40.04</v>
      </c>
      <c r="Q2484" t="str">
        <f>LEFT(N2484,SEARCH("/",N2484)-1)</f>
        <v>music</v>
      </c>
      <c r="R2484" t="str">
        <f>RIGHT(N2484, LEN(N2484)-SEARCH("/", N2484))</f>
        <v>indie rock</v>
      </c>
      <c r="S2484" s="12">
        <f>(((J2484/60)/60)/24)+DATE(1970,1,1)</f>
        <v>40711.782210648147</v>
      </c>
      <c r="T2484" s="12">
        <f>(((I2484/60)/60)/24)+DATE(1970,1,1)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0">
        <f>(ROUND(E2485/D2485,2))</f>
        <v>1.1399999999999999</v>
      </c>
      <c r="P2485" s="10">
        <f>ROUND((E2485/L2485),2)</f>
        <v>65.84</v>
      </c>
      <c r="Q2485" t="str">
        <f>LEFT(N2485,SEARCH("/",N2485)-1)</f>
        <v>music</v>
      </c>
      <c r="R2485" t="str">
        <f>RIGHT(N2485, LEN(N2485)-SEARCH("/", N2485))</f>
        <v>indie rock</v>
      </c>
      <c r="S2485" s="12">
        <f>(((J2485/60)/60)/24)+DATE(1970,1,1)</f>
        <v>40970.750034722223</v>
      </c>
      <c r="T2485" s="12">
        <f>(((I2485/60)/60)/24)+DATE(1970,1,1)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0">
        <f>(ROUND(E2486/D2486,2))</f>
        <v>1.19</v>
      </c>
      <c r="P2486" s="10">
        <f>ROUND((E2486/L2486),2)</f>
        <v>46.4</v>
      </c>
      <c r="Q2486" t="str">
        <f>LEFT(N2486,SEARCH("/",N2486)-1)</f>
        <v>music</v>
      </c>
      <c r="R2486" t="str">
        <f>RIGHT(N2486, LEN(N2486)-SEARCH("/", N2486))</f>
        <v>indie rock</v>
      </c>
      <c r="S2486" s="12">
        <f>(((J2486/60)/60)/24)+DATE(1970,1,1)</f>
        <v>40771.916701388887</v>
      </c>
      <c r="T2486" s="12">
        <f>(((I2486/60)/60)/24)+DATE(1970,1,1)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0">
        <f>(ROUND(E2487/D2487,2))</f>
        <v>1.03</v>
      </c>
      <c r="P2487" s="10">
        <f>ROUND((E2487/L2487),2)</f>
        <v>50.37</v>
      </c>
      <c r="Q2487" t="str">
        <f>LEFT(N2487,SEARCH("/",N2487)-1)</f>
        <v>music</v>
      </c>
      <c r="R2487" t="str">
        <f>RIGHT(N2487, LEN(N2487)-SEARCH("/", N2487))</f>
        <v>indie rock</v>
      </c>
      <c r="S2487" s="12">
        <f>(((J2487/60)/60)/24)+DATE(1970,1,1)</f>
        <v>40793.998599537037</v>
      </c>
      <c r="T2487" s="12">
        <f>(((I2487/60)/60)/24)+DATE(1970,1,1)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0">
        <f>(ROUND(E2488/D2488,2))</f>
        <v>2.66</v>
      </c>
      <c r="P2488" s="10">
        <f>ROUND((E2488/L2488),2)</f>
        <v>26.57</v>
      </c>
      <c r="Q2488" t="str">
        <f>LEFT(N2488,SEARCH("/",N2488)-1)</f>
        <v>music</v>
      </c>
      <c r="R2488" t="str">
        <f>RIGHT(N2488, LEN(N2488)-SEARCH("/", N2488))</f>
        <v>indie rock</v>
      </c>
      <c r="S2488" s="12">
        <f>(((J2488/60)/60)/24)+DATE(1970,1,1)</f>
        <v>40991.708055555559</v>
      </c>
      <c r="T2488" s="12">
        <f>(((I2488/60)/60)/24)+DATE(1970,1,1)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0">
        <f>(ROUND(E2489/D2489,2))</f>
        <v>1</v>
      </c>
      <c r="P2489" s="10">
        <f>ROUND((E2489/L2489),2)</f>
        <v>39.49</v>
      </c>
      <c r="Q2489" t="str">
        <f>LEFT(N2489,SEARCH("/",N2489)-1)</f>
        <v>music</v>
      </c>
      <c r="R2489" t="str">
        <f>RIGHT(N2489, LEN(N2489)-SEARCH("/", N2489))</f>
        <v>indie rock</v>
      </c>
      <c r="S2489" s="12">
        <f>(((J2489/60)/60)/24)+DATE(1970,1,1)</f>
        <v>41026.083298611113</v>
      </c>
      <c r="T2489" s="12">
        <f>(((I2489/60)/60)/24)+DATE(1970,1,1)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0">
        <f>(ROUND(E2490/D2490,2))</f>
        <v>1.07</v>
      </c>
      <c r="P2490" s="10">
        <f>ROUND((E2490/L2490),2)</f>
        <v>49.25</v>
      </c>
      <c r="Q2490" t="str">
        <f>LEFT(N2490,SEARCH("/",N2490)-1)</f>
        <v>music</v>
      </c>
      <c r="R2490" t="str">
        <f>RIGHT(N2490, LEN(N2490)-SEARCH("/", N2490))</f>
        <v>indie rock</v>
      </c>
      <c r="S2490" s="12">
        <f>(((J2490/60)/60)/24)+DATE(1970,1,1)</f>
        <v>40833.633194444446</v>
      </c>
      <c r="T2490" s="12">
        <f>(((I2490/60)/60)/24)+DATE(1970,1,1)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0">
        <f>(ROUND(E2491/D2491,2))</f>
        <v>1.34</v>
      </c>
      <c r="P2491" s="10">
        <f>ROUND((E2491/L2491),2)</f>
        <v>62.38</v>
      </c>
      <c r="Q2491" t="str">
        <f>LEFT(N2491,SEARCH("/",N2491)-1)</f>
        <v>music</v>
      </c>
      <c r="R2491" t="str">
        <f>RIGHT(N2491, LEN(N2491)-SEARCH("/", N2491))</f>
        <v>indie rock</v>
      </c>
      <c r="S2491" s="12">
        <f>(((J2491/60)/60)/24)+DATE(1970,1,1)</f>
        <v>41373.690266203703</v>
      </c>
      <c r="T2491" s="12">
        <f>(((I2491/60)/60)/24)+DATE(1970,1,1)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0">
        <f>(ROUND(E2492/D2492,2))</f>
        <v>1.21</v>
      </c>
      <c r="P2492" s="10">
        <f>ROUND((E2492/L2492),2)</f>
        <v>37.94</v>
      </c>
      <c r="Q2492" t="str">
        <f>LEFT(N2492,SEARCH("/",N2492)-1)</f>
        <v>music</v>
      </c>
      <c r="R2492" t="str">
        <f>RIGHT(N2492, LEN(N2492)-SEARCH("/", N2492))</f>
        <v>indie rock</v>
      </c>
      <c r="S2492" s="12">
        <f>(((J2492/60)/60)/24)+DATE(1970,1,1)</f>
        <v>41023.227731481478</v>
      </c>
      <c r="T2492" s="12">
        <f>(((I2492/60)/60)/24)+DATE(1970,1,1)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0">
        <f>(ROUND(E2493/D2493,2))</f>
        <v>1.03</v>
      </c>
      <c r="P2493" s="10">
        <f>ROUND((E2493/L2493),2)</f>
        <v>51.6</v>
      </c>
      <c r="Q2493" t="str">
        <f>LEFT(N2493,SEARCH("/",N2493)-1)</f>
        <v>music</v>
      </c>
      <c r="R2493" t="str">
        <f>RIGHT(N2493, LEN(N2493)-SEARCH("/", N2493))</f>
        <v>indie rock</v>
      </c>
      <c r="S2493" s="12">
        <f>(((J2493/60)/60)/24)+DATE(1970,1,1)</f>
        <v>40542.839282407411</v>
      </c>
      <c r="T2493" s="12">
        <f>(((I2493/60)/60)/24)+DATE(1970,1,1)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0">
        <f>(ROUND(E2494/D2494,2))</f>
        <v>1.25</v>
      </c>
      <c r="P2494" s="10">
        <f>ROUND((E2494/L2494),2)</f>
        <v>27.78</v>
      </c>
      <c r="Q2494" t="str">
        <f>LEFT(N2494,SEARCH("/",N2494)-1)</f>
        <v>music</v>
      </c>
      <c r="R2494" t="str">
        <f>RIGHT(N2494, LEN(N2494)-SEARCH("/", N2494))</f>
        <v>indie rock</v>
      </c>
      <c r="S2494" s="12">
        <f>(((J2494/60)/60)/24)+DATE(1970,1,1)</f>
        <v>41024.985972222225</v>
      </c>
      <c r="T2494" s="12">
        <f>(((I2494/60)/60)/24)+DATE(1970,1,1)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0">
        <f>(ROUND(E2495/D2495,2))</f>
        <v>1.29</v>
      </c>
      <c r="P2495" s="10">
        <f>ROUND((E2495/L2495),2)</f>
        <v>99.38</v>
      </c>
      <c r="Q2495" t="str">
        <f>LEFT(N2495,SEARCH("/",N2495)-1)</f>
        <v>music</v>
      </c>
      <c r="R2495" t="str">
        <f>RIGHT(N2495, LEN(N2495)-SEARCH("/", N2495))</f>
        <v>indie rock</v>
      </c>
      <c r="S2495" s="12">
        <f>(((J2495/60)/60)/24)+DATE(1970,1,1)</f>
        <v>41348.168287037035</v>
      </c>
      <c r="T2495" s="12">
        <f>(((I2495/60)/60)/24)+DATE(1970,1,1)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0">
        <f>(ROUND(E2496/D2496,2))</f>
        <v>1.01</v>
      </c>
      <c r="P2496" s="10">
        <f>ROUND((E2496/L2496),2)</f>
        <v>38.85</v>
      </c>
      <c r="Q2496" t="str">
        <f>LEFT(N2496,SEARCH("/",N2496)-1)</f>
        <v>music</v>
      </c>
      <c r="R2496" t="str">
        <f>RIGHT(N2496, LEN(N2496)-SEARCH("/", N2496))</f>
        <v>indie rock</v>
      </c>
      <c r="S2496" s="12">
        <f>(((J2496/60)/60)/24)+DATE(1970,1,1)</f>
        <v>41022.645185185182</v>
      </c>
      <c r="T2496" s="12">
        <f>(((I2496/60)/60)/24)+DATE(1970,1,1)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0">
        <f>(ROUND(E2497/D2497,2))</f>
        <v>1.28</v>
      </c>
      <c r="P2497" s="10">
        <f>ROUND((E2497/L2497),2)</f>
        <v>45.55</v>
      </c>
      <c r="Q2497" t="str">
        <f>LEFT(N2497,SEARCH("/",N2497)-1)</f>
        <v>music</v>
      </c>
      <c r="R2497" t="str">
        <f>RIGHT(N2497, LEN(N2497)-SEARCH("/", N2497))</f>
        <v>indie rock</v>
      </c>
      <c r="S2497" s="12">
        <f>(((J2497/60)/60)/24)+DATE(1970,1,1)</f>
        <v>41036.946469907409</v>
      </c>
      <c r="T2497" s="12">
        <f>(((I2497/60)/60)/24)+DATE(1970,1,1)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0">
        <f>(ROUND(E2498/D2498,2))</f>
        <v>1</v>
      </c>
      <c r="P2498" s="10">
        <f>ROUND((E2498/L2498),2)</f>
        <v>600</v>
      </c>
      <c r="Q2498" t="str">
        <f>LEFT(N2498,SEARCH("/",N2498)-1)</f>
        <v>music</v>
      </c>
      <c r="R2498" t="str">
        <f>RIGHT(N2498, LEN(N2498)-SEARCH("/", N2498))</f>
        <v>indie rock</v>
      </c>
      <c r="S2498" s="12">
        <f>(((J2498/60)/60)/24)+DATE(1970,1,1)</f>
        <v>41327.996435185189</v>
      </c>
      <c r="T2498" s="12">
        <f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0">
        <f>(ROUND(E2499/D2499,2))</f>
        <v>1.1299999999999999</v>
      </c>
      <c r="P2499" s="10">
        <f>ROUND((E2499/L2499),2)</f>
        <v>80.55</v>
      </c>
      <c r="Q2499" t="str">
        <f>LEFT(N2499,SEARCH("/",N2499)-1)</f>
        <v>music</v>
      </c>
      <c r="R2499" t="str">
        <f>RIGHT(N2499, LEN(N2499)-SEARCH("/", N2499))</f>
        <v>indie rock</v>
      </c>
      <c r="S2499" s="12">
        <f>(((J2499/60)/60)/24)+DATE(1970,1,1)</f>
        <v>40730.878912037035</v>
      </c>
      <c r="T2499" s="12">
        <f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0">
        <f>(ROUND(E2500/D2500,2))</f>
        <v>1.06</v>
      </c>
      <c r="P2500" s="10">
        <f>ROUND((E2500/L2500),2)</f>
        <v>52.8</v>
      </c>
      <c r="Q2500" t="str">
        <f>LEFT(N2500,SEARCH("/",N2500)-1)</f>
        <v>music</v>
      </c>
      <c r="R2500" t="str">
        <f>RIGHT(N2500, LEN(N2500)-SEARCH("/", N2500))</f>
        <v>indie rock</v>
      </c>
      <c r="S2500" s="12">
        <f>(((J2500/60)/60)/24)+DATE(1970,1,1)</f>
        <v>42017.967442129629</v>
      </c>
      <c r="T2500" s="12">
        <f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0">
        <f>(ROUND(E2501/D2501,2))</f>
        <v>2.0299999999999998</v>
      </c>
      <c r="P2501" s="10">
        <f>ROUND((E2501/L2501),2)</f>
        <v>47.68</v>
      </c>
      <c r="Q2501" t="str">
        <f>LEFT(N2501,SEARCH("/",N2501)-1)</f>
        <v>music</v>
      </c>
      <c r="R2501" t="str">
        <f>RIGHT(N2501, LEN(N2501)-SEARCH("/", N2501))</f>
        <v>indie rock</v>
      </c>
      <c r="S2501" s="12">
        <f>(((J2501/60)/60)/24)+DATE(1970,1,1)</f>
        <v>41226.648576388885</v>
      </c>
      <c r="T2501" s="12">
        <f>(((I2501/60)/60)/24)+DATE(1970,1,1)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0">
        <f>(ROUND(E2502/D2502,2))</f>
        <v>1.1299999999999999</v>
      </c>
      <c r="P2502" s="10">
        <f>ROUND((E2502/L2502),2)</f>
        <v>23.45</v>
      </c>
      <c r="Q2502" t="str">
        <f>LEFT(N2502,SEARCH("/",N2502)-1)</f>
        <v>music</v>
      </c>
      <c r="R2502" t="str">
        <f>RIGHT(N2502, LEN(N2502)-SEARCH("/", N2502))</f>
        <v>indie rock</v>
      </c>
      <c r="S2502" s="12">
        <f>(((J2502/60)/60)/24)+DATE(1970,1,1)</f>
        <v>41053.772858796299</v>
      </c>
      <c r="T2502" s="12">
        <f>(((I2502/60)/60)/24)+DATE(1970,1,1)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0">
        <f>(ROUND(E2503/D2503,2))</f>
        <v>0.03</v>
      </c>
      <c r="P2503" s="10">
        <f>ROUND((E2503/L2503),2)</f>
        <v>40.14</v>
      </c>
      <c r="Q2503" t="str">
        <f>LEFT(N2503,SEARCH("/",N2503)-1)</f>
        <v>food</v>
      </c>
      <c r="R2503" t="str">
        <f>RIGHT(N2503, LEN(N2503)-SEARCH("/", N2503))</f>
        <v>restaurants</v>
      </c>
      <c r="S2503" s="12">
        <f>(((J2503/60)/60)/24)+DATE(1970,1,1)</f>
        <v>42244.776666666665</v>
      </c>
      <c r="T2503" s="12">
        <f>(((I2503/60)/60)/24)+DATE(1970,1,1)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0">
        <f>(ROUND(E2504/D2504,2))</f>
        <v>0</v>
      </c>
      <c r="P2504" s="10">
        <f>ROUND((E2504/L2504),2)</f>
        <v>17.2</v>
      </c>
      <c r="Q2504" t="str">
        <f>LEFT(N2504,SEARCH("/",N2504)-1)</f>
        <v>food</v>
      </c>
      <c r="R2504" t="str">
        <f>RIGHT(N2504, LEN(N2504)-SEARCH("/", N2504))</f>
        <v>restaurants</v>
      </c>
      <c r="S2504" s="12">
        <f>(((J2504/60)/60)/24)+DATE(1970,1,1)</f>
        <v>41858.825439814813</v>
      </c>
      <c r="T2504" s="12">
        <f>(((I2504/60)/60)/24)+DATE(1970,1,1)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0">
        <f>(ROUND(E2505/D2505,2))</f>
        <v>0</v>
      </c>
      <c r="P2505" s="10" t="e">
        <f>ROUND((E2505/L2505),2)</f>
        <v>#DIV/0!</v>
      </c>
      <c r="Q2505" t="str">
        <f>LEFT(N2505,SEARCH("/",N2505)-1)</f>
        <v>food</v>
      </c>
      <c r="R2505" t="str">
        <f>RIGHT(N2505, LEN(N2505)-SEARCH("/", N2505))</f>
        <v>restaurants</v>
      </c>
      <c r="S2505" s="12">
        <f>(((J2505/60)/60)/24)+DATE(1970,1,1)</f>
        <v>42498.899398148147</v>
      </c>
      <c r="T2505" s="12">
        <f>(((I2505/60)/60)/24)+DATE(1970,1,1)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0">
        <f>(ROUND(E2506/D2506,2))</f>
        <v>0</v>
      </c>
      <c r="P2506" s="10" t="e">
        <f>ROUND((E2506/L2506),2)</f>
        <v>#DIV/0!</v>
      </c>
      <c r="Q2506" t="str">
        <f>LEFT(N2506,SEARCH("/",N2506)-1)</f>
        <v>food</v>
      </c>
      <c r="R2506" t="str">
        <f>RIGHT(N2506, LEN(N2506)-SEARCH("/", N2506))</f>
        <v>restaurants</v>
      </c>
      <c r="S2506" s="12">
        <f>(((J2506/60)/60)/24)+DATE(1970,1,1)</f>
        <v>41928.015439814815</v>
      </c>
      <c r="T2506" s="12">
        <f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0">
        <f>(ROUND(E2507/D2507,2))</f>
        <v>0</v>
      </c>
      <c r="P2507" s="10" t="e">
        <f>ROUND((E2507/L2507),2)</f>
        <v>#DIV/0!</v>
      </c>
      <c r="Q2507" t="str">
        <f>LEFT(N2507,SEARCH("/",N2507)-1)</f>
        <v>food</v>
      </c>
      <c r="R2507" t="str">
        <f>RIGHT(N2507, LEN(N2507)-SEARCH("/", N2507))</f>
        <v>restaurants</v>
      </c>
      <c r="S2507" s="12">
        <f>(((J2507/60)/60)/24)+DATE(1970,1,1)</f>
        <v>42047.05574074074</v>
      </c>
      <c r="T2507" s="12">
        <f>(((I2507/60)/60)/24)+DATE(1970,1,1)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0">
        <f>(ROUND(E2508/D2508,2))</f>
        <v>0.01</v>
      </c>
      <c r="P2508" s="10">
        <f>ROUND((E2508/L2508),2)</f>
        <v>15</v>
      </c>
      <c r="Q2508" t="str">
        <f>LEFT(N2508,SEARCH("/",N2508)-1)</f>
        <v>food</v>
      </c>
      <c r="R2508" t="str">
        <f>RIGHT(N2508, LEN(N2508)-SEARCH("/", N2508))</f>
        <v>restaurants</v>
      </c>
      <c r="S2508" s="12">
        <f>(((J2508/60)/60)/24)+DATE(1970,1,1)</f>
        <v>42258.297094907408</v>
      </c>
      <c r="T2508" s="12">
        <f>(((I2508/60)/60)/24)+DATE(1970,1,1)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0">
        <f>(ROUND(E2509/D2509,2))</f>
        <v>0</v>
      </c>
      <c r="P2509" s="10" t="e">
        <f>ROUND((E2509/L2509),2)</f>
        <v>#DIV/0!</v>
      </c>
      <c r="Q2509" t="str">
        <f>LEFT(N2509,SEARCH("/",N2509)-1)</f>
        <v>food</v>
      </c>
      <c r="R2509" t="str">
        <f>RIGHT(N2509, LEN(N2509)-SEARCH("/", N2509))</f>
        <v>restaurants</v>
      </c>
      <c r="S2509" s="12">
        <f>(((J2509/60)/60)/24)+DATE(1970,1,1)</f>
        <v>42105.072962962964</v>
      </c>
      <c r="T2509" s="12">
        <f>(((I2509/60)/60)/24)+DATE(1970,1,1)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0">
        <f>(ROUND(E2510/D2510,2))</f>
        <v>0</v>
      </c>
      <c r="P2510" s="10" t="e">
        <f>ROUND((E2510/L2510),2)</f>
        <v>#DIV/0!</v>
      </c>
      <c r="Q2510" t="str">
        <f>LEFT(N2510,SEARCH("/",N2510)-1)</f>
        <v>food</v>
      </c>
      <c r="R2510" t="str">
        <f>RIGHT(N2510, LEN(N2510)-SEARCH("/", N2510))</f>
        <v>restaurants</v>
      </c>
      <c r="S2510" s="12">
        <f>(((J2510/60)/60)/24)+DATE(1970,1,1)</f>
        <v>41835.951782407406</v>
      </c>
      <c r="T2510" s="12">
        <f>(((I2510/60)/60)/24)+DATE(1970,1,1)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0">
        <f>(ROUND(E2511/D2511,2))</f>
        <v>0.01</v>
      </c>
      <c r="P2511" s="10">
        <f>ROUND((E2511/L2511),2)</f>
        <v>35.71</v>
      </c>
      <c r="Q2511" t="str">
        <f>LEFT(N2511,SEARCH("/",N2511)-1)</f>
        <v>food</v>
      </c>
      <c r="R2511" t="str">
        <f>RIGHT(N2511, LEN(N2511)-SEARCH("/", N2511))</f>
        <v>restaurants</v>
      </c>
      <c r="S2511" s="12">
        <f>(((J2511/60)/60)/24)+DATE(1970,1,1)</f>
        <v>42058.809594907405</v>
      </c>
      <c r="T2511" s="12">
        <f>(((I2511/60)/60)/24)+DATE(1970,1,1)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0">
        <f>(ROUND(E2512/D2512,2))</f>
        <v>0</v>
      </c>
      <c r="P2512" s="10">
        <f>ROUND((E2512/L2512),2)</f>
        <v>37.5</v>
      </c>
      <c r="Q2512" t="str">
        <f>LEFT(N2512,SEARCH("/",N2512)-1)</f>
        <v>food</v>
      </c>
      <c r="R2512" t="str">
        <f>RIGHT(N2512, LEN(N2512)-SEARCH("/", N2512))</f>
        <v>restaurants</v>
      </c>
      <c r="S2512" s="12">
        <f>(((J2512/60)/60)/24)+DATE(1970,1,1)</f>
        <v>42078.997361111105</v>
      </c>
      <c r="T2512" s="12">
        <f>(((I2512/60)/60)/24)+DATE(1970,1,1)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0">
        <f>(ROUND(E2513/D2513,2))</f>
        <v>0</v>
      </c>
      <c r="P2513" s="10" t="e">
        <f>ROUND((E2513/L2513),2)</f>
        <v>#DIV/0!</v>
      </c>
      <c r="Q2513" t="str">
        <f>LEFT(N2513,SEARCH("/",N2513)-1)</f>
        <v>food</v>
      </c>
      <c r="R2513" t="str">
        <f>RIGHT(N2513, LEN(N2513)-SEARCH("/", N2513))</f>
        <v>restaurants</v>
      </c>
      <c r="S2513" s="12">
        <f>(((J2513/60)/60)/24)+DATE(1970,1,1)</f>
        <v>42371.446909722217</v>
      </c>
      <c r="T2513" s="12">
        <f>(((I2513/60)/60)/24)+DATE(1970,1,1)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0">
        <f>(ROUND(E2514/D2514,2))</f>
        <v>0</v>
      </c>
      <c r="P2514" s="10" t="e">
        <f>ROUND((E2514/L2514),2)</f>
        <v>#DIV/0!</v>
      </c>
      <c r="Q2514" t="str">
        <f>LEFT(N2514,SEARCH("/",N2514)-1)</f>
        <v>food</v>
      </c>
      <c r="R2514" t="str">
        <f>RIGHT(N2514, LEN(N2514)-SEARCH("/", N2514))</f>
        <v>restaurants</v>
      </c>
      <c r="S2514" s="12">
        <f>(((J2514/60)/60)/24)+DATE(1970,1,1)</f>
        <v>41971.876863425925</v>
      </c>
      <c r="T2514" s="12">
        <f>(((I2514/60)/60)/24)+DATE(1970,1,1)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0">
        <f>(ROUND(E2515/D2515,2))</f>
        <v>0</v>
      </c>
      <c r="P2515" s="10" t="e">
        <f>ROUND((E2515/L2515),2)</f>
        <v>#DIV/0!</v>
      </c>
      <c r="Q2515" t="str">
        <f>LEFT(N2515,SEARCH("/",N2515)-1)</f>
        <v>food</v>
      </c>
      <c r="R2515" t="str">
        <f>RIGHT(N2515, LEN(N2515)-SEARCH("/", N2515))</f>
        <v>restaurants</v>
      </c>
      <c r="S2515" s="12">
        <f>(((J2515/60)/60)/24)+DATE(1970,1,1)</f>
        <v>42732.00681712963</v>
      </c>
      <c r="T2515" s="12">
        <f>(((I2515/60)/60)/24)+DATE(1970,1,1)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0">
        <f>(ROUND(E2516/D2516,2))</f>
        <v>0.02</v>
      </c>
      <c r="P2516" s="10">
        <f>ROUND((E2516/L2516),2)</f>
        <v>52.5</v>
      </c>
      <c r="Q2516" t="str">
        <f>LEFT(N2516,SEARCH("/",N2516)-1)</f>
        <v>food</v>
      </c>
      <c r="R2516" t="str">
        <f>RIGHT(N2516, LEN(N2516)-SEARCH("/", N2516))</f>
        <v>restaurants</v>
      </c>
      <c r="S2516" s="12">
        <f>(((J2516/60)/60)/24)+DATE(1970,1,1)</f>
        <v>41854.389780092592</v>
      </c>
      <c r="T2516" s="12">
        <f>(((I2516/60)/60)/24)+DATE(1970,1,1)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0">
        <f>(ROUND(E2517/D2517,2))</f>
        <v>0.19</v>
      </c>
      <c r="P2517" s="10">
        <f>ROUND((E2517/L2517),2)</f>
        <v>77.5</v>
      </c>
      <c r="Q2517" t="str">
        <f>LEFT(N2517,SEARCH("/",N2517)-1)</f>
        <v>food</v>
      </c>
      <c r="R2517" t="str">
        <f>RIGHT(N2517, LEN(N2517)-SEARCH("/", N2517))</f>
        <v>restaurants</v>
      </c>
      <c r="S2517" s="12">
        <f>(((J2517/60)/60)/24)+DATE(1970,1,1)</f>
        <v>42027.839733796296</v>
      </c>
      <c r="T2517" s="12">
        <f>(((I2517/60)/60)/24)+DATE(1970,1,1)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0">
        <f>(ROUND(E2518/D2518,2))</f>
        <v>0</v>
      </c>
      <c r="P2518" s="10" t="e">
        <f>ROUND((E2518/L2518),2)</f>
        <v>#DIV/0!</v>
      </c>
      <c r="Q2518" t="str">
        <f>LEFT(N2518,SEARCH("/",N2518)-1)</f>
        <v>food</v>
      </c>
      <c r="R2518" t="str">
        <f>RIGHT(N2518, LEN(N2518)-SEARCH("/", N2518))</f>
        <v>restaurants</v>
      </c>
      <c r="S2518" s="12">
        <f>(((J2518/60)/60)/24)+DATE(1970,1,1)</f>
        <v>41942.653379629628</v>
      </c>
      <c r="T2518" s="12">
        <f>(((I2518/60)/60)/24)+DATE(1970,1,1)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0">
        <f>(ROUND(E2519/D2519,2))</f>
        <v>0.1</v>
      </c>
      <c r="P2519" s="10">
        <f>ROUND((E2519/L2519),2)</f>
        <v>53.55</v>
      </c>
      <c r="Q2519" t="str">
        <f>LEFT(N2519,SEARCH("/",N2519)-1)</f>
        <v>food</v>
      </c>
      <c r="R2519" t="str">
        <f>RIGHT(N2519, LEN(N2519)-SEARCH("/", N2519))</f>
        <v>restaurants</v>
      </c>
      <c r="S2519" s="12">
        <f>(((J2519/60)/60)/24)+DATE(1970,1,1)</f>
        <v>42052.802430555559</v>
      </c>
      <c r="T2519" s="12">
        <f>(((I2519/60)/60)/24)+DATE(1970,1,1)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0">
        <f>(ROUND(E2520/D2520,2))</f>
        <v>0</v>
      </c>
      <c r="P2520" s="10" t="e">
        <f>ROUND((E2520/L2520),2)</f>
        <v>#DIV/0!</v>
      </c>
      <c r="Q2520" t="str">
        <f>LEFT(N2520,SEARCH("/",N2520)-1)</f>
        <v>food</v>
      </c>
      <c r="R2520" t="str">
        <f>RIGHT(N2520, LEN(N2520)-SEARCH("/", N2520))</f>
        <v>restaurants</v>
      </c>
      <c r="S2520" s="12">
        <f>(((J2520/60)/60)/24)+DATE(1970,1,1)</f>
        <v>41926.680879629632</v>
      </c>
      <c r="T2520" s="12">
        <f>(((I2520/60)/60)/24)+DATE(1970,1,1)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0">
        <f>(ROUND(E2521/D2521,2))</f>
        <v>0</v>
      </c>
      <c r="P2521" s="10">
        <f>ROUND((E2521/L2521),2)</f>
        <v>16.25</v>
      </c>
      <c r="Q2521" t="str">
        <f>LEFT(N2521,SEARCH("/",N2521)-1)</f>
        <v>food</v>
      </c>
      <c r="R2521" t="str">
        <f>RIGHT(N2521, LEN(N2521)-SEARCH("/", N2521))</f>
        <v>restaurants</v>
      </c>
      <c r="S2521" s="12">
        <f>(((J2521/60)/60)/24)+DATE(1970,1,1)</f>
        <v>41809.155138888891</v>
      </c>
      <c r="T2521" s="12">
        <f>(((I2521/60)/60)/24)+DATE(1970,1,1)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0">
        <f>(ROUND(E2522/D2522,2))</f>
        <v>0</v>
      </c>
      <c r="P2522" s="10" t="e">
        <f>ROUND((E2522/L2522),2)</f>
        <v>#DIV/0!</v>
      </c>
      <c r="Q2522" t="str">
        <f>LEFT(N2522,SEARCH("/",N2522)-1)</f>
        <v>food</v>
      </c>
      <c r="R2522" t="str">
        <f>RIGHT(N2522, LEN(N2522)-SEARCH("/", N2522))</f>
        <v>restaurants</v>
      </c>
      <c r="S2522" s="12">
        <f>(((J2522/60)/60)/24)+DATE(1970,1,1)</f>
        <v>42612.600520833337</v>
      </c>
      <c r="T2522" s="12">
        <f>(((I2522/60)/60)/24)+DATE(1970,1,1)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0">
        <f>(ROUND(E2523/D2523,2))</f>
        <v>1.0900000000000001</v>
      </c>
      <c r="P2523" s="10">
        <f>ROUND((E2523/L2523),2)</f>
        <v>103.68</v>
      </c>
      <c r="Q2523" t="str">
        <f>LEFT(N2523,SEARCH("/",N2523)-1)</f>
        <v>music</v>
      </c>
      <c r="R2523" t="str">
        <f>RIGHT(N2523, LEN(N2523)-SEARCH("/", N2523))</f>
        <v>classical music</v>
      </c>
      <c r="S2523" s="12">
        <f>(((J2523/60)/60)/24)+DATE(1970,1,1)</f>
        <v>42269.967835648145</v>
      </c>
      <c r="T2523" s="12">
        <f>(((I2523/60)/60)/24)+DATE(1970,1,1)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0">
        <f>(ROUND(E2524/D2524,2))</f>
        <v>1</v>
      </c>
      <c r="P2524" s="10">
        <f>ROUND((E2524/L2524),2)</f>
        <v>185.19</v>
      </c>
      <c r="Q2524" t="str">
        <f>LEFT(N2524,SEARCH("/",N2524)-1)</f>
        <v>music</v>
      </c>
      <c r="R2524" t="str">
        <f>RIGHT(N2524, LEN(N2524)-SEARCH("/", N2524))</f>
        <v>classical music</v>
      </c>
      <c r="S2524" s="12">
        <f>(((J2524/60)/60)/24)+DATE(1970,1,1)</f>
        <v>42460.573611111111</v>
      </c>
      <c r="T2524" s="12">
        <f>(((I2524/60)/60)/24)+DATE(1970,1,1)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0">
        <f>(ROUND(E2525/D2525,2))</f>
        <v>1.56</v>
      </c>
      <c r="P2525" s="10">
        <f>ROUND((E2525/L2525),2)</f>
        <v>54.15</v>
      </c>
      <c r="Q2525" t="str">
        <f>LEFT(N2525,SEARCH("/",N2525)-1)</f>
        <v>music</v>
      </c>
      <c r="R2525" t="str">
        <f>RIGHT(N2525, LEN(N2525)-SEARCH("/", N2525))</f>
        <v>classical music</v>
      </c>
      <c r="S2525" s="12">
        <f>(((J2525/60)/60)/24)+DATE(1970,1,1)</f>
        <v>41930.975601851853</v>
      </c>
      <c r="T2525" s="12">
        <f>(((I2525/60)/60)/24)+DATE(1970,1,1)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0">
        <f>(ROUND(E2526/D2526,2))</f>
        <v>1.02</v>
      </c>
      <c r="P2526" s="10">
        <f>ROUND((E2526/L2526),2)</f>
        <v>177.21</v>
      </c>
      <c r="Q2526" t="str">
        <f>LEFT(N2526,SEARCH("/",N2526)-1)</f>
        <v>music</v>
      </c>
      <c r="R2526" t="str">
        <f>RIGHT(N2526, LEN(N2526)-SEARCH("/", N2526))</f>
        <v>classical music</v>
      </c>
      <c r="S2526" s="12">
        <f>(((J2526/60)/60)/24)+DATE(1970,1,1)</f>
        <v>41961.807372685187</v>
      </c>
      <c r="T2526" s="12">
        <f>(((I2526/60)/60)/24)+DATE(1970,1,1)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0">
        <f>(ROUND(E2527/D2527,2))</f>
        <v>1</v>
      </c>
      <c r="P2527" s="10">
        <f>ROUND((E2527/L2527),2)</f>
        <v>100.33</v>
      </c>
      <c r="Q2527" t="str">
        <f>LEFT(N2527,SEARCH("/",N2527)-1)</f>
        <v>music</v>
      </c>
      <c r="R2527" t="str">
        <f>RIGHT(N2527, LEN(N2527)-SEARCH("/", N2527))</f>
        <v>classical music</v>
      </c>
      <c r="S2527" s="12">
        <f>(((J2527/60)/60)/24)+DATE(1970,1,1)</f>
        <v>41058.844571759262</v>
      </c>
      <c r="T2527" s="12">
        <f>(((I2527/60)/60)/24)+DATE(1970,1,1)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0">
        <f>(ROUND(E2528/D2528,2))</f>
        <v>1.1299999999999999</v>
      </c>
      <c r="P2528" s="10">
        <f>ROUND((E2528/L2528),2)</f>
        <v>136.91</v>
      </c>
      <c r="Q2528" t="str">
        <f>LEFT(N2528,SEARCH("/",N2528)-1)</f>
        <v>music</v>
      </c>
      <c r="R2528" t="str">
        <f>RIGHT(N2528, LEN(N2528)-SEARCH("/", N2528))</f>
        <v>classical music</v>
      </c>
      <c r="S2528" s="12">
        <f>(((J2528/60)/60)/24)+DATE(1970,1,1)</f>
        <v>41953.091134259259</v>
      </c>
      <c r="T2528" s="12">
        <f>(((I2528/60)/60)/24)+DATE(1970,1,1)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0">
        <f>(ROUND(E2529/D2529,2))</f>
        <v>1.02</v>
      </c>
      <c r="P2529" s="10">
        <f>ROUND((E2529/L2529),2)</f>
        <v>57.54</v>
      </c>
      <c r="Q2529" t="str">
        <f>LEFT(N2529,SEARCH("/",N2529)-1)</f>
        <v>music</v>
      </c>
      <c r="R2529" t="str">
        <f>RIGHT(N2529, LEN(N2529)-SEARCH("/", N2529))</f>
        <v>classical music</v>
      </c>
      <c r="S2529" s="12">
        <f>(((J2529/60)/60)/24)+DATE(1970,1,1)</f>
        <v>41546.75105324074</v>
      </c>
      <c r="T2529" s="12">
        <f>(((I2529/60)/60)/24)+DATE(1970,1,1)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0">
        <f>(ROUND(E2530/D2530,2))</f>
        <v>1.07</v>
      </c>
      <c r="P2530" s="10">
        <f>ROUND((E2530/L2530),2)</f>
        <v>52.96</v>
      </c>
      <c r="Q2530" t="str">
        <f>LEFT(N2530,SEARCH("/",N2530)-1)</f>
        <v>music</v>
      </c>
      <c r="R2530" t="str">
        <f>RIGHT(N2530, LEN(N2530)-SEARCH("/", N2530))</f>
        <v>classical music</v>
      </c>
      <c r="S2530" s="12">
        <f>(((J2530/60)/60)/24)+DATE(1970,1,1)</f>
        <v>42217.834525462968</v>
      </c>
      <c r="T2530" s="12">
        <f>(((I2530/60)/60)/24)+DATE(1970,1,1)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0">
        <f>(ROUND(E2531/D2531,2))</f>
        <v>1.04</v>
      </c>
      <c r="P2531" s="10">
        <f>ROUND((E2531/L2531),2)</f>
        <v>82.33</v>
      </c>
      <c r="Q2531" t="str">
        <f>LEFT(N2531,SEARCH("/",N2531)-1)</f>
        <v>music</v>
      </c>
      <c r="R2531" t="str">
        <f>RIGHT(N2531, LEN(N2531)-SEARCH("/", N2531))</f>
        <v>classical music</v>
      </c>
      <c r="S2531" s="12">
        <f>(((J2531/60)/60)/24)+DATE(1970,1,1)</f>
        <v>40948.080729166664</v>
      </c>
      <c r="T2531" s="12">
        <f>(((I2531/60)/60)/24)+DATE(1970,1,1)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0">
        <f>(ROUND(E2532/D2532,2))</f>
        <v>1</v>
      </c>
      <c r="P2532" s="10">
        <f>ROUND((E2532/L2532),2)</f>
        <v>135.41999999999999</v>
      </c>
      <c r="Q2532" t="str">
        <f>LEFT(N2532,SEARCH("/",N2532)-1)</f>
        <v>music</v>
      </c>
      <c r="R2532" t="str">
        <f>RIGHT(N2532, LEN(N2532)-SEARCH("/", N2532))</f>
        <v>classical music</v>
      </c>
      <c r="S2532" s="12">
        <f>(((J2532/60)/60)/24)+DATE(1970,1,1)</f>
        <v>42081.864641203705</v>
      </c>
      <c r="T2532" s="12">
        <f>(((I2532/60)/60)/24)+DATE(1970,1,1)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0">
        <f>(ROUND(E2533/D2533,2))</f>
        <v>1</v>
      </c>
      <c r="P2533" s="10">
        <f>ROUND((E2533/L2533),2)</f>
        <v>74.069999999999993</v>
      </c>
      <c r="Q2533" t="str">
        <f>LEFT(N2533,SEARCH("/",N2533)-1)</f>
        <v>music</v>
      </c>
      <c r="R2533" t="str">
        <f>RIGHT(N2533, LEN(N2533)-SEARCH("/", N2533))</f>
        <v>classical music</v>
      </c>
      <c r="S2533" s="12">
        <f>(((J2533/60)/60)/24)+DATE(1970,1,1)</f>
        <v>42208.680023148147</v>
      </c>
      <c r="T2533" s="12">
        <f>(((I2533/60)/60)/24)+DATE(1970,1,1)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0">
        <f>(ROUND(E2534/D2534,2))</f>
        <v>1.26</v>
      </c>
      <c r="P2534" s="10">
        <f>ROUND((E2534/L2534),2)</f>
        <v>84.08</v>
      </c>
      <c r="Q2534" t="str">
        <f>LEFT(N2534,SEARCH("/",N2534)-1)</f>
        <v>music</v>
      </c>
      <c r="R2534" t="str">
        <f>RIGHT(N2534, LEN(N2534)-SEARCH("/", N2534))</f>
        <v>classical music</v>
      </c>
      <c r="S2534" s="12">
        <f>(((J2534/60)/60)/24)+DATE(1970,1,1)</f>
        <v>41107.849143518521</v>
      </c>
      <c r="T2534" s="12">
        <f>(((I2534/60)/60)/24)+DATE(1970,1,1)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0">
        <f>(ROUND(E2535/D2535,2))</f>
        <v>1.1100000000000001</v>
      </c>
      <c r="P2535" s="10">
        <f>ROUND((E2535/L2535),2)</f>
        <v>61.03</v>
      </c>
      <c r="Q2535" t="str">
        <f>LEFT(N2535,SEARCH("/",N2535)-1)</f>
        <v>music</v>
      </c>
      <c r="R2535" t="str">
        <f>RIGHT(N2535, LEN(N2535)-SEARCH("/", N2535))</f>
        <v>classical music</v>
      </c>
      <c r="S2535" s="12">
        <f>(((J2535/60)/60)/24)+DATE(1970,1,1)</f>
        <v>41304.751284722224</v>
      </c>
      <c r="T2535" s="12">
        <f>(((I2535/60)/60)/24)+DATE(1970,1,1)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0">
        <f>(ROUND(E2536/D2536,2))</f>
        <v>1.05</v>
      </c>
      <c r="P2536" s="10">
        <f>ROUND((E2536/L2536),2)</f>
        <v>150</v>
      </c>
      <c r="Q2536" t="str">
        <f>LEFT(N2536,SEARCH("/",N2536)-1)</f>
        <v>music</v>
      </c>
      <c r="R2536" t="str">
        <f>RIGHT(N2536, LEN(N2536)-SEARCH("/", N2536))</f>
        <v>classical music</v>
      </c>
      <c r="S2536" s="12">
        <f>(((J2536/60)/60)/24)+DATE(1970,1,1)</f>
        <v>40127.700370370374</v>
      </c>
      <c r="T2536" s="12">
        <f>(((I2536/60)/60)/24)+DATE(1970,1,1)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0">
        <f>(ROUND(E2537/D2537,2))</f>
        <v>1.04</v>
      </c>
      <c r="P2537" s="10">
        <f>ROUND((E2537/L2537),2)</f>
        <v>266.08999999999997</v>
      </c>
      <c r="Q2537" t="str">
        <f>LEFT(N2537,SEARCH("/",N2537)-1)</f>
        <v>music</v>
      </c>
      <c r="R2537" t="str">
        <f>RIGHT(N2537, LEN(N2537)-SEARCH("/", N2537))</f>
        <v>classical music</v>
      </c>
      <c r="S2537" s="12">
        <f>(((J2537/60)/60)/24)+DATE(1970,1,1)</f>
        <v>41943.791030092594</v>
      </c>
      <c r="T2537" s="12">
        <f>(((I2537/60)/60)/24)+DATE(1970,1,1)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0">
        <f>(ROUND(E2538/D2538,2))</f>
        <v>1.1599999999999999</v>
      </c>
      <c r="P2538" s="10">
        <f>ROUND((E2538/L2538),2)</f>
        <v>7.25</v>
      </c>
      <c r="Q2538" t="str">
        <f>LEFT(N2538,SEARCH("/",N2538)-1)</f>
        <v>music</v>
      </c>
      <c r="R2538" t="str">
        <f>RIGHT(N2538, LEN(N2538)-SEARCH("/", N2538))</f>
        <v>classical music</v>
      </c>
      <c r="S2538" s="12">
        <f>(((J2538/60)/60)/24)+DATE(1970,1,1)</f>
        <v>41464.106087962966</v>
      </c>
      <c r="T2538" s="12">
        <f>(((I2538/60)/60)/24)+DATE(1970,1,1)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0">
        <f>(ROUND(E2539/D2539,2))</f>
        <v>1.1000000000000001</v>
      </c>
      <c r="P2539" s="10">
        <f>ROUND((E2539/L2539),2)</f>
        <v>100</v>
      </c>
      <c r="Q2539" t="str">
        <f>LEFT(N2539,SEARCH("/",N2539)-1)</f>
        <v>music</v>
      </c>
      <c r="R2539" t="str">
        <f>RIGHT(N2539, LEN(N2539)-SEARCH("/", N2539))</f>
        <v>classical music</v>
      </c>
      <c r="S2539" s="12">
        <f>(((J2539/60)/60)/24)+DATE(1970,1,1)</f>
        <v>40696.648784722223</v>
      </c>
      <c r="T2539" s="12">
        <f>(((I2539/60)/60)/24)+DATE(1970,1,1)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0">
        <f>(ROUND(E2540/D2540,2))</f>
        <v>1.1299999999999999</v>
      </c>
      <c r="P2540" s="10">
        <f>ROUND((E2540/L2540),2)</f>
        <v>109.96</v>
      </c>
      <c r="Q2540" t="str">
        <f>LEFT(N2540,SEARCH("/",N2540)-1)</f>
        <v>music</v>
      </c>
      <c r="R2540" t="str">
        <f>RIGHT(N2540, LEN(N2540)-SEARCH("/", N2540))</f>
        <v>classical music</v>
      </c>
      <c r="S2540" s="12">
        <f>(((J2540/60)/60)/24)+DATE(1970,1,1)</f>
        <v>41298.509965277779</v>
      </c>
      <c r="T2540" s="12">
        <f>(((I2540/60)/60)/24)+DATE(1970,1,1)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0">
        <f>(ROUND(E2541/D2541,2))</f>
        <v>1</v>
      </c>
      <c r="P2541" s="10">
        <f>ROUND((E2541/L2541),2)</f>
        <v>169.92</v>
      </c>
      <c r="Q2541" t="str">
        <f>LEFT(N2541,SEARCH("/",N2541)-1)</f>
        <v>music</v>
      </c>
      <c r="R2541" t="str">
        <f>RIGHT(N2541, LEN(N2541)-SEARCH("/", N2541))</f>
        <v>classical music</v>
      </c>
      <c r="S2541" s="12">
        <f>(((J2541/60)/60)/24)+DATE(1970,1,1)</f>
        <v>41977.902222222227</v>
      </c>
      <c r="T2541" s="12">
        <f>(((I2541/60)/60)/24)+DATE(1970,1,1)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0">
        <f>(ROUND(E2542/D2542,2))</f>
        <v>1.03</v>
      </c>
      <c r="P2542" s="10">
        <f>ROUND((E2542/L2542),2)</f>
        <v>95.74</v>
      </c>
      <c r="Q2542" t="str">
        <f>LEFT(N2542,SEARCH("/",N2542)-1)</f>
        <v>music</v>
      </c>
      <c r="R2542" t="str">
        <f>RIGHT(N2542, LEN(N2542)-SEARCH("/", N2542))</f>
        <v>classical music</v>
      </c>
      <c r="S2542" s="12">
        <f>(((J2542/60)/60)/24)+DATE(1970,1,1)</f>
        <v>40785.675011574072</v>
      </c>
      <c r="T2542" s="12">
        <f>(((I2542/60)/60)/24)+DATE(1970,1,1)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0">
        <f>(ROUND(E2543/D2543,2))</f>
        <v>1.07</v>
      </c>
      <c r="P2543" s="10">
        <f>ROUND((E2543/L2543),2)</f>
        <v>59.46</v>
      </c>
      <c r="Q2543" t="str">
        <f>LEFT(N2543,SEARCH("/",N2543)-1)</f>
        <v>music</v>
      </c>
      <c r="R2543" t="str">
        <f>RIGHT(N2543, LEN(N2543)-SEARCH("/", N2543))</f>
        <v>classical music</v>
      </c>
      <c r="S2543" s="12">
        <f>(((J2543/60)/60)/24)+DATE(1970,1,1)</f>
        <v>41483.449282407404</v>
      </c>
      <c r="T2543" s="12">
        <f>(((I2543/60)/60)/24)+DATE(1970,1,1)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0">
        <f>(ROUND(E2544/D2544,2))</f>
        <v>1.04</v>
      </c>
      <c r="P2544" s="10">
        <f>ROUND((E2544/L2544),2)</f>
        <v>55.77</v>
      </c>
      <c r="Q2544" t="str">
        <f>LEFT(N2544,SEARCH("/",N2544)-1)</f>
        <v>music</v>
      </c>
      <c r="R2544" t="str">
        <f>RIGHT(N2544, LEN(N2544)-SEARCH("/", N2544))</f>
        <v>classical music</v>
      </c>
      <c r="S2544" s="12">
        <f>(((J2544/60)/60)/24)+DATE(1970,1,1)</f>
        <v>41509.426585648151</v>
      </c>
      <c r="T2544" s="12">
        <f>(((I2544/60)/60)/24)+DATE(1970,1,1)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0">
        <f>(ROUND(E2545/D2545,2))</f>
        <v>1.56</v>
      </c>
      <c r="P2545" s="10">
        <f>ROUND((E2545/L2545),2)</f>
        <v>30.08</v>
      </c>
      <c r="Q2545" t="str">
        <f>LEFT(N2545,SEARCH("/",N2545)-1)</f>
        <v>music</v>
      </c>
      <c r="R2545" t="str">
        <f>RIGHT(N2545, LEN(N2545)-SEARCH("/", N2545))</f>
        <v>classical music</v>
      </c>
      <c r="S2545" s="12">
        <f>(((J2545/60)/60)/24)+DATE(1970,1,1)</f>
        <v>40514.107615740737</v>
      </c>
      <c r="T2545" s="12">
        <f>(((I2545/60)/60)/24)+DATE(1970,1,1)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0">
        <f>(ROUND(E2546/D2546,2))</f>
        <v>1.01</v>
      </c>
      <c r="P2546" s="10">
        <f>ROUND((E2546/L2546),2)</f>
        <v>88.44</v>
      </c>
      <c r="Q2546" t="str">
        <f>LEFT(N2546,SEARCH("/",N2546)-1)</f>
        <v>music</v>
      </c>
      <c r="R2546" t="str">
        <f>RIGHT(N2546, LEN(N2546)-SEARCH("/", N2546))</f>
        <v>classical music</v>
      </c>
      <c r="S2546" s="12">
        <f>(((J2546/60)/60)/24)+DATE(1970,1,1)</f>
        <v>41068.520474537036</v>
      </c>
      <c r="T2546" s="12">
        <f>(((I2546/60)/60)/24)+DATE(1970,1,1)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0">
        <f>(ROUND(E2547/D2547,2))</f>
        <v>1.95</v>
      </c>
      <c r="P2547" s="10">
        <f>ROUND((E2547/L2547),2)</f>
        <v>64.03</v>
      </c>
      <c r="Q2547" t="str">
        <f>LEFT(N2547,SEARCH("/",N2547)-1)</f>
        <v>music</v>
      </c>
      <c r="R2547" t="str">
        <f>RIGHT(N2547, LEN(N2547)-SEARCH("/", N2547))</f>
        <v>classical music</v>
      </c>
      <c r="S2547" s="12">
        <f>(((J2547/60)/60)/24)+DATE(1970,1,1)</f>
        <v>42027.13817129629</v>
      </c>
      <c r="T2547" s="12">
        <f>(((I2547/60)/60)/24)+DATE(1970,1,1)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0">
        <f>(ROUND(E2548/D2548,2))</f>
        <v>1.1200000000000001</v>
      </c>
      <c r="P2548" s="10">
        <f>ROUND((E2548/L2548),2)</f>
        <v>60.15</v>
      </c>
      <c r="Q2548" t="str">
        <f>LEFT(N2548,SEARCH("/",N2548)-1)</f>
        <v>music</v>
      </c>
      <c r="R2548" t="str">
        <f>RIGHT(N2548, LEN(N2548)-SEARCH("/", N2548))</f>
        <v>classical music</v>
      </c>
      <c r="S2548" s="12">
        <f>(((J2548/60)/60)/24)+DATE(1970,1,1)</f>
        <v>41524.858553240738</v>
      </c>
      <c r="T2548" s="12">
        <f>(((I2548/60)/60)/24)+DATE(1970,1,1)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0">
        <f>(ROUND(E2549/D2549,2))</f>
        <v>1.2</v>
      </c>
      <c r="P2549" s="10">
        <f>ROUND((E2549/L2549),2)</f>
        <v>49.19</v>
      </c>
      <c r="Q2549" t="str">
        <f>LEFT(N2549,SEARCH("/",N2549)-1)</f>
        <v>music</v>
      </c>
      <c r="R2549" t="str">
        <f>RIGHT(N2549, LEN(N2549)-SEARCH("/", N2549))</f>
        <v>classical music</v>
      </c>
      <c r="S2549" s="12">
        <f>(((J2549/60)/60)/24)+DATE(1970,1,1)</f>
        <v>40973.773182870369</v>
      </c>
      <c r="T2549" s="12">
        <f>(((I2549/60)/60)/24)+DATE(1970,1,1)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0">
        <f>(ROUND(E2550/D2550,2))</f>
        <v>1.02</v>
      </c>
      <c r="P2550" s="10">
        <f>ROUND((E2550/L2550),2)</f>
        <v>165.16</v>
      </c>
      <c r="Q2550" t="str">
        <f>LEFT(N2550,SEARCH("/",N2550)-1)</f>
        <v>music</v>
      </c>
      <c r="R2550" t="str">
        <f>RIGHT(N2550, LEN(N2550)-SEARCH("/", N2550))</f>
        <v>classical music</v>
      </c>
      <c r="S2550" s="12">
        <f>(((J2550/60)/60)/24)+DATE(1970,1,1)</f>
        <v>42618.625428240746</v>
      </c>
      <c r="T2550" s="12">
        <f>(((I2550/60)/60)/24)+DATE(1970,1,1)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0">
        <f>(ROUND(E2551/D2551,2))</f>
        <v>1.03</v>
      </c>
      <c r="P2551" s="10">
        <f>ROUND((E2551/L2551),2)</f>
        <v>43.62</v>
      </c>
      <c r="Q2551" t="str">
        <f>LEFT(N2551,SEARCH("/",N2551)-1)</f>
        <v>music</v>
      </c>
      <c r="R2551" t="str">
        <f>RIGHT(N2551, LEN(N2551)-SEARCH("/", N2551))</f>
        <v>classical music</v>
      </c>
      <c r="S2551" s="12">
        <f>(((J2551/60)/60)/24)+DATE(1970,1,1)</f>
        <v>41390.757754629631</v>
      </c>
      <c r="T2551" s="12">
        <f>(((I2551/60)/60)/24)+DATE(1970,1,1)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0">
        <f>(ROUND(E2552/D2552,2))</f>
        <v>1.01</v>
      </c>
      <c r="P2552" s="10">
        <f>ROUND((E2552/L2552),2)</f>
        <v>43.7</v>
      </c>
      <c r="Q2552" t="str">
        <f>LEFT(N2552,SEARCH("/",N2552)-1)</f>
        <v>music</v>
      </c>
      <c r="R2552" t="str">
        <f>RIGHT(N2552, LEN(N2552)-SEARCH("/", N2552))</f>
        <v>classical music</v>
      </c>
      <c r="S2552" s="12">
        <f>(((J2552/60)/60)/24)+DATE(1970,1,1)</f>
        <v>42228.634328703702</v>
      </c>
      <c r="T2552" s="12">
        <f>(((I2552/60)/60)/24)+DATE(1970,1,1)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0">
        <f>(ROUND(E2553/D2553,2))</f>
        <v>1.03</v>
      </c>
      <c r="P2553" s="10">
        <f>ROUND((E2553/L2553),2)</f>
        <v>67.42</v>
      </c>
      <c r="Q2553" t="str">
        <f>LEFT(N2553,SEARCH("/",N2553)-1)</f>
        <v>music</v>
      </c>
      <c r="R2553" t="str">
        <f>RIGHT(N2553, LEN(N2553)-SEARCH("/", N2553))</f>
        <v>classical music</v>
      </c>
      <c r="S2553" s="12">
        <f>(((J2553/60)/60)/24)+DATE(1970,1,1)</f>
        <v>40961.252141203702</v>
      </c>
      <c r="T2553" s="12">
        <f>(((I2553/60)/60)/24)+DATE(1970,1,1)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0">
        <f>(ROUND(E2554/D2554,2))</f>
        <v>1.07</v>
      </c>
      <c r="P2554" s="10">
        <f>ROUND((E2554/L2554),2)</f>
        <v>177.5</v>
      </c>
      <c r="Q2554" t="str">
        <f>LEFT(N2554,SEARCH("/",N2554)-1)</f>
        <v>music</v>
      </c>
      <c r="R2554" t="str">
        <f>RIGHT(N2554, LEN(N2554)-SEARCH("/", N2554))</f>
        <v>classical music</v>
      </c>
      <c r="S2554" s="12">
        <f>(((J2554/60)/60)/24)+DATE(1970,1,1)</f>
        <v>42769.809965277775</v>
      </c>
      <c r="T2554" s="12">
        <f>(((I2554/60)/60)/24)+DATE(1970,1,1)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0">
        <f>(ROUND(E2555/D2555,2))</f>
        <v>1.56</v>
      </c>
      <c r="P2555" s="10">
        <f>ROUND((E2555/L2555),2)</f>
        <v>38.880000000000003</v>
      </c>
      <c r="Q2555" t="str">
        <f>LEFT(N2555,SEARCH("/",N2555)-1)</f>
        <v>music</v>
      </c>
      <c r="R2555" t="str">
        <f>RIGHT(N2555, LEN(N2555)-SEARCH("/", N2555))</f>
        <v>classical music</v>
      </c>
      <c r="S2555" s="12">
        <f>(((J2555/60)/60)/24)+DATE(1970,1,1)</f>
        <v>41113.199155092596</v>
      </c>
      <c r="T2555" s="12">
        <f>(((I2555/60)/60)/24)+DATE(1970,1,1)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0">
        <f>(ROUND(E2556/D2556,2))</f>
        <v>1.23</v>
      </c>
      <c r="P2556" s="10">
        <f>ROUND((E2556/L2556),2)</f>
        <v>54.99</v>
      </c>
      <c r="Q2556" t="str">
        <f>LEFT(N2556,SEARCH("/",N2556)-1)</f>
        <v>music</v>
      </c>
      <c r="R2556" t="str">
        <f>RIGHT(N2556, LEN(N2556)-SEARCH("/", N2556))</f>
        <v>classical music</v>
      </c>
      <c r="S2556" s="12">
        <f>(((J2556/60)/60)/24)+DATE(1970,1,1)</f>
        <v>42125.078275462962</v>
      </c>
      <c r="T2556" s="12">
        <f>(((I2556/60)/60)/24)+DATE(1970,1,1)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0">
        <f>(ROUND(E2557/D2557,2))</f>
        <v>1.07</v>
      </c>
      <c r="P2557" s="10">
        <f>ROUND((E2557/L2557),2)</f>
        <v>61.34</v>
      </c>
      <c r="Q2557" t="str">
        <f>LEFT(N2557,SEARCH("/",N2557)-1)</f>
        <v>music</v>
      </c>
      <c r="R2557" t="str">
        <f>RIGHT(N2557, LEN(N2557)-SEARCH("/", N2557))</f>
        <v>classical music</v>
      </c>
      <c r="S2557" s="12">
        <f>(((J2557/60)/60)/24)+DATE(1970,1,1)</f>
        <v>41026.655011574076</v>
      </c>
      <c r="T2557" s="12">
        <f>(((I2557/60)/60)/24)+DATE(1970,1,1)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0">
        <f>(ROUND(E2558/D2558,2))</f>
        <v>1.06</v>
      </c>
      <c r="P2558" s="10">
        <f>ROUND((E2558/L2558),2)</f>
        <v>23.12</v>
      </c>
      <c r="Q2558" t="str">
        <f>LEFT(N2558,SEARCH("/",N2558)-1)</f>
        <v>music</v>
      </c>
      <c r="R2558" t="str">
        <f>RIGHT(N2558, LEN(N2558)-SEARCH("/", N2558))</f>
        <v>classical music</v>
      </c>
      <c r="S2558" s="12">
        <f>(((J2558/60)/60)/24)+DATE(1970,1,1)</f>
        <v>41222.991400462961</v>
      </c>
      <c r="T2558" s="12">
        <f>(((I2558/60)/60)/24)+DATE(1970,1,1)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0">
        <f>(ROUND(E2559/D2559,2))</f>
        <v>1.18</v>
      </c>
      <c r="P2559" s="10">
        <f>ROUND((E2559/L2559),2)</f>
        <v>29.61</v>
      </c>
      <c r="Q2559" t="str">
        <f>LEFT(N2559,SEARCH("/",N2559)-1)</f>
        <v>music</v>
      </c>
      <c r="R2559" t="str">
        <f>RIGHT(N2559, LEN(N2559)-SEARCH("/", N2559))</f>
        <v>classical music</v>
      </c>
      <c r="S2559" s="12">
        <f>(((J2559/60)/60)/24)+DATE(1970,1,1)</f>
        <v>41744.745208333334</v>
      </c>
      <c r="T2559" s="12">
        <f>(((I2559/60)/60)/24)+DATE(1970,1,1)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0">
        <f>(ROUND(E2560/D2560,2))</f>
        <v>1.0900000000000001</v>
      </c>
      <c r="P2560" s="10">
        <f>ROUND((E2560/L2560),2)</f>
        <v>75.61</v>
      </c>
      <c r="Q2560" t="str">
        <f>LEFT(N2560,SEARCH("/",N2560)-1)</f>
        <v>music</v>
      </c>
      <c r="R2560" t="str">
        <f>RIGHT(N2560, LEN(N2560)-SEARCH("/", N2560))</f>
        <v>classical music</v>
      </c>
      <c r="S2560" s="12">
        <f>(((J2560/60)/60)/24)+DATE(1970,1,1)</f>
        <v>42093.860023148154</v>
      </c>
      <c r="T2560" s="12">
        <f>(((I2560/60)/60)/24)+DATE(1970,1,1)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0">
        <f>(ROUND(E2561/D2561,2))</f>
        <v>1.1100000000000001</v>
      </c>
      <c r="P2561" s="10">
        <f>ROUND((E2561/L2561),2)</f>
        <v>35.6</v>
      </c>
      <c r="Q2561" t="str">
        <f>LEFT(N2561,SEARCH("/",N2561)-1)</f>
        <v>music</v>
      </c>
      <c r="R2561" t="str">
        <f>RIGHT(N2561, LEN(N2561)-SEARCH("/", N2561))</f>
        <v>classical music</v>
      </c>
      <c r="S2561" s="12">
        <f>(((J2561/60)/60)/24)+DATE(1970,1,1)</f>
        <v>40829.873657407406</v>
      </c>
      <c r="T2561" s="12">
        <f>(((I2561/60)/60)/24)+DATE(1970,1,1)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0">
        <f>(ROUND(E2562/D2562,2))</f>
        <v>1</v>
      </c>
      <c r="P2562" s="10">
        <f>ROUND((E2562/L2562),2)</f>
        <v>143</v>
      </c>
      <c r="Q2562" t="str">
        <f>LEFT(N2562,SEARCH("/",N2562)-1)</f>
        <v>music</v>
      </c>
      <c r="R2562" t="str">
        <f>RIGHT(N2562, LEN(N2562)-SEARCH("/", N2562))</f>
        <v>classical music</v>
      </c>
      <c r="S2562" s="12">
        <f>(((J2562/60)/60)/24)+DATE(1970,1,1)</f>
        <v>42039.951087962967</v>
      </c>
      <c r="T2562" s="12">
        <f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0">
        <f>(ROUND(E2563/D2563,2))</f>
        <v>0</v>
      </c>
      <c r="P2563" s="10" t="e">
        <f>ROUND((E2563/L2563),2)</f>
        <v>#DIV/0!</v>
      </c>
      <c r="Q2563" t="str">
        <f>LEFT(N2563,SEARCH("/",N2563)-1)</f>
        <v>food</v>
      </c>
      <c r="R2563" t="str">
        <f>RIGHT(N2563, LEN(N2563)-SEARCH("/", N2563))</f>
        <v>food trucks</v>
      </c>
      <c r="S2563" s="12">
        <f>(((J2563/60)/60)/24)+DATE(1970,1,1)</f>
        <v>42260.528807870374</v>
      </c>
      <c r="T2563" s="12">
        <f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0">
        <f>(ROUND(E2564/D2564,2))</f>
        <v>0.01</v>
      </c>
      <c r="P2564" s="10">
        <f>ROUND((E2564/L2564),2)</f>
        <v>25</v>
      </c>
      <c r="Q2564" t="str">
        <f>LEFT(N2564,SEARCH("/",N2564)-1)</f>
        <v>food</v>
      </c>
      <c r="R2564" t="str">
        <f>RIGHT(N2564, LEN(N2564)-SEARCH("/", N2564))</f>
        <v>food trucks</v>
      </c>
      <c r="S2564" s="12">
        <f>(((J2564/60)/60)/24)+DATE(1970,1,1)</f>
        <v>42594.524756944447</v>
      </c>
      <c r="T2564" s="12">
        <f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0">
        <f>(ROUND(E2565/D2565,2))</f>
        <v>0</v>
      </c>
      <c r="P2565" s="10" t="e">
        <f>ROUND((E2565/L2565),2)</f>
        <v>#DIV/0!</v>
      </c>
      <c r="Q2565" t="str">
        <f>LEFT(N2565,SEARCH("/",N2565)-1)</f>
        <v>food</v>
      </c>
      <c r="R2565" t="str">
        <f>RIGHT(N2565, LEN(N2565)-SEARCH("/", N2565))</f>
        <v>food trucks</v>
      </c>
      <c r="S2565" s="12">
        <f>(((J2565/60)/60)/24)+DATE(1970,1,1)</f>
        <v>42155.139479166668</v>
      </c>
      <c r="T2565" s="12">
        <f>(((I2565/60)/60)/24)+DATE(1970,1,1)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0">
        <f>(ROUND(E2566/D2566,2))</f>
        <v>0</v>
      </c>
      <c r="P2566" s="10" t="e">
        <f>ROUND((E2566/L2566),2)</f>
        <v>#DIV/0!</v>
      </c>
      <c r="Q2566" t="str">
        <f>LEFT(N2566,SEARCH("/",N2566)-1)</f>
        <v>food</v>
      </c>
      <c r="R2566" t="str">
        <f>RIGHT(N2566, LEN(N2566)-SEARCH("/", N2566))</f>
        <v>food trucks</v>
      </c>
      <c r="S2566" s="12">
        <f>(((J2566/60)/60)/24)+DATE(1970,1,1)</f>
        <v>41822.040497685186</v>
      </c>
      <c r="T2566" s="12">
        <f>(((I2566/60)/60)/24)+DATE(1970,1,1)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0">
        <f>(ROUND(E2567/D2567,2))</f>
        <v>0.01</v>
      </c>
      <c r="P2567" s="10">
        <f>ROUND((E2567/L2567),2)</f>
        <v>100</v>
      </c>
      <c r="Q2567" t="str">
        <f>LEFT(N2567,SEARCH("/",N2567)-1)</f>
        <v>food</v>
      </c>
      <c r="R2567" t="str">
        <f>RIGHT(N2567, LEN(N2567)-SEARCH("/", N2567))</f>
        <v>food trucks</v>
      </c>
      <c r="S2567" s="12">
        <f>(((J2567/60)/60)/24)+DATE(1970,1,1)</f>
        <v>42440.650335648148</v>
      </c>
      <c r="T2567" s="12">
        <f>(((I2567/60)/60)/24)+DATE(1970,1,1)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0">
        <f>(ROUND(E2568/D2568,2))</f>
        <v>0</v>
      </c>
      <c r="P2568" s="10" t="e">
        <f>ROUND((E2568/L2568),2)</f>
        <v>#DIV/0!</v>
      </c>
      <c r="Q2568" t="str">
        <f>LEFT(N2568,SEARCH("/",N2568)-1)</f>
        <v>food</v>
      </c>
      <c r="R2568" t="str">
        <f>RIGHT(N2568, LEN(N2568)-SEARCH("/", N2568))</f>
        <v>food trucks</v>
      </c>
      <c r="S2568" s="12">
        <f>(((J2568/60)/60)/24)+DATE(1970,1,1)</f>
        <v>41842.980879629627</v>
      </c>
      <c r="T2568" s="12">
        <f>(((I2568/60)/60)/24)+DATE(1970,1,1)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0">
        <f>(ROUND(E2569/D2569,2))</f>
        <v>0</v>
      </c>
      <c r="P2569" s="10">
        <f>ROUND((E2569/L2569),2)</f>
        <v>60</v>
      </c>
      <c r="Q2569" t="str">
        <f>LEFT(N2569,SEARCH("/",N2569)-1)</f>
        <v>food</v>
      </c>
      <c r="R2569" t="str">
        <f>RIGHT(N2569, LEN(N2569)-SEARCH("/", N2569))</f>
        <v>food trucks</v>
      </c>
      <c r="S2569" s="12">
        <f>(((J2569/60)/60)/24)+DATE(1970,1,1)</f>
        <v>42087.878912037035</v>
      </c>
      <c r="T2569" s="12">
        <f>(((I2569/60)/60)/24)+DATE(1970,1,1)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0">
        <f>(ROUND(E2570/D2570,2))</f>
        <v>0.01</v>
      </c>
      <c r="P2570" s="10">
        <f>ROUND((E2570/L2570),2)</f>
        <v>50</v>
      </c>
      <c r="Q2570" t="str">
        <f>LEFT(N2570,SEARCH("/",N2570)-1)</f>
        <v>food</v>
      </c>
      <c r="R2570" t="str">
        <f>RIGHT(N2570, LEN(N2570)-SEARCH("/", N2570))</f>
        <v>food trucks</v>
      </c>
      <c r="S2570" s="12">
        <f>(((J2570/60)/60)/24)+DATE(1970,1,1)</f>
        <v>42584.666597222225</v>
      </c>
      <c r="T2570" s="12">
        <f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0">
        <f>(ROUND(E2571/D2571,2))</f>
        <v>0.02</v>
      </c>
      <c r="P2571" s="10">
        <f>ROUND((E2571/L2571),2)</f>
        <v>72.5</v>
      </c>
      <c r="Q2571" t="str">
        <f>LEFT(N2571,SEARCH("/",N2571)-1)</f>
        <v>food</v>
      </c>
      <c r="R2571" t="str">
        <f>RIGHT(N2571, LEN(N2571)-SEARCH("/", N2571))</f>
        <v>food trucks</v>
      </c>
      <c r="S2571" s="12">
        <f>(((J2571/60)/60)/24)+DATE(1970,1,1)</f>
        <v>42234.105462962965</v>
      </c>
      <c r="T2571" s="12">
        <f>(((I2571/60)/60)/24)+DATE(1970,1,1)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0">
        <f>(ROUND(E2572/D2572,2))</f>
        <v>0.01</v>
      </c>
      <c r="P2572" s="10">
        <f>ROUND((E2572/L2572),2)</f>
        <v>29.5</v>
      </c>
      <c r="Q2572" t="str">
        <f>LEFT(N2572,SEARCH("/",N2572)-1)</f>
        <v>food</v>
      </c>
      <c r="R2572" t="str">
        <f>RIGHT(N2572, LEN(N2572)-SEARCH("/", N2572))</f>
        <v>food trucks</v>
      </c>
      <c r="S2572" s="12">
        <f>(((J2572/60)/60)/24)+DATE(1970,1,1)</f>
        <v>42744.903182870374</v>
      </c>
      <c r="T2572" s="12">
        <f>(((I2572/60)/60)/24)+DATE(1970,1,1)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0">
        <f>(ROUND(E2573/D2573,2))</f>
        <v>0</v>
      </c>
      <c r="P2573" s="10">
        <f>ROUND((E2573/L2573),2)</f>
        <v>62.5</v>
      </c>
      <c r="Q2573" t="str">
        <f>LEFT(N2573,SEARCH("/",N2573)-1)</f>
        <v>food</v>
      </c>
      <c r="R2573" t="str">
        <f>RIGHT(N2573, LEN(N2573)-SEARCH("/", N2573))</f>
        <v>food trucks</v>
      </c>
      <c r="S2573" s="12">
        <f>(((J2573/60)/60)/24)+DATE(1970,1,1)</f>
        <v>42449.341678240744</v>
      </c>
      <c r="T2573" s="12">
        <f>(((I2573/60)/60)/24)+DATE(1970,1,1)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0">
        <f>(ROUND(E2574/D2574,2))</f>
        <v>0</v>
      </c>
      <c r="P2574" s="10" t="e">
        <f>ROUND((E2574/L2574),2)</f>
        <v>#DIV/0!</v>
      </c>
      <c r="Q2574" t="str">
        <f>LEFT(N2574,SEARCH("/",N2574)-1)</f>
        <v>food</v>
      </c>
      <c r="R2574" t="str">
        <f>RIGHT(N2574, LEN(N2574)-SEARCH("/", N2574))</f>
        <v>food trucks</v>
      </c>
      <c r="S2574" s="12">
        <f>(((J2574/60)/60)/24)+DATE(1970,1,1)</f>
        <v>42077.119409722218</v>
      </c>
      <c r="T2574" s="12">
        <f>(((I2574/60)/60)/24)+DATE(1970,1,1)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0">
        <f>(ROUND(E2575/D2575,2))</f>
        <v>0</v>
      </c>
      <c r="P2575" s="10" t="e">
        <f>ROUND((E2575/L2575),2)</f>
        <v>#DIV/0!</v>
      </c>
      <c r="Q2575" t="str">
        <f>LEFT(N2575,SEARCH("/",N2575)-1)</f>
        <v>food</v>
      </c>
      <c r="R2575" t="str">
        <f>RIGHT(N2575, LEN(N2575)-SEARCH("/", N2575))</f>
        <v>food trucks</v>
      </c>
      <c r="S2575" s="12">
        <f>(((J2575/60)/60)/24)+DATE(1970,1,1)</f>
        <v>41829.592002314814</v>
      </c>
      <c r="T2575" s="12">
        <f>(((I2575/60)/60)/24)+DATE(1970,1,1)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0">
        <f>(ROUND(E2576/D2576,2))</f>
        <v>0</v>
      </c>
      <c r="P2576" s="10" t="e">
        <f>ROUND((E2576/L2576),2)</f>
        <v>#DIV/0!</v>
      </c>
      <c r="Q2576" t="str">
        <f>LEFT(N2576,SEARCH("/",N2576)-1)</f>
        <v>food</v>
      </c>
      <c r="R2576" t="str">
        <f>RIGHT(N2576, LEN(N2576)-SEARCH("/", N2576))</f>
        <v>food trucks</v>
      </c>
      <c r="S2576" s="12">
        <f>(((J2576/60)/60)/24)+DATE(1970,1,1)</f>
        <v>42487.825752314813</v>
      </c>
      <c r="T2576" s="12">
        <f>(((I2576/60)/60)/24)+DATE(1970,1,1)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0">
        <f>(ROUND(E2577/D2577,2))</f>
        <v>0</v>
      </c>
      <c r="P2577" s="10" t="e">
        <f>ROUND((E2577/L2577),2)</f>
        <v>#DIV/0!</v>
      </c>
      <c r="Q2577" t="str">
        <f>LEFT(N2577,SEARCH("/",N2577)-1)</f>
        <v>food</v>
      </c>
      <c r="R2577" t="str">
        <f>RIGHT(N2577, LEN(N2577)-SEARCH("/", N2577))</f>
        <v>food trucks</v>
      </c>
      <c r="S2577" s="12">
        <f>(((J2577/60)/60)/24)+DATE(1970,1,1)</f>
        <v>41986.108726851846</v>
      </c>
      <c r="T2577" s="12">
        <f>(((I2577/60)/60)/24)+DATE(1970,1,1)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0">
        <f>(ROUND(E2578/D2578,2))</f>
        <v>0</v>
      </c>
      <c r="P2578" s="10" t="e">
        <f>ROUND((E2578/L2578),2)</f>
        <v>#DIV/0!</v>
      </c>
      <c r="Q2578" t="str">
        <f>LEFT(N2578,SEARCH("/",N2578)-1)</f>
        <v>food</v>
      </c>
      <c r="R2578" t="str">
        <f>RIGHT(N2578, LEN(N2578)-SEARCH("/", N2578))</f>
        <v>food trucks</v>
      </c>
      <c r="S2578" s="12">
        <f>(((J2578/60)/60)/24)+DATE(1970,1,1)</f>
        <v>42060.00980324074</v>
      </c>
      <c r="T2578" s="12">
        <f>(((I2578/60)/60)/24)+DATE(1970,1,1)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0">
        <f>(ROUND(E2579/D2579,2))</f>
        <v>0</v>
      </c>
      <c r="P2579" s="10" t="e">
        <f>ROUND((E2579/L2579),2)</f>
        <v>#DIV/0!</v>
      </c>
      <c r="Q2579" t="str">
        <f>LEFT(N2579,SEARCH("/",N2579)-1)</f>
        <v>food</v>
      </c>
      <c r="R2579" t="str">
        <f>RIGHT(N2579, LEN(N2579)-SEARCH("/", N2579))</f>
        <v>food trucks</v>
      </c>
      <c r="S2579" s="12">
        <f>(((J2579/60)/60)/24)+DATE(1970,1,1)</f>
        <v>41830.820567129631</v>
      </c>
      <c r="T2579" s="12">
        <f>(((I2579/60)/60)/24)+DATE(1970,1,1)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0">
        <f>(ROUND(E2580/D2580,2))</f>
        <v>0</v>
      </c>
      <c r="P2580" s="10" t="e">
        <f>ROUND((E2580/L2580),2)</f>
        <v>#DIV/0!</v>
      </c>
      <c r="Q2580" t="str">
        <f>LEFT(N2580,SEARCH("/",N2580)-1)</f>
        <v>food</v>
      </c>
      <c r="R2580" t="str">
        <f>RIGHT(N2580, LEN(N2580)-SEARCH("/", N2580))</f>
        <v>food trucks</v>
      </c>
      <c r="S2580" s="12">
        <f>(((J2580/60)/60)/24)+DATE(1970,1,1)</f>
        <v>42238.022905092599</v>
      </c>
      <c r="T2580" s="12">
        <f>(((I2580/60)/60)/24)+DATE(1970,1,1)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0">
        <f>(ROUND(E2581/D2581,2))</f>
        <v>0</v>
      </c>
      <c r="P2581" s="10">
        <f>ROUND((E2581/L2581),2)</f>
        <v>23.08</v>
      </c>
      <c r="Q2581" t="str">
        <f>LEFT(N2581,SEARCH("/",N2581)-1)</f>
        <v>food</v>
      </c>
      <c r="R2581" t="str">
        <f>RIGHT(N2581, LEN(N2581)-SEARCH("/", N2581))</f>
        <v>food trucks</v>
      </c>
      <c r="S2581" s="12">
        <f>(((J2581/60)/60)/24)+DATE(1970,1,1)</f>
        <v>41837.829895833333</v>
      </c>
      <c r="T2581" s="12">
        <f>(((I2581/60)/60)/24)+DATE(1970,1,1)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0">
        <f>(ROUND(E2582/D2582,2))</f>
        <v>0.01</v>
      </c>
      <c r="P2582" s="10">
        <f>ROUND((E2582/L2582),2)</f>
        <v>25.5</v>
      </c>
      <c r="Q2582" t="str">
        <f>LEFT(N2582,SEARCH("/",N2582)-1)</f>
        <v>food</v>
      </c>
      <c r="R2582" t="str">
        <f>RIGHT(N2582, LEN(N2582)-SEARCH("/", N2582))</f>
        <v>food trucks</v>
      </c>
      <c r="S2582" s="12">
        <f>(((J2582/60)/60)/24)+DATE(1970,1,1)</f>
        <v>42110.326423611114</v>
      </c>
      <c r="T2582" s="12">
        <f>(((I2582/60)/60)/24)+DATE(1970,1,1)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0">
        <f>(ROUND(E2583/D2583,2))</f>
        <v>0.11</v>
      </c>
      <c r="P2583" s="10">
        <f>ROUND((E2583/L2583),2)</f>
        <v>48.18</v>
      </c>
      <c r="Q2583" t="str">
        <f>LEFT(N2583,SEARCH("/",N2583)-1)</f>
        <v>food</v>
      </c>
      <c r="R2583" t="str">
        <f>RIGHT(N2583, LEN(N2583)-SEARCH("/", N2583))</f>
        <v>food trucks</v>
      </c>
      <c r="S2583" s="12">
        <f>(((J2583/60)/60)/24)+DATE(1970,1,1)</f>
        <v>42294.628449074073</v>
      </c>
      <c r="T2583" s="12">
        <f>(((I2583/60)/60)/24)+DATE(1970,1,1)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0">
        <f>(ROUND(E2584/D2584,2))</f>
        <v>0</v>
      </c>
      <c r="P2584" s="10">
        <f>ROUND((E2584/L2584),2)</f>
        <v>1</v>
      </c>
      <c r="Q2584" t="str">
        <f>LEFT(N2584,SEARCH("/",N2584)-1)</f>
        <v>food</v>
      </c>
      <c r="R2584" t="str">
        <f>RIGHT(N2584, LEN(N2584)-SEARCH("/", N2584))</f>
        <v>food trucks</v>
      </c>
      <c r="S2584" s="12">
        <f>(((J2584/60)/60)/24)+DATE(1970,1,1)</f>
        <v>42642.988819444443</v>
      </c>
      <c r="T2584" s="12">
        <f>(((I2584/60)/60)/24)+DATE(1970,1,1)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0">
        <f>(ROUND(E2585/D2585,2))</f>
        <v>0.01</v>
      </c>
      <c r="P2585" s="10">
        <f>ROUND((E2585/L2585),2)</f>
        <v>1</v>
      </c>
      <c r="Q2585" t="str">
        <f>LEFT(N2585,SEARCH("/",N2585)-1)</f>
        <v>food</v>
      </c>
      <c r="R2585" t="str">
        <f>RIGHT(N2585, LEN(N2585)-SEARCH("/", N2585))</f>
        <v>food trucks</v>
      </c>
      <c r="S2585" s="12">
        <f>(((J2585/60)/60)/24)+DATE(1970,1,1)</f>
        <v>42019.76944444445</v>
      </c>
      <c r="T2585" s="12">
        <f>(((I2585/60)/60)/24)+DATE(1970,1,1)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0">
        <f>(ROUND(E2586/D2586,2))</f>
        <v>0</v>
      </c>
      <c r="P2586" s="10" t="e">
        <f>ROUND((E2586/L2586),2)</f>
        <v>#DIV/0!</v>
      </c>
      <c r="Q2586" t="str">
        <f>LEFT(N2586,SEARCH("/",N2586)-1)</f>
        <v>food</v>
      </c>
      <c r="R2586" t="str">
        <f>RIGHT(N2586, LEN(N2586)-SEARCH("/", N2586))</f>
        <v>food trucks</v>
      </c>
      <c r="S2586" s="12">
        <f>(((J2586/60)/60)/24)+DATE(1970,1,1)</f>
        <v>42140.173252314817</v>
      </c>
      <c r="T2586" s="12">
        <f>(((I2586/60)/60)/24)+DATE(1970,1,1)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0">
        <f>(ROUND(E2587/D2587,2))</f>
        <v>0</v>
      </c>
      <c r="P2587" s="10">
        <f>ROUND((E2587/L2587),2)</f>
        <v>50</v>
      </c>
      <c r="Q2587" t="str">
        <f>LEFT(N2587,SEARCH("/",N2587)-1)</f>
        <v>food</v>
      </c>
      <c r="R2587" t="str">
        <f>RIGHT(N2587, LEN(N2587)-SEARCH("/", N2587))</f>
        <v>food trucks</v>
      </c>
      <c r="S2587" s="12">
        <f>(((J2587/60)/60)/24)+DATE(1970,1,1)</f>
        <v>41795.963333333333</v>
      </c>
      <c r="T2587" s="12">
        <f>(((I2587/60)/60)/24)+DATE(1970,1,1)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0">
        <f>(ROUND(E2588/D2588,2))</f>
        <v>0</v>
      </c>
      <c r="P2588" s="10">
        <f>ROUND((E2588/L2588),2)</f>
        <v>5</v>
      </c>
      <c r="Q2588" t="str">
        <f>LEFT(N2588,SEARCH("/",N2588)-1)</f>
        <v>food</v>
      </c>
      <c r="R2588" t="str">
        <f>RIGHT(N2588, LEN(N2588)-SEARCH("/", N2588))</f>
        <v>food trucks</v>
      </c>
      <c r="S2588" s="12">
        <f>(((J2588/60)/60)/24)+DATE(1970,1,1)</f>
        <v>42333.330277777779</v>
      </c>
      <c r="T2588" s="12">
        <f>(((I2588/60)/60)/24)+DATE(1970,1,1)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0">
        <f>(ROUND(E2589/D2589,2))</f>
        <v>0.02</v>
      </c>
      <c r="P2589" s="10">
        <f>ROUND((E2589/L2589),2)</f>
        <v>202.83</v>
      </c>
      <c r="Q2589" t="str">
        <f>LEFT(N2589,SEARCH("/",N2589)-1)</f>
        <v>food</v>
      </c>
      <c r="R2589" t="str">
        <f>RIGHT(N2589, LEN(N2589)-SEARCH("/", N2589))</f>
        <v>food trucks</v>
      </c>
      <c r="S2589" s="12">
        <f>(((J2589/60)/60)/24)+DATE(1970,1,1)</f>
        <v>42338.675381944442</v>
      </c>
      <c r="T2589" s="12">
        <f>(((I2589/60)/60)/24)+DATE(1970,1,1)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0">
        <f>(ROUND(E2590/D2590,2))</f>
        <v>0.04</v>
      </c>
      <c r="P2590" s="10">
        <f>ROUND((E2590/L2590),2)</f>
        <v>29.13</v>
      </c>
      <c r="Q2590" t="str">
        <f>LEFT(N2590,SEARCH("/",N2590)-1)</f>
        <v>food</v>
      </c>
      <c r="R2590" t="str">
        <f>RIGHT(N2590, LEN(N2590)-SEARCH("/", N2590))</f>
        <v>food trucks</v>
      </c>
      <c r="S2590" s="12">
        <f>(((J2590/60)/60)/24)+DATE(1970,1,1)</f>
        <v>42042.676226851851</v>
      </c>
      <c r="T2590" s="12">
        <f>(((I2590/60)/60)/24)+DATE(1970,1,1)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0">
        <f>(ROUND(E2591/D2591,2))</f>
        <v>0</v>
      </c>
      <c r="P2591" s="10">
        <f>ROUND((E2591/L2591),2)</f>
        <v>5</v>
      </c>
      <c r="Q2591" t="str">
        <f>LEFT(N2591,SEARCH("/",N2591)-1)</f>
        <v>food</v>
      </c>
      <c r="R2591" t="str">
        <f>RIGHT(N2591, LEN(N2591)-SEARCH("/", N2591))</f>
        <v>food trucks</v>
      </c>
      <c r="S2591" s="12">
        <f>(((J2591/60)/60)/24)+DATE(1970,1,1)</f>
        <v>42422.536192129628</v>
      </c>
      <c r="T2591" s="12">
        <f>(((I2591/60)/60)/24)+DATE(1970,1,1)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0">
        <f>(ROUND(E2592/D2592,2))</f>
        <v>0</v>
      </c>
      <c r="P2592" s="10" t="e">
        <f>ROUND((E2592/L2592),2)</f>
        <v>#DIV/0!</v>
      </c>
      <c r="Q2592" t="str">
        <f>LEFT(N2592,SEARCH("/",N2592)-1)</f>
        <v>food</v>
      </c>
      <c r="R2592" t="str">
        <f>RIGHT(N2592, LEN(N2592)-SEARCH("/", N2592))</f>
        <v>food trucks</v>
      </c>
      <c r="S2592" s="12">
        <f>(((J2592/60)/60)/24)+DATE(1970,1,1)</f>
        <v>42388.589085648149</v>
      </c>
      <c r="T2592" s="12">
        <f>(((I2592/60)/60)/24)+DATE(1970,1,1)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0">
        <f>(ROUND(E2593/D2593,2))</f>
        <v>0.02</v>
      </c>
      <c r="P2593" s="10">
        <f>ROUND((E2593/L2593),2)</f>
        <v>13</v>
      </c>
      <c r="Q2593" t="str">
        <f>LEFT(N2593,SEARCH("/",N2593)-1)</f>
        <v>food</v>
      </c>
      <c r="R2593" t="str">
        <f>RIGHT(N2593, LEN(N2593)-SEARCH("/", N2593))</f>
        <v>food trucks</v>
      </c>
      <c r="S2593" s="12">
        <f>(((J2593/60)/60)/24)+DATE(1970,1,1)</f>
        <v>42382.906527777777</v>
      </c>
      <c r="T2593" s="12">
        <f>(((I2593/60)/60)/24)+DATE(1970,1,1)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0">
        <f>(ROUND(E2594/D2594,2))</f>
        <v>0</v>
      </c>
      <c r="P2594" s="10">
        <f>ROUND((E2594/L2594),2)</f>
        <v>50</v>
      </c>
      <c r="Q2594" t="str">
        <f>LEFT(N2594,SEARCH("/",N2594)-1)</f>
        <v>food</v>
      </c>
      <c r="R2594" t="str">
        <f>RIGHT(N2594, LEN(N2594)-SEARCH("/", N2594))</f>
        <v>food trucks</v>
      </c>
      <c r="S2594" s="12">
        <f>(((J2594/60)/60)/24)+DATE(1970,1,1)</f>
        <v>41887.801168981481</v>
      </c>
      <c r="T2594" s="12">
        <f>(((I2594/60)/60)/24)+DATE(1970,1,1)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0">
        <f>(ROUND(E2595/D2595,2))</f>
        <v>0</v>
      </c>
      <c r="P2595" s="10" t="e">
        <f>ROUND((E2595/L2595),2)</f>
        <v>#DIV/0!</v>
      </c>
      <c r="Q2595" t="str">
        <f>LEFT(N2595,SEARCH("/",N2595)-1)</f>
        <v>food</v>
      </c>
      <c r="R2595" t="str">
        <f>RIGHT(N2595, LEN(N2595)-SEARCH("/", N2595))</f>
        <v>food trucks</v>
      </c>
      <c r="S2595" s="12">
        <f>(((J2595/60)/60)/24)+DATE(1970,1,1)</f>
        <v>42089.84520833334</v>
      </c>
      <c r="T2595" s="12">
        <f>(((I2595/60)/60)/24)+DATE(1970,1,1)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0">
        <f>(ROUND(E2596/D2596,2))</f>
        <v>0</v>
      </c>
      <c r="P2596" s="10">
        <f>ROUND((E2596/L2596),2)</f>
        <v>1</v>
      </c>
      <c r="Q2596" t="str">
        <f>LEFT(N2596,SEARCH("/",N2596)-1)</f>
        <v>food</v>
      </c>
      <c r="R2596" t="str">
        <f>RIGHT(N2596, LEN(N2596)-SEARCH("/", N2596))</f>
        <v>food trucks</v>
      </c>
      <c r="S2596" s="12">
        <f>(((J2596/60)/60)/24)+DATE(1970,1,1)</f>
        <v>41828.967916666668</v>
      </c>
      <c r="T2596" s="12">
        <f>(((I2596/60)/60)/24)+DATE(1970,1,1)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0">
        <f>(ROUND(E2597/D2597,2))</f>
        <v>0.12</v>
      </c>
      <c r="P2597" s="10">
        <f>ROUND((E2597/L2597),2)</f>
        <v>96.05</v>
      </c>
      <c r="Q2597" t="str">
        <f>LEFT(N2597,SEARCH("/",N2597)-1)</f>
        <v>food</v>
      </c>
      <c r="R2597" t="str">
        <f>RIGHT(N2597, LEN(N2597)-SEARCH("/", N2597))</f>
        <v>food trucks</v>
      </c>
      <c r="S2597" s="12">
        <f>(((J2597/60)/60)/24)+DATE(1970,1,1)</f>
        <v>42760.244212962964</v>
      </c>
      <c r="T2597" s="12">
        <f>(((I2597/60)/60)/24)+DATE(1970,1,1)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0">
        <f>(ROUND(E2598/D2598,2))</f>
        <v>0.24</v>
      </c>
      <c r="P2598" s="10">
        <f>ROUND((E2598/L2598),2)</f>
        <v>305.77999999999997</v>
      </c>
      <c r="Q2598" t="str">
        <f>LEFT(N2598,SEARCH("/",N2598)-1)</f>
        <v>food</v>
      </c>
      <c r="R2598" t="str">
        <f>RIGHT(N2598, LEN(N2598)-SEARCH("/", N2598))</f>
        <v>food trucks</v>
      </c>
      <c r="S2598" s="12">
        <f>(((J2598/60)/60)/24)+DATE(1970,1,1)</f>
        <v>41828.664456018516</v>
      </c>
      <c r="T2598" s="12">
        <f>(((I2598/60)/60)/24)+DATE(1970,1,1)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0">
        <f>(ROUND(E2599/D2599,2))</f>
        <v>0.06</v>
      </c>
      <c r="P2599" s="10">
        <f>ROUND((E2599/L2599),2)</f>
        <v>12.14</v>
      </c>
      <c r="Q2599" t="str">
        <f>LEFT(N2599,SEARCH("/",N2599)-1)</f>
        <v>food</v>
      </c>
      <c r="R2599" t="str">
        <f>RIGHT(N2599, LEN(N2599)-SEARCH("/", N2599))</f>
        <v>food trucks</v>
      </c>
      <c r="S2599" s="12">
        <f>(((J2599/60)/60)/24)+DATE(1970,1,1)</f>
        <v>42510.341631944444</v>
      </c>
      <c r="T2599" s="12">
        <f>(((I2599/60)/60)/24)+DATE(1970,1,1)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0">
        <f>(ROUND(E2600/D2600,2))</f>
        <v>0.39</v>
      </c>
      <c r="P2600" s="10">
        <f>ROUND((E2600/L2600),2)</f>
        <v>83.57</v>
      </c>
      <c r="Q2600" t="str">
        <f>LEFT(N2600,SEARCH("/",N2600)-1)</f>
        <v>food</v>
      </c>
      <c r="R2600" t="str">
        <f>RIGHT(N2600, LEN(N2600)-SEARCH("/", N2600))</f>
        <v>food trucks</v>
      </c>
      <c r="S2600" s="12">
        <f>(((J2600/60)/60)/24)+DATE(1970,1,1)</f>
        <v>42240.840289351851</v>
      </c>
      <c r="T2600" s="12">
        <f>(((I2600/60)/60)/24)+DATE(1970,1,1)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0">
        <f>(ROUND(E2601/D2601,2))</f>
        <v>0.01</v>
      </c>
      <c r="P2601" s="10">
        <f>ROUND((E2601/L2601),2)</f>
        <v>18</v>
      </c>
      <c r="Q2601" t="str">
        <f>LEFT(N2601,SEARCH("/",N2601)-1)</f>
        <v>food</v>
      </c>
      <c r="R2601" t="str">
        <f>RIGHT(N2601, LEN(N2601)-SEARCH("/", N2601))</f>
        <v>food trucks</v>
      </c>
      <c r="S2601" s="12">
        <f>(((J2601/60)/60)/24)+DATE(1970,1,1)</f>
        <v>41809.754016203704</v>
      </c>
      <c r="T2601" s="12">
        <f>(((I2601/60)/60)/24)+DATE(1970,1,1)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0">
        <f>(ROUND(E2602/D2602,2))</f>
        <v>7.0000000000000007E-2</v>
      </c>
      <c r="P2602" s="10">
        <f>ROUND((E2602/L2602),2)</f>
        <v>115.53</v>
      </c>
      <c r="Q2602" t="str">
        <f>LEFT(N2602,SEARCH("/",N2602)-1)</f>
        <v>food</v>
      </c>
      <c r="R2602" t="str">
        <f>RIGHT(N2602, LEN(N2602)-SEARCH("/", N2602))</f>
        <v>food trucks</v>
      </c>
      <c r="S2602" s="12">
        <f>(((J2602/60)/60)/24)+DATE(1970,1,1)</f>
        <v>42394.900462962964</v>
      </c>
      <c r="T2602" s="12">
        <f>(((I2602/60)/60)/24)+DATE(1970,1,1)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0">
        <f>(ROUND(E2603/D2603,2))</f>
        <v>6.61</v>
      </c>
      <c r="P2603" s="10">
        <f>ROUND((E2603/L2603),2)</f>
        <v>21.9</v>
      </c>
      <c r="Q2603" t="str">
        <f>LEFT(N2603,SEARCH("/",N2603)-1)</f>
        <v>technology</v>
      </c>
      <c r="R2603" t="str">
        <f>RIGHT(N2603, LEN(N2603)-SEARCH("/", N2603))</f>
        <v>space exploration</v>
      </c>
      <c r="S2603" s="12">
        <f>(((J2603/60)/60)/24)+DATE(1970,1,1)</f>
        <v>41150.902187499996</v>
      </c>
      <c r="T2603" s="12">
        <f>(((I2603/60)/60)/24)+DATE(1970,1,1)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0">
        <f>(ROUND(E2604/D2604,2))</f>
        <v>3.26</v>
      </c>
      <c r="P2604" s="10">
        <f>ROUND((E2604/L2604),2)</f>
        <v>80.02</v>
      </c>
      <c r="Q2604" t="str">
        <f>LEFT(N2604,SEARCH("/",N2604)-1)</f>
        <v>technology</v>
      </c>
      <c r="R2604" t="str">
        <f>RIGHT(N2604, LEN(N2604)-SEARCH("/", N2604))</f>
        <v>space exploration</v>
      </c>
      <c r="S2604" s="12">
        <f>(((J2604/60)/60)/24)+DATE(1970,1,1)</f>
        <v>41915.747314814813</v>
      </c>
      <c r="T2604" s="12">
        <f>(((I2604/60)/60)/24)+DATE(1970,1,1)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0">
        <f>(ROUND(E2605/D2605,2))</f>
        <v>1.01</v>
      </c>
      <c r="P2605" s="10">
        <f>ROUND((E2605/L2605),2)</f>
        <v>35.520000000000003</v>
      </c>
      <c r="Q2605" t="str">
        <f>LEFT(N2605,SEARCH("/",N2605)-1)</f>
        <v>technology</v>
      </c>
      <c r="R2605" t="str">
        <f>RIGHT(N2605, LEN(N2605)-SEARCH("/", N2605))</f>
        <v>space exploration</v>
      </c>
      <c r="S2605" s="12">
        <f>(((J2605/60)/60)/24)+DATE(1970,1,1)</f>
        <v>41617.912662037037</v>
      </c>
      <c r="T2605" s="12">
        <f>(((I2605/60)/60)/24)+DATE(1970,1,1)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0">
        <f>(ROUND(E2606/D2606,2))</f>
        <v>1.04</v>
      </c>
      <c r="P2606" s="10">
        <f>ROUND((E2606/L2606),2)</f>
        <v>64.930000000000007</v>
      </c>
      <c r="Q2606" t="str">
        <f>LEFT(N2606,SEARCH("/",N2606)-1)</f>
        <v>technology</v>
      </c>
      <c r="R2606" t="str">
        <f>RIGHT(N2606, LEN(N2606)-SEARCH("/", N2606))</f>
        <v>space exploration</v>
      </c>
      <c r="S2606" s="12">
        <f>(((J2606/60)/60)/24)+DATE(1970,1,1)</f>
        <v>40998.051192129627</v>
      </c>
      <c r="T2606" s="12">
        <f>(((I2606/60)/60)/24)+DATE(1970,1,1)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0">
        <f>(ROUND(E2607/D2607,2))</f>
        <v>1.07</v>
      </c>
      <c r="P2607" s="10">
        <f>ROUND((E2607/L2607),2)</f>
        <v>60.97</v>
      </c>
      <c r="Q2607" t="str">
        <f>LEFT(N2607,SEARCH("/",N2607)-1)</f>
        <v>technology</v>
      </c>
      <c r="R2607" t="str">
        <f>RIGHT(N2607, LEN(N2607)-SEARCH("/", N2607))</f>
        <v>space exploration</v>
      </c>
      <c r="S2607" s="12">
        <f>(((J2607/60)/60)/24)+DATE(1970,1,1)</f>
        <v>42508.541550925926</v>
      </c>
      <c r="T2607" s="12">
        <f>(((I2607/60)/60)/24)+DATE(1970,1,1)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0">
        <f>(ROUND(E2608/D2608,2))</f>
        <v>1.1000000000000001</v>
      </c>
      <c r="P2608" s="10">
        <f>ROUND((E2608/L2608),2)</f>
        <v>31.44</v>
      </c>
      <c r="Q2608" t="str">
        <f>LEFT(N2608,SEARCH("/",N2608)-1)</f>
        <v>technology</v>
      </c>
      <c r="R2608" t="str">
        <f>RIGHT(N2608, LEN(N2608)-SEARCH("/", N2608))</f>
        <v>space exploration</v>
      </c>
      <c r="S2608" s="12">
        <f>(((J2608/60)/60)/24)+DATE(1970,1,1)</f>
        <v>41726.712754629632</v>
      </c>
      <c r="T2608" s="12">
        <f>(((I2608/60)/60)/24)+DATE(1970,1,1)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0">
        <f>(ROUND(E2609/D2609,2))</f>
        <v>4.08</v>
      </c>
      <c r="P2609" s="10">
        <f>ROUND((E2609/L2609),2)</f>
        <v>81.95</v>
      </c>
      <c r="Q2609" t="str">
        <f>LEFT(N2609,SEARCH("/",N2609)-1)</f>
        <v>technology</v>
      </c>
      <c r="R2609" t="str">
        <f>RIGHT(N2609, LEN(N2609)-SEARCH("/", N2609))</f>
        <v>space exploration</v>
      </c>
      <c r="S2609" s="12">
        <f>(((J2609/60)/60)/24)+DATE(1970,1,1)</f>
        <v>42184.874675925923</v>
      </c>
      <c r="T2609" s="12">
        <f>(((I2609/60)/60)/24)+DATE(1970,1,1)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0">
        <f>(ROUND(E2610/D2610,2))</f>
        <v>2.2400000000000002</v>
      </c>
      <c r="P2610" s="10">
        <f>ROUND((E2610/L2610),2)</f>
        <v>58.93</v>
      </c>
      <c r="Q2610" t="str">
        <f>LEFT(N2610,SEARCH("/",N2610)-1)</f>
        <v>technology</v>
      </c>
      <c r="R2610" t="str">
        <f>RIGHT(N2610, LEN(N2610)-SEARCH("/", N2610))</f>
        <v>space exploration</v>
      </c>
      <c r="S2610" s="12">
        <f>(((J2610/60)/60)/24)+DATE(1970,1,1)</f>
        <v>42767.801712962959</v>
      </c>
      <c r="T2610" s="12">
        <f>(((I2610/60)/60)/24)+DATE(1970,1,1)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0">
        <f>(ROUND(E2611/D2611,2))</f>
        <v>3.04</v>
      </c>
      <c r="P2611" s="10">
        <f>ROUND((E2611/L2611),2)</f>
        <v>157.29</v>
      </c>
      <c r="Q2611" t="str">
        <f>LEFT(N2611,SEARCH("/",N2611)-1)</f>
        <v>technology</v>
      </c>
      <c r="R2611" t="str">
        <f>RIGHT(N2611, LEN(N2611)-SEARCH("/", N2611))</f>
        <v>space exploration</v>
      </c>
      <c r="S2611" s="12">
        <f>(((J2611/60)/60)/24)+DATE(1970,1,1)</f>
        <v>41075.237858796296</v>
      </c>
      <c r="T2611" s="12">
        <f>(((I2611/60)/60)/24)+DATE(1970,1,1)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0">
        <f>(ROUND(E2612/D2612,2))</f>
        <v>1.41</v>
      </c>
      <c r="P2612" s="10">
        <f>ROUND((E2612/L2612),2)</f>
        <v>55.76</v>
      </c>
      <c r="Q2612" t="str">
        <f>LEFT(N2612,SEARCH("/",N2612)-1)</f>
        <v>technology</v>
      </c>
      <c r="R2612" t="str">
        <f>RIGHT(N2612, LEN(N2612)-SEARCH("/", N2612))</f>
        <v>space exploration</v>
      </c>
      <c r="S2612" s="12">
        <f>(((J2612/60)/60)/24)+DATE(1970,1,1)</f>
        <v>42564.881076388891</v>
      </c>
      <c r="T2612" s="12">
        <f>(((I2612/60)/60)/24)+DATE(1970,1,1)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0">
        <f>(ROUND(E2613/D2613,2))</f>
        <v>27.91</v>
      </c>
      <c r="P2613" s="10">
        <f>ROUND((E2613/L2613),2)</f>
        <v>83.8</v>
      </c>
      <c r="Q2613" t="str">
        <f>LEFT(N2613,SEARCH("/",N2613)-1)</f>
        <v>technology</v>
      </c>
      <c r="R2613" t="str">
        <f>RIGHT(N2613, LEN(N2613)-SEARCH("/", N2613))</f>
        <v>space exploration</v>
      </c>
      <c r="S2613" s="12">
        <f>(((J2613/60)/60)/24)+DATE(1970,1,1)</f>
        <v>42704.335810185185</v>
      </c>
      <c r="T2613" s="12">
        <f>(((I2613/60)/60)/24)+DATE(1970,1,1)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0">
        <f>(ROUND(E2614/D2614,2))</f>
        <v>1.72</v>
      </c>
      <c r="P2614" s="10">
        <f>ROUND((E2614/L2614),2)</f>
        <v>58.42</v>
      </c>
      <c r="Q2614" t="str">
        <f>LEFT(N2614,SEARCH("/",N2614)-1)</f>
        <v>technology</v>
      </c>
      <c r="R2614" t="str">
        <f>RIGHT(N2614, LEN(N2614)-SEARCH("/", N2614))</f>
        <v>space exploration</v>
      </c>
      <c r="S2614" s="12">
        <f>(((J2614/60)/60)/24)+DATE(1970,1,1)</f>
        <v>41982.143171296295</v>
      </c>
      <c r="T2614" s="12">
        <f>(((I2614/60)/60)/24)+DATE(1970,1,1)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0">
        <f>(ROUND(E2615/D2615,2))</f>
        <v>1.01</v>
      </c>
      <c r="P2615" s="10">
        <f>ROUND((E2615/L2615),2)</f>
        <v>270.57</v>
      </c>
      <c r="Q2615" t="str">
        <f>LEFT(N2615,SEARCH("/",N2615)-1)</f>
        <v>technology</v>
      </c>
      <c r="R2615" t="str">
        <f>RIGHT(N2615, LEN(N2615)-SEARCH("/", N2615))</f>
        <v>space exploration</v>
      </c>
      <c r="S2615" s="12">
        <f>(((J2615/60)/60)/24)+DATE(1970,1,1)</f>
        <v>41143.81821759259</v>
      </c>
      <c r="T2615" s="12">
        <f>(((I2615/60)/60)/24)+DATE(1970,1,1)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0">
        <f>(ROUND(E2616/D2616,2))</f>
        <v>1.02</v>
      </c>
      <c r="P2616" s="10">
        <f>ROUND((E2616/L2616),2)</f>
        <v>107.1</v>
      </c>
      <c r="Q2616" t="str">
        <f>LEFT(N2616,SEARCH("/",N2616)-1)</f>
        <v>technology</v>
      </c>
      <c r="R2616" t="str">
        <f>RIGHT(N2616, LEN(N2616)-SEARCH("/", N2616))</f>
        <v>space exploration</v>
      </c>
      <c r="S2616" s="12">
        <f>(((J2616/60)/60)/24)+DATE(1970,1,1)</f>
        <v>41730.708472222221</v>
      </c>
      <c r="T2616" s="12">
        <f>(((I2616/60)/60)/24)+DATE(1970,1,1)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0">
        <f>(ROUND(E2617/D2617,2))</f>
        <v>1.7</v>
      </c>
      <c r="P2617" s="10">
        <f>ROUND((E2617/L2617),2)</f>
        <v>47.18</v>
      </c>
      <c r="Q2617" t="str">
        <f>LEFT(N2617,SEARCH("/",N2617)-1)</f>
        <v>technology</v>
      </c>
      <c r="R2617" t="str">
        <f>RIGHT(N2617, LEN(N2617)-SEARCH("/", N2617))</f>
        <v>space exploration</v>
      </c>
      <c r="S2617" s="12">
        <f>(((J2617/60)/60)/24)+DATE(1970,1,1)</f>
        <v>42453.49726851852</v>
      </c>
      <c r="T2617" s="12">
        <f>(((I2617/60)/60)/24)+DATE(1970,1,1)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0">
        <f>(ROUND(E2618/D2618,2))</f>
        <v>1.1499999999999999</v>
      </c>
      <c r="P2618" s="10">
        <f>ROUND((E2618/L2618),2)</f>
        <v>120.31</v>
      </c>
      <c r="Q2618" t="str">
        <f>LEFT(N2618,SEARCH("/",N2618)-1)</f>
        <v>technology</v>
      </c>
      <c r="R2618" t="str">
        <f>RIGHT(N2618, LEN(N2618)-SEARCH("/", N2618))</f>
        <v>space exploration</v>
      </c>
      <c r="S2618" s="12">
        <f>(((J2618/60)/60)/24)+DATE(1970,1,1)</f>
        <v>42211.99454861111</v>
      </c>
      <c r="T2618" s="12">
        <f>(((I2618/60)/60)/24)+DATE(1970,1,1)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0">
        <f>(ROUND(E2619/D2619,2))</f>
        <v>8.7799999999999994</v>
      </c>
      <c r="P2619" s="10">
        <f>ROUND((E2619/L2619),2)</f>
        <v>27.6</v>
      </c>
      <c r="Q2619" t="str">
        <f>LEFT(N2619,SEARCH("/",N2619)-1)</f>
        <v>technology</v>
      </c>
      <c r="R2619" t="str">
        <f>RIGHT(N2619, LEN(N2619)-SEARCH("/", N2619))</f>
        <v>space exploration</v>
      </c>
      <c r="S2619" s="12">
        <f>(((J2619/60)/60)/24)+DATE(1970,1,1)</f>
        <v>41902.874432870369</v>
      </c>
      <c r="T2619" s="12">
        <f>(((I2619/60)/60)/24)+DATE(1970,1,1)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0">
        <f>(ROUND(E2620/D2620,2))</f>
        <v>1.05</v>
      </c>
      <c r="P2620" s="10">
        <f>ROUND((E2620/L2620),2)</f>
        <v>205.3</v>
      </c>
      <c r="Q2620" t="str">
        <f>LEFT(N2620,SEARCH("/",N2620)-1)</f>
        <v>technology</v>
      </c>
      <c r="R2620" t="str">
        <f>RIGHT(N2620, LEN(N2620)-SEARCH("/", N2620))</f>
        <v>space exploration</v>
      </c>
      <c r="S2620" s="12">
        <f>(((J2620/60)/60)/24)+DATE(1970,1,1)</f>
        <v>42279.792372685188</v>
      </c>
      <c r="T2620" s="12">
        <f>(((I2620/60)/60)/24)+DATE(1970,1,1)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0">
        <f>(ROUND(E2621/D2621,2))</f>
        <v>1.88</v>
      </c>
      <c r="P2621" s="10">
        <f>ROUND((E2621/L2621),2)</f>
        <v>35.549999999999997</v>
      </c>
      <c r="Q2621" t="str">
        <f>LEFT(N2621,SEARCH("/",N2621)-1)</f>
        <v>technology</v>
      </c>
      <c r="R2621" t="str">
        <f>RIGHT(N2621, LEN(N2621)-SEARCH("/", N2621))</f>
        <v>space exploration</v>
      </c>
      <c r="S2621" s="12">
        <f>(((J2621/60)/60)/24)+DATE(1970,1,1)</f>
        <v>42273.884305555555</v>
      </c>
      <c r="T2621" s="12">
        <f>(((I2621/60)/60)/24)+DATE(1970,1,1)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0">
        <f>(ROUND(E2622/D2622,2))</f>
        <v>1.44</v>
      </c>
      <c r="P2622" s="10">
        <f>ROUND((E2622/L2622),2)</f>
        <v>74.64</v>
      </c>
      <c r="Q2622" t="str">
        <f>LEFT(N2622,SEARCH("/",N2622)-1)</f>
        <v>technology</v>
      </c>
      <c r="R2622" t="str">
        <f>RIGHT(N2622, LEN(N2622)-SEARCH("/", N2622))</f>
        <v>space exploration</v>
      </c>
      <c r="S2622" s="12">
        <f>(((J2622/60)/60)/24)+DATE(1970,1,1)</f>
        <v>42251.16715277778</v>
      </c>
      <c r="T2622" s="12">
        <f>(((I2622/60)/60)/24)+DATE(1970,1,1)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0">
        <f>(ROUND(E2623/D2623,2))</f>
        <v>1.46</v>
      </c>
      <c r="P2623" s="10">
        <f>ROUND((E2623/L2623),2)</f>
        <v>47.06</v>
      </c>
      <c r="Q2623" t="str">
        <f>LEFT(N2623,SEARCH("/",N2623)-1)</f>
        <v>technology</v>
      </c>
      <c r="R2623" t="str">
        <f>RIGHT(N2623, LEN(N2623)-SEARCH("/", N2623))</f>
        <v>space exploration</v>
      </c>
      <c r="S2623" s="12">
        <f>(((J2623/60)/60)/24)+DATE(1970,1,1)</f>
        <v>42115.74754629629</v>
      </c>
      <c r="T2623" s="12">
        <f>(((I2623/60)/60)/24)+DATE(1970,1,1)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0">
        <f>(ROUND(E2624/D2624,2))</f>
        <v>1.31</v>
      </c>
      <c r="P2624" s="10">
        <f>ROUND((E2624/L2624),2)</f>
        <v>26.59</v>
      </c>
      <c r="Q2624" t="str">
        <f>LEFT(N2624,SEARCH("/",N2624)-1)</f>
        <v>technology</v>
      </c>
      <c r="R2624" t="str">
        <f>RIGHT(N2624, LEN(N2624)-SEARCH("/", N2624))</f>
        <v>space exploration</v>
      </c>
      <c r="S2624" s="12">
        <f>(((J2624/60)/60)/24)+DATE(1970,1,1)</f>
        <v>42689.74324074074</v>
      </c>
      <c r="T2624" s="12">
        <f>(((I2624/60)/60)/24)+DATE(1970,1,1)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0">
        <f>(ROUND(E2625/D2625,2))</f>
        <v>1.1399999999999999</v>
      </c>
      <c r="P2625" s="10">
        <f>ROUND((E2625/L2625),2)</f>
        <v>36.770000000000003</v>
      </c>
      <c r="Q2625" t="str">
        <f>LEFT(N2625,SEARCH("/",N2625)-1)</f>
        <v>technology</v>
      </c>
      <c r="R2625" t="str">
        <f>RIGHT(N2625, LEN(N2625)-SEARCH("/", N2625))</f>
        <v>space exploration</v>
      </c>
      <c r="S2625" s="12">
        <f>(((J2625/60)/60)/24)+DATE(1970,1,1)</f>
        <v>42692.256550925929</v>
      </c>
      <c r="T2625" s="12">
        <f>(((I2625/60)/60)/24)+DATE(1970,1,1)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0">
        <f>(ROUND(E2626/D2626,2))</f>
        <v>13.79</v>
      </c>
      <c r="P2626" s="10">
        <f>ROUND((E2626/L2626),2)</f>
        <v>31.82</v>
      </c>
      <c r="Q2626" t="str">
        <f>LEFT(N2626,SEARCH("/",N2626)-1)</f>
        <v>technology</v>
      </c>
      <c r="R2626" t="str">
        <f>RIGHT(N2626, LEN(N2626)-SEARCH("/", N2626))</f>
        <v>space exploration</v>
      </c>
      <c r="S2626" s="12">
        <f>(((J2626/60)/60)/24)+DATE(1970,1,1)</f>
        <v>41144.42155092593</v>
      </c>
      <c r="T2626" s="12">
        <f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0">
        <f>(ROUND(E2627/D2627,2))</f>
        <v>9.56</v>
      </c>
      <c r="P2627" s="10">
        <f>ROUND((E2627/L2627),2)</f>
        <v>27.58</v>
      </c>
      <c r="Q2627" t="str">
        <f>LEFT(N2627,SEARCH("/",N2627)-1)</f>
        <v>technology</v>
      </c>
      <c r="R2627" t="str">
        <f>RIGHT(N2627, LEN(N2627)-SEARCH("/", N2627))</f>
        <v>space exploration</v>
      </c>
      <c r="S2627" s="12">
        <f>(((J2627/60)/60)/24)+DATE(1970,1,1)</f>
        <v>42658.810277777782</v>
      </c>
      <c r="T2627" s="12">
        <f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0">
        <f>(ROUND(E2628/D2628,2))</f>
        <v>1.1200000000000001</v>
      </c>
      <c r="P2628" s="10">
        <f>ROUND((E2628/L2628),2)</f>
        <v>56</v>
      </c>
      <c r="Q2628" t="str">
        <f>LEFT(N2628,SEARCH("/",N2628)-1)</f>
        <v>technology</v>
      </c>
      <c r="R2628" t="str">
        <f>RIGHT(N2628, LEN(N2628)-SEARCH("/", N2628))</f>
        <v>space exploration</v>
      </c>
      <c r="S2628" s="12">
        <f>(((J2628/60)/60)/24)+DATE(1970,1,1)</f>
        <v>42128.628113425926</v>
      </c>
      <c r="T2628" s="12">
        <f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0">
        <f>(ROUND(E2629/D2629,2))</f>
        <v>6.47</v>
      </c>
      <c r="P2629" s="10">
        <f>ROUND((E2629/L2629),2)</f>
        <v>21.56</v>
      </c>
      <c r="Q2629" t="str">
        <f>LEFT(N2629,SEARCH("/",N2629)-1)</f>
        <v>technology</v>
      </c>
      <c r="R2629" t="str">
        <f>RIGHT(N2629, LEN(N2629)-SEARCH("/", N2629))</f>
        <v>space exploration</v>
      </c>
      <c r="S2629" s="12">
        <f>(((J2629/60)/60)/24)+DATE(1970,1,1)</f>
        <v>42304.829409722224</v>
      </c>
      <c r="T2629" s="12">
        <f>(((I2629/60)/60)/24)+DATE(1970,1,1)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0">
        <f>(ROUND(E2630/D2630,2))</f>
        <v>1.1000000000000001</v>
      </c>
      <c r="P2630" s="10">
        <f>ROUND((E2630/L2630),2)</f>
        <v>44.1</v>
      </c>
      <c r="Q2630" t="str">
        <f>LEFT(N2630,SEARCH("/",N2630)-1)</f>
        <v>technology</v>
      </c>
      <c r="R2630" t="str">
        <f>RIGHT(N2630, LEN(N2630)-SEARCH("/", N2630))</f>
        <v>space exploration</v>
      </c>
      <c r="S2630" s="12">
        <f>(((J2630/60)/60)/24)+DATE(1970,1,1)</f>
        <v>41953.966053240743</v>
      </c>
      <c r="T2630" s="12">
        <f>(((I2630/60)/60)/24)+DATE(1970,1,1)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0">
        <f>(ROUND(E2631/D2631,2))</f>
        <v>1.28</v>
      </c>
      <c r="P2631" s="10">
        <f>ROUND((E2631/L2631),2)</f>
        <v>63.87</v>
      </c>
      <c r="Q2631" t="str">
        <f>LEFT(N2631,SEARCH("/",N2631)-1)</f>
        <v>technology</v>
      </c>
      <c r="R2631" t="str">
        <f>RIGHT(N2631, LEN(N2631)-SEARCH("/", N2631))</f>
        <v>space exploration</v>
      </c>
      <c r="S2631" s="12">
        <f>(((J2631/60)/60)/24)+DATE(1970,1,1)</f>
        <v>42108.538449074069</v>
      </c>
      <c r="T2631" s="12">
        <f>(((I2631/60)/60)/24)+DATE(1970,1,1)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0">
        <f>(ROUND(E2632/D2632,2))</f>
        <v>1.58</v>
      </c>
      <c r="P2632" s="10">
        <f>ROUND((E2632/L2632),2)</f>
        <v>38.99</v>
      </c>
      <c r="Q2632" t="str">
        <f>LEFT(N2632,SEARCH("/",N2632)-1)</f>
        <v>technology</v>
      </c>
      <c r="R2632" t="str">
        <f>RIGHT(N2632, LEN(N2632)-SEARCH("/", N2632))</f>
        <v>space exploration</v>
      </c>
      <c r="S2632" s="12">
        <f>(((J2632/60)/60)/24)+DATE(1970,1,1)</f>
        <v>42524.105462962965</v>
      </c>
      <c r="T2632" s="12">
        <f>(((I2632/60)/60)/24)+DATE(1970,1,1)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0">
        <f>(ROUND(E2633/D2633,2))</f>
        <v>1.1499999999999999</v>
      </c>
      <c r="P2633" s="10">
        <f>ROUND((E2633/L2633),2)</f>
        <v>80.19</v>
      </c>
      <c r="Q2633" t="str">
        <f>LEFT(N2633,SEARCH("/",N2633)-1)</f>
        <v>technology</v>
      </c>
      <c r="R2633" t="str">
        <f>RIGHT(N2633, LEN(N2633)-SEARCH("/", N2633))</f>
        <v>space exploration</v>
      </c>
      <c r="S2633" s="12">
        <f>(((J2633/60)/60)/24)+DATE(1970,1,1)</f>
        <v>42218.169293981482</v>
      </c>
      <c r="T2633" s="12">
        <f>(((I2633/60)/60)/24)+DATE(1970,1,1)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0">
        <f>(ROUND(E2634/D2634,2))</f>
        <v>1.37</v>
      </c>
      <c r="P2634" s="10">
        <f>ROUND((E2634/L2634),2)</f>
        <v>34.9</v>
      </c>
      <c r="Q2634" t="str">
        <f>LEFT(N2634,SEARCH("/",N2634)-1)</f>
        <v>technology</v>
      </c>
      <c r="R2634" t="str">
        <f>RIGHT(N2634, LEN(N2634)-SEARCH("/", N2634))</f>
        <v>space exploration</v>
      </c>
      <c r="S2634" s="12">
        <f>(((J2634/60)/60)/24)+DATE(1970,1,1)</f>
        <v>42494.061793981484</v>
      </c>
      <c r="T2634" s="12">
        <f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0">
        <f>(ROUND(E2635/D2635,2))</f>
        <v>3.55</v>
      </c>
      <c r="P2635" s="10">
        <f>ROUND((E2635/L2635),2)</f>
        <v>89.1</v>
      </c>
      <c r="Q2635" t="str">
        <f>LEFT(N2635,SEARCH("/",N2635)-1)</f>
        <v>technology</v>
      </c>
      <c r="R2635" t="str">
        <f>RIGHT(N2635, LEN(N2635)-SEARCH("/", N2635))</f>
        <v>space exploration</v>
      </c>
      <c r="S2635" s="12">
        <f>(((J2635/60)/60)/24)+DATE(1970,1,1)</f>
        <v>41667.823287037041</v>
      </c>
      <c r="T2635" s="12">
        <f>(((I2635/60)/60)/24)+DATE(1970,1,1)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0">
        <f>(ROUND(E2636/D2636,2))</f>
        <v>1.06</v>
      </c>
      <c r="P2636" s="10">
        <f>ROUND((E2636/L2636),2)</f>
        <v>39.44</v>
      </c>
      <c r="Q2636" t="str">
        <f>LEFT(N2636,SEARCH("/",N2636)-1)</f>
        <v>technology</v>
      </c>
      <c r="R2636" t="str">
        <f>RIGHT(N2636, LEN(N2636)-SEARCH("/", N2636))</f>
        <v>space exploration</v>
      </c>
      <c r="S2636" s="12">
        <f>(((J2636/60)/60)/24)+DATE(1970,1,1)</f>
        <v>42612.656493055561</v>
      </c>
      <c r="T2636" s="12">
        <f>(((I2636/60)/60)/24)+DATE(1970,1,1)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0">
        <f>(ROUND(E2637/D2637,2))</f>
        <v>1</v>
      </c>
      <c r="P2637" s="10">
        <f>ROUND((E2637/L2637),2)</f>
        <v>136.9</v>
      </c>
      <c r="Q2637" t="str">
        <f>LEFT(N2637,SEARCH("/",N2637)-1)</f>
        <v>technology</v>
      </c>
      <c r="R2637" t="str">
        <f>RIGHT(N2637, LEN(N2637)-SEARCH("/", N2637))</f>
        <v>space exploration</v>
      </c>
      <c r="S2637" s="12">
        <f>(((J2637/60)/60)/24)+DATE(1970,1,1)</f>
        <v>42037.950937500005</v>
      </c>
      <c r="T2637" s="12">
        <f>(((I2637/60)/60)/24)+DATE(1970,1,1)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0">
        <f>(ROUND(E2638/D2638,2))</f>
        <v>1.87</v>
      </c>
      <c r="P2638" s="10">
        <f>ROUND((E2638/L2638),2)</f>
        <v>37.46</v>
      </c>
      <c r="Q2638" t="str">
        <f>LEFT(N2638,SEARCH("/",N2638)-1)</f>
        <v>technology</v>
      </c>
      <c r="R2638" t="str">
        <f>RIGHT(N2638, LEN(N2638)-SEARCH("/", N2638))</f>
        <v>space exploration</v>
      </c>
      <c r="S2638" s="12">
        <f>(((J2638/60)/60)/24)+DATE(1970,1,1)</f>
        <v>42636.614745370374</v>
      </c>
      <c r="T2638" s="12">
        <f>(((I2638/60)/60)/24)+DATE(1970,1,1)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0">
        <f>(ROUND(E2639/D2639,2))</f>
        <v>1.66</v>
      </c>
      <c r="P2639" s="10">
        <f>ROUND((E2639/L2639),2)</f>
        <v>31.96</v>
      </c>
      <c r="Q2639" t="str">
        <f>LEFT(N2639,SEARCH("/",N2639)-1)</f>
        <v>technology</v>
      </c>
      <c r="R2639" t="str">
        <f>RIGHT(N2639, LEN(N2639)-SEARCH("/", N2639))</f>
        <v>space exploration</v>
      </c>
      <c r="S2639" s="12">
        <f>(((J2639/60)/60)/24)+DATE(1970,1,1)</f>
        <v>42639.549479166672</v>
      </c>
      <c r="T2639" s="12">
        <f>(((I2639/60)/60)/24)+DATE(1970,1,1)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0">
        <f>(ROUND(E2640/D2640,2))</f>
        <v>1.02</v>
      </c>
      <c r="P2640" s="10">
        <f>ROUND((E2640/L2640),2)</f>
        <v>25.21</v>
      </c>
      <c r="Q2640" t="str">
        <f>LEFT(N2640,SEARCH("/",N2640)-1)</f>
        <v>technology</v>
      </c>
      <c r="R2640" t="str">
        <f>RIGHT(N2640, LEN(N2640)-SEARCH("/", N2640))</f>
        <v>space exploration</v>
      </c>
      <c r="S2640" s="12">
        <f>(((J2640/60)/60)/24)+DATE(1970,1,1)</f>
        <v>41989.913136574076</v>
      </c>
      <c r="T2640" s="12">
        <f>(((I2640/60)/60)/24)+DATE(1970,1,1)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0">
        <f>(ROUND(E2641/D2641,2))</f>
        <v>1.64</v>
      </c>
      <c r="P2641" s="10">
        <f>ROUND((E2641/L2641),2)</f>
        <v>10.039999999999999</v>
      </c>
      <c r="Q2641" t="str">
        <f>LEFT(N2641,SEARCH("/",N2641)-1)</f>
        <v>technology</v>
      </c>
      <c r="R2641" t="str">
        <f>RIGHT(N2641, LEN(N2641)-SEARCH("/", N2641))</f>
        <v>space exploration</v>
      </c>
      <c r="S2641" s="12">
        <f>(((J2641/60)/60)/24)+DATE(1970,1,1)</f>
        <v>42024.86513888889</v>
      </c>
      <c r="T2641" s="12">
        <f>(((I2641/60)/60)/24)+DATE(1970,1,1)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0">
        <f>(ROUND(E2642/D2642,2))</f>
        <v>1.06</v>
      </c>
      <c r="P2642" s="10">
        <f>ROUND((E2642/L2642),2)</f>
        <v>45.94</v>
      </c>
      <c r="Q2642" t="str">
        <f>LEFT(N2642,SEARCH("/",N2642)-1)</f>
        <v>technology</v>
      </c>
      <c r="R2642" t="str">
        <f>RIGHT(N2642, LEN(N2642)-SEARCH("/", N2642))</f>
        <v>space exploration</v>
      </c>
      <c r="S2642" s="12">
        <f>(((J2642/60)/60)/24)+DATE(1970,1,1)</f>
        <v>42103.160578703704</v>
      </c>
      <c r="T2642" s="12">
        <f>(((I2642/60)/60)/24)+DATE(1970,1,1)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0">
        <f>(ROUND(E2643/D2643,2))</f>
        <v>0.01</v>
      </c>
      <c r="P2643" s="10">
        <f>ROUND((E2643/L2643),2)</f>
        <v>15</v>
      </c>
      <c r="Q2643" t="str">
        <f>LEFT(N2643,SEARCH("/",N2643)-1)</f>
        <v>technology</v>
      </c>
      <c r="R2643" t="str">
        <f>RIGHT(N2643, LEN(N2643)-SEARCH("/", N2643))</f>
        <v>space exploration</v>
      </c>
      <c r="S2643" s="12">
        <f>(((J2643/60)/60)/24)+DATE(1970,1,1)</f>
        <v>41880.827118055553</v>
      </c>
      <c r="T2643" s="12">
        <f>(((I2643/60)/60)/24)+DATE(1970,1,1)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0">
        <f>(ROUND(E2644/D2644,2))</f>
        <v>0</v>
      </c>
      <c r="P2644" s="10" t="e">
        <f>ROUND((E2644/L2644),2)</f>
        <v>#DIV/0!</v>
      </c>
      <c r="Q2644" t="str">
        <f>LEFT(N2644,SEARCH("/",N2644)-1)</f>
        <v>technology</v>
      </c>
      <c r="R2644" t="str">
        <f>RIGHT(N2644, LEN(N2644)-SEARCH("/", N2644))</f>
        <v>space exploration</v>
      </c>
      <c r="S2644" s="12">
        <f>(((J2644/60)/60)/24)+DATE(1970,1,1)</f>
        <v>42536.246620370366</v>
      </c>
      <c r="T2644" s="12">
        <f>(((I2644/60)/60)/24)+DATE(1970,1,1)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0">
        <f>(ROUND(E2645/D2645,2))</f>
        <v>0.34</v>
      </c>
      <c r="P2645" s="10">
        <f>ROUND((E2645/L2645),2)</f>
        <v>223.58</v>
      </c>
      <c r="Q2645" t="str">
        <f>LEFT(N2645,SEARCH("/",N2645)-1)</f>
        <v>technology</v>
      </c>
      <c r="R2645" t="str">
        <f>RIGHT(N2645, LEN(N2645)-SEARCH("/", N2645))</f>
        <v>space exploration</v>
      </c>
      <c r="S2645" s="12">
        <f>(((J2645/60)/60)/24)+DATE(1970,1,1)</f>
        <v>42689.582349537035</v>
      </c>
      <c r="T2645" s="12">
        <f>(((I2645/60)/60)/24)+DATE(1970,1,1)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0">
        <f>(ROUND(E2646/D2646,2))</f>
        <v>0.02</v>
      </c>
      <c r="P2646" s="10">
        <f>ROUND((E2646/L2646),2)</f>
        <v>39.479999999999997</v>
      </c>
      <c r="Q2646" t="str">
        <f>LEFT(N2646,SEARCH("/",N2646)-1)</f>
        <v>technology</v>
      </c>
      <c r="R2646" t="str">
        <f>RIGHT(N2646, LEN(N2646)-SEARCH("/", N2646))</f>
        <v>space exploration</v>
      </c>
      <c r="S2646" s="12">
        <f>(((J2646/60)/60)/24)+DATE(1970,1,1)</f>
        <v>42774.792071759264</v>
      </c>
      <c r="T2646" s="12">
        <f>(((I2646/60)/60)/24)+DATE(1970,1,1)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0">
        <f>(ROUND(E2647/D2647,2))</f>
        <v>0.11</v>
      </c>
      <c r="P2647" s="10">
        <f>ROUND((E2647/L2647),2)</f>
        <v>91.3</v>
      </c>
      <c r="Q2647" t="str">
        <f>LEFT(N2647,SEARCH("/",N2647)-1)</f>
        <v>technology</v>
      </c>
      <c r="R2647" t="str">
        <f>RIGHT(N2647, LEN(N2647)-SEARCH("/", N2647))</f>
        <v>space exploration</v>
      </c>
      <c r="S2647" s="12">
        <f>(((J2647/60)/60)/24)+DATE(1970,1,1)</f>
        <v>41921.842627314814</v>
      </c>
      <c r="T2647" s="12">
        <f>(((I2647/60)/60)/24)+DATE(1970,1,1)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0">
        <f>(ROUND(E2648/D2648,2))</f>
        <v>0.08</v>
      </c>
      <c r="P2648" s="10">
        <f>ROUND((E2648/L2648),2)</f>
        <v>78.67</v>
      </c>
      <c r="Q2648" t="str">
        <f>LEFT(N2648,SEARCH("/",N2648)-1)</f>
        <v>technology</v>
      </c>
      <c r="R2648" t="str">
        <f>RIGHT(N2648, LEN(N2648)-SEARCH("/", N2648))</f>
        <v>space exploration</v>
      </c>
      <c r="S2648" s="12">
        <f>(((J2648/60)/60)/24)+DATE(1970,1,1)</f>
        <v>42226.313298611116</v>
      </c>
      <c r="T2648" s="12">
        <f>(((I2648/60)/60)/24)+DATE(1970,1,1)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0">
        <f>(ROUND(E2649/D2649,2))</f>
        <v>0.01</v>
      </c>
      <c r="P2649" s="10">
        <f>ROUND((E2649/L2649),2)</f>
        <v>12</v>
      </c>
      <c r="Q2649" t="str">
        <f>LEFT(N2649,SEARCH("/",N2649)-1)</f>
        <v>technology</v>
      </c>
      <c r="R2649" t="str">
        <f>RIGHT(N2649, LEN(N2649)-SEARCH("/", N2649))</f>
        <v>space exploration</v>
      </c>
      <c r="S2649" s="12">
        <f>(((J2649/60)/60)/24)+DATE(1970,1,1)</f>
        <v>42200.261793981481</v>
      </c>
      <c r="T2649" s="12">
        <f>(((I2649/60)/60)/24)+DATE(1970,1,1)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0">
        <f>(ROUND(E2650/D2650,2))</f>
        <v>0.01</v>
      </c>
      <c r="P2650" s="10">
        <f>ROUND((E2650/L2650),2)</f>
        <v>17.670000000000002</v>
      </c>
      <c r="Q2650" t="str">
        <f>LEFT(N2650,SEARCH("/",N2650)-1)</f>
        <v>technology</v>
      </c>
      <c r="R2650" t="str">
        <f>RIGHT(N2650, LEN(N2650)-SEARCH("/", N2650))</f>
        <v>space exploration</v>
      </c>
      <c r="S2650" s="12">
        <f>(((J2650/60)/60)/24)+DATE(1970,1,1)</f>
        <v>42408.714814814812</v>
      </c>
      <c r="T2650" s="12">
        <f>(((I2650/60)/60)/24)+DATE(1970,1,1)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0">
        <f>(ROUND(E2651/D2651,2))</f>
        <v>0</v>
      </c>
      <c r="P2651" s="10">
        <f>ROUND((E2651/L2651),2)</f>
        <v>41.33</v>
      </c>
      <c r="Q2651" t="str">
        <f>LEFT(N2651,SEARCH("/",N2651)-1)</f>
        <v>technology</v>
      </c>
      <c r="R2651" t="str">
        <f>RIGHT(N2651, LEN(N2651)-SEARCH("/", N2651))</f>
        <v>space exploration</v>
      </c>
      <c r="S2651" s="12">
        <f>(((J2651/60)/60)/24)+DATE(1970,1,1)</f>
        <v>42341.99700231482</v>
      </c>
      <c r="T2651" s="12">
        <f>(((I2651/60)/60)/24)+DATE(1970,1,1)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0">
        <f>(ROUND(E2652/D2652,2))</f>
        <v>0.01</v>
      </c>
      <c r="P2652" s="10">
        <f>ROUND((E2652/L2652),2)</f>
        <v>71.599999999999994</v>
      </c>
      <c r="Q2652" t="str">
        <f>LEFT(N2652,SEARCH("/",N2652)-1)</f>
        <v>technology</v>
      </c>
      <c r="R2652" t="str">
        <f>RIGHT(N2652, LEN(N2652)-SEARCH("/", N2652))</f>
        <v>space exploration</v>
      </c>
      <c r="S2652" s="12">
        <f>(((J2652/60)/60)/24)+DATE(1970,1,1)</f>
        <v>42695.624340277776</v>
      </c>
      <c r="T2652" s="12">
        <f>(((I2652/60)/60)/24)+DATE(1970,1,1)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0">
        <f>(ROUND(E2653/D2653,2))</f>
        <v>0.02</v>
      </c>
      <c r="P2653" s="10">
        <f>ROUND((E2653/L2653),2)</f>
        <v>307.82</v>
      </c>
      <c r="Q2653" t="str">
        <f>LEFT(N2653,SEARCH("/",N2653)-1)</f>
        <v>technology</v>
      </c>
      <c r="R2653" t="str">
        <f>RIGHT(N2653, LEN(N2653)-SEARCH("/", N2653))</f>
        <v>space exploration</v>
      </c>
      <c r="S2653" s="12">
        <f>(((J2653/60)/60)/24)+DATE(1970,1,1)</f>
        <v>42327.805659722217</v>
      </c>
      <c r="T2653" s="12">
        <f>(((I2653/60)/60)/24)+DATE(1970,1,1)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0">
        <f>(ROUND(E2654/D2654,2))</f>
        <v>0.01</v>
      </c>
      <c r="P2654" s="10">
        <f>ROUND((E2654/L2654),2)</f>
        <v>80.45</v>
      </c>
      <c r="Q2654" t="str">
        <f>LEFT(N2654,SEARCH("/",N2654)-1)</f>
        <v>technology</v>
      </c>
      <c r="R2654" t="str">
        <f>RIGHT(N2654, LEN(N2654)-SEARCH("/", N2654))</f>
        <v>space exploration</v>
      </c>
      <c r="S2654" s="12">
        <f>(((J2654/60)/60)/24)+DATE(1970,1,1)</f>
        <v>41953.158854166672</v>
      </c>
      <c r="T2654" s="12">
        <f>(((I2654/60)/60)/24)+DATE(1970,1,1)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0">
        <f>(ROUND(E2655/D2655,2))</f>
        <v>0.12</v>
      </c>
      <c r="P2655" s="10">
        <f>ROUND((E2655/L2655),2)</f>
        <v>83.94</v>
      </c>
      <c r="Q2655" t="str">
        <f>LEFT(N2655,SEARCH("/",N2655)-1)</f>
        <v>technology</v>
      </c>
      <c r="R2655" t="str">
        <f>RIGHT(N2655, LEN(N2655)-SEARCH("/", N2655))</f>
        <v>space exploration</v>
      </c>
      <c r="S2655" s="12">
        <f>(((J2655/60)/60)/24)+DATE(1970,1,1)</f>
        <v>41771.651932870373</v>
      </c>
      <c r="T2655" s="12">
        <f>(((I2655/60)/60)/24)+DATE(1970,1,1)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0">
        <f>(ROUND(E2656/D2656,2))</f>
        <v>0</v>
      </c>
      <c r="P2656" s="10">
        <f>ROUND((E2656/L2656),2)</f>
        <v>8.5</v>
      </c>
      <c r="Q2656" t="str">
        <f>LEFT(N2656,SEARCH("/",N2656)-1)</f>
        <v>technology</v>
      </c>
      <c r="R2656" t="str">
        <f>RIGHT(N2656, LEN(N2656)-SEARCH("/", N2656))</f>
        <v>space exploration</v>
      </c>
      <c r="S2656" s="12">
        <f>(((J2656/60)/60)/24)+DATE(1970,1,1)</f>
        <v>42055.600995370376</v>
      </c>
      <c r="T2656" s="12">
        <f>(((I2656/60)/60)/24)+DATE(1970,1,1)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0">
        <f>(ROUND(E2657/D2657,2))</f>
        <v>0.21</v>
      </c>
      <c r="P2657" s="10">
        <f>ROUND((E2657/L2657),2)</f>
        <v>73.37</v>
      </c>
      <c r="Q2657" t="str">
        <f>LEFT(N2657,SEARCH("/",N2657)-1)</f>
        <v>technology</v>
      </c>
      <c r="R2657" t="str">
        <f>RIGHT(N2657, LEN(N2657)-SEARCH("/", N2657))</f>
        <v>space exploration</v>
      </c>
      <c r="S2657" s="12">
        <f>(((J2657/60)/60)/24)+DATE(1970,1,1)</f>
        <v>42381.866284722222</v>
      </c>
      <c r="T2657" s="12">
        <f>(((I2657/60)/60)/24)+DATE(1970,1,1)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0">
        <f>(ROUND(E2658/D2658,2))</f>
        <v>0.11</v>
      </c>
      <c r="P2658" s="10">
        <f>ROUND((E2658/L2658),2)</f>
        <v>112.86</v>
      </c>
      <c r="Q2658" t="str">
        <f>LEFT(N2658,SEARCH("/",N2658)-1)</f>
        <v>technology</v>
      </c>
      <c r="R2658" t="str">
        <f>RIGHT(N2658, LEN(N2658)-SEARCH("/", N2658))</f>
        <v>space exploration</v>
      </c>
      <c r="S2658" s="12">
        <f>(((J2658/60)/60)/24)+DATE(1970,1,1)</f>
        <v>42767.688518518517</v>
      </c>
      <c r="T2658" s="12">
        <f>(((I2658/60)/60)/24)+DATE(1970,1,1)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0">
        <f>(ROUND(E2659/D2659,2))</f>
        <v>0.19</v>
      </c>
      <c r="P2659" s="10">
        <f>ROUND((E2659/L2659),2)</f>
        <v>95.28</v>
      </c>
      <c r="Q2659" t="str">
        <f>LEFT(N2659,SEARCH("/",N2659)-1)</f>
        <v>technology</v>
      </c>
      <c r="R2659" t="str">
        <f>RIGHT(N2659, LEN(N2659)-SEARCH("/", N2659))</f>
        <v>space exploration</v>
      </c>
      <c r="S2659" s="12">
        <f>(((J2659/60)/60)/24)+DATE(1970,1,1)</f>
        <v>42551.928854166668</v>
      </c>
      <c r="T2659" s="12">
        <f>(((I2659/60)/60)/24)+DATE(1970,1,1)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0">
        <f>(ROUND(E2660/D2660,2))</f>
        <v>0</v>
      </c>
      <c r="P2660" s="10">
        <f>ROUND((E2660/L2660),2)</f>
        <v>22.75</v>
      </c>
      <c r="Q2660" t="str">
        <f>LEFT(N2660,SEARCH("/",N2660)-1)</f>
        <v>technology</v>
      </c>
      <c r="R2660" t="str">
        <f>RIGHT(N2660, LEN(N2660)-SEARCH("/", N2660))</f>
        <v>space exploration</v>
      </c>
      <c r="S2660" s="12">
        <f>(((J2660/60)/60)/24)+DATE(1970,1,1)</f>
        <v>42551.884189814817</v>
      </c>
      <c r="T2660" s="12">
        <f>(((I2660/60)/60)/24)+DATE(1970,1,1)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0">
        <f>(ROUND(E2661/D2661,2))</f>
        <v>0.03</v>
      </c>
      <c r="P2661" s="10">
        <f>ROUND((E2661/L2661),2)</f>
        <v>133.30000000000001</v>
      </c>
      <c r="Q2661" t="str">
        <f>LEFT(N2661,SEARCH("/",N2661)-1)</f>
        <v>technology</v>
      </c>
      <c r="R2661" t="str">
        <f>RIGHT(N2661, LEN(N2661)-SEARCH("/", N2661))</f>
        <v>space exploration</v>
      </c>
      <c r="S2661" s="12">
        <f>(((J2661/60)/60)/24)+DATE(1970,1,1)</f>
        <v>42082.069560185191</v>
      </c>
      <c r="T2661" s="12">
        <f>(((I2661/60)/60)/24)+DATE(1970,1,1)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0">
        <f>(ROUND(E2662/D2662,2))</f>
        <v>0</v>
      </c>
      <c r="P2662" s="10">
        <f>ROUND((E2662/L2662),2)</f>
        <v>3.8</v>
      </c>
      <c r="Q2662" t="str">
        <f>LEFT(N2662,SEARCH("/",N2662)-1)</f>
        <v>technology</v>
      </c>
      <c r="R2662" t="str">
        <f>RIGHT(N2662, LEN(N2662)-SEARCH("/", N2662))</f>
        <v>space exploration</v>
      </c>
      <c r="S2662" s="12">
        <f>(((J2662/60)/60)/24)+DATE(1970,1,1)</f>
        <v>42272.713171296295</v>
      </c>
      <c r="T2662" s="12">
        <f>(((I2662/60)/60)/24)+DATE(1970,1,1)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0">
        <f>(ROUND(E2663/D2663,2))</f>
        <v>1.03</v>
      </c>
      <c r="P2663" s="10">
        <f>ROUND((E2663/L2663),2)</f>
        <v>85.75</v>
      </c>
      <c r="Q2663" t="str">
        <f>LEFT(N2663,SEARCH("/",N2663)-1)</f>
        <v>technology</v>
      </c>
      <c r="R2663" t="str">
        <f>RIGHT(N2663, LEN(N2663)-SEARCH("/", N2663))</f>
        <v>makerspaces</v>
      </c>
      <c r="S2663" s="12">
        <f>(((J2663/60)/60)/24)+DATE(1970,1,1)</f>
        <v>41542.958449074074</v>
      </c>
      <c r="T2663" s="12">
        <f>(((I2663/60)/60)/24)+DATE(1970,1,1)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0">
        <f>(ROUND(E2664/D2664,2))</f>
        <v>1.07</v>
      </c>
      <c r="P2664" s="10">
        <f>ROUND((E2664/L2664),2)</f>
        <v>267</v>
      </c>
      <c r="Q2664" t="str">
        <f>LEFT(N2664,SEARCH("/",N2664)-1)</f>
        <v>technology</v>
      </c>
      <c r="R2664" t="str">
        <f>RIGHT(N2664, LEN(N2664)-SEARCH("/", N2664))</f>
        <v>makerspaces</v>
      </c>
      <c r="S2664" s="12">
        <f>(((J2664/60)/60)/24)+DATE(1970,1,1)</f>
        <v>42207.746678240743</v>
      </c>
      <c r="T2664" s="12">
        <f>(((I2664/60)/60)/24)+DATE(1970,1,1)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0">
        <f>(ROUND(E2665/D2665,2))</f>
        <v>1.05</v>
      </c>
      <c r="P2665" s="10">
        <f>ROUND((E2665/L2665),2)</f>
        <v>373.56</v>
      </c>
      <c r="Q2665" t="str">
        <f>LEFT(N2665,SEARCH("/",N2665)-1)</f>
        <v>technology</v>
      </c>
      <c r="R2665" t="str">
        <f>RIGHT(N2665, LEN(N2665)-SEARCH("/", N2665))</f>
        <v>makerspaces</v>
      </c>
      <c r="S2665" s="12">
        <f>(((J2665/60)/60)/24)+DATE(1970,1,1)</f>
        <v>42222.622766203705</v>
      </c>
      <c r="T2665" s="12">
        <f>(((I2665/60)/60)/24)+DATE(1970,1,1)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0">
        <f>(ROUND(E2666/D2666,2))</f>
        <v>1.03</v>
      </c>
      <c r="P2666" s="10">
        <f>ROUND((E2666/L2666),2)</f>
        <v>174.04</v>
      </c>
      <c r="Q2666" t="str">
        <f>LEFT(N2666,SEARCH("/",N2666)-1)</f>
        <v>technology</v>
      </c>
      <c r="R2666" t="str">
        <f>RIGHT(N2666, LEN(N2666)-SEARCH("/", N2666))</f>
        <v>makerspaces</v>
      </c>
      <c r="S2666" s="12">
        <f>(((J2666/60)/60)/24)+DATE(1970,1,1)</f>
        <v>42313.02542824074</v>
      </c>
      <c r="T2666" s="12">
        <f>(((I2666/60)/60)/24)+DATE(1970,1,1)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0">
        <f>(ROUND(E2667/D2667,2))</f>
        <v>1.23</v>
      </c>
      <c r="P2667" s="10">
        <f>ROUND((E2667/L2667),2)</f>
        <v>93.7</v>
      </c>
      <c r="Q2667" t="str">
        <f>LEFT(N2667,SEARCH("/",N2667)-1)</f>
        <v>technology</v>
      </c>
      <c r="R2667" t="str">
        <f>RIGHT(N2667, LEN(N2667)-SEARCH("/", N2667))</f>
        <v>makerspaces</v>
      </c>
      <c r="S2667" s="12">
        <f>(((J2667/60)/60)/24)+DATE(1970,1,1)</f>
        <v>42083.895532407405</v>
      </c>
      <c r="T2667" s="12">
        <f>(((I2667/60)/60)/24)+DATE(1970,1,1)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0">
        <f>(ROUND(E2668/D2668,2))</f>
        <v>1.59</v>
      </c>
      <c r="P2668" s="10">
        <f>ROUND((E2668/L2668),2)</f>
        <v>77.33</v>
      </c>
      <c r="Q2668" t="str">
        <f>LEFT(N2668,SEARCH("/",N2668)-1)</f>
        <v>technology</v>
      </c>
      <c r="R2668" t="str">
        <f>RIGHT(N2668, LEN(N2668)-SEARCH("/", N2668))</f>
        <v>makerspaces</v>
      </c>
      <c r="S2668" s="12">
        <f>(((J2668/60)/60)/24)+DATE(1970,1,1)</f>
        <v>42235.764340277776</v>
      </c>
      <c r="T2668" s="12">
        <f>(((I2668/60)/60)/24)+DATE(1970,1,1)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0">
        <f>(ROUND(E2669/D2669,2))</f>
        <v>1.1100000000000001</v>
      </c>
      <c r="P2669" s="10">
        <f>ROUND((E2669/L2669),2)</f>
        <v>92.22</v>
      </c>
      <c r="Q2669" t="str">
        <f>LEFT(N2669,SEARCH("/",N2669)-1)</f>
        <v>technology</v>
      </c>
      <c r="R2669" t="str">
        <f>RIGHT(N2669, LEN(N2669)-SEARCH("/", N2669))</f>
        <v>makerspaces</v>
      </c>
      <c r="S2669" s="12">
        <f>(((J2669/60)/60)/24)+DATE(1970,1,1)</f>
        <v>42380.926111111112</v>
      </c>
      <c r="T2669" s="12">
        <f>(((I2669/60)/60)/24)+DATE(1970,1,1)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0">
        <f>(ROUND(E2670/D2670,2))</f>
        <v>1.71</v>
      </c>
      <c r="P2670" s="10">
        <f>ROUND((E2670/L2670),2)</f>
        <v>60.96</v>
      </c>
      <c r="Q2670" t="str">
        <f>LEFT(N2670,SEARCH("/",N2670)-1)</f>
        <v>technology</v>
      </c>
      <c r="R2670" t="str">
        <f>RIGHT(N2670, LEN(N2670)-SEARCH("/", N2670))</f>
        <v>makerspaces</v>
      </c>
      <c r="S2670" s="12">
        <f>(((J2670/60)/60)/24)+DATE(1970,1,1)</f>
        <v>42275.588715277772</v>
      </c>
      <c r="T2670" s="12">
        <f>(((I2670/60)/60)/24)+DATE(1970,1,1)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0">
        <f>(ROUND(E2671/D2671,2))</f>
        <v>1.25</v>
      </c>
      <c r="P2671" s="10">
        <f>ROUND((E2671/L2671),2)</f>
        <v>91</v>
      </c>
      <c r="Q2671" t="str">
        <f>LEFT(N2671,SEARCH("/",N2671)-1)</f>
        <v>technology</v>
      </c>
      <c r="R2671" t="str">
        <f>RIGHT(N2671, LEN(N2671)-SEARCH("/", N2671))</f>
        <v>makerspaces</v>
      </c>
      <c r="S2671" s="12">
        <f>(((J2671/60)/60)/24)+DATE(1970,1,1)</f>
        <v>42319.035833333335</v>
      </c>
      <c r="T2671" s="12">
        <f>(((I2671/60)/60)/24)+DATE(1970,1,1)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0">
        <f>(ROUND(E2672/D2672,2))</f>
        <v>0.06</v>
      </c>
      <c r="P2672" s="10">
        <f>ROUND((E2672/L2672),2)</f>
        <v>41.58</v>
      </c>
      <c r="Q2672" t="str">
        <f>LEFT(N2672,SEARCH("/",N2672)-1)</f>
        <v>technology</v>
      </c>
      <c r="R2672" t="str">
        <f>RIGHT(N2672, LEN(N2672)-SEARCH("/", N2672))</f>
        <v>makerspaces</v>
      </c>
      <c r="S2672" s="12">
        <f>(((J2672/60)/60)/24)+DATE(1970,1,1)</f>
        <v>41821.020601851851</v>
      </c>
      <c r="T2672" s="12">
        <f>(((I2672/60)/60)/24)+DATE(1970,1,1)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0">
        <f>(ROUND(E2673/D2673,2))</f>
        <v>0.11</v>
      </c>
      <c r="P2673" s="10">
        <f>ROUND((E2673/L2673),2)</f>
        <v>33.76</v>
      </c>
      <c r="Q2673" t="str">
        <f>LEFT(N2673,SEARCH("/",N2673)-1)</f>
        <v>technology</v>
      </c>
      <c r="R2673" t="str">
        <f>RIGHT(N2673, LEN(N2673)-SEARCH("/", N2673))</f>
        <v>makerspaces</v>
      </c>
      <c r="S2673" s="12">
        <f>(((J2673/60)/60)/24)+DATE(1970,1,1)</f>
        <v>41962.749027777783</v>
      </c>
      <c r="T2673" s="12">
        <f>(((I2673/60)/60)/24)+DATE(1970,1,1)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0">
        <f>(ROUND(E2674/D2674,2))</f>
        <v>0.33</v>
      </c>
      <c r="P2674" s="10">
        <f>ROUND((E2674/L2674),2)</f>
        <v>70.62</v>
      </c>
      <c r="Q2674" t="str">
        <f>LEFT(N2674,SEARCH("/",N2674)-1)</f>
        <v>technology</v>
      </c>
      <c r="R2674" t="str">
        <f>RIGHT(N2674, LEN(N2674)-SEARCH("/", N2674))</f>
        <v>makerspaces</v>
      </c>
      <c r="S2674" s="12">
        <f>(((J2674/60)/60)/24)+DATE(1970,1,1)</f>
        <v>42344.884143518517</v>
      </c>
      <c r="T2674" s="12">
        <f>(((I2674/60)/60)/24)+DATE(1970,1,1)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0">
        <f>(ROUND(E2675/D2675,2))</f>
        <v>0.28000000000000003</v>
      </c>
      <c r="P2675" s="10">
        <f>ROUND((E2675/L2675),2)</f>
        <v>167.15</v>
      </c>
      <c r="Q2675" t="str">
        <f>LEFT(N2675,SEARCH("/",N2675)-1)</f>
        <v>technology</v>
      </c>
      <c r="R2675" t="str">
        <f>RIGHT(N2675, LEN(N2675)-SEARCH("/", N2675))</f>
        <v>makerspaces</v>
      </c>
      <c r="S2675" s="12">
        <f>(((J2675/60)/60)/24)+DATE(1970,1,1)</f>
        <v>41912.541655092595</v>
      </c>
      <c r="T2675" s="12">
        <f>(((I2675/60)/60)/24)+DATE(1970,1,1)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0">
        <f>(ROUND(E2676/D2676,2))</f>
        <v>0.63</v>
      </c>
      <c r="P2676" s="10">
        <f>ROUND((E2676/L2676),2)</f>
        <v>128.62</v>
      </c>
      <c r="Q2676" t="str">
        <f>LEFT(N2676,SEARCH("/",N2676)-1)</f>
        <v>technology</v>
      </c>
      <c r="R2676" t="str">
        <f>RIGHT(N2676, LEN(N2676)-SEARCH("/", N2676))</f>
        <v>makerspaces</v>
      </c>
      <c r="S2676" s="12">
        <f>(((J2676/60)/60)/24)+DATE(1970,1,1)</f>
        <v>42529.632754629631</v>
      </c>
      <c r="T2676" s="12">
        <f>(((I2676/60)/60)/24)+DATE(1970,1,1)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0">
        <f>(ROUND(E2677/D2677,2))</f>
        <v>0.08</v>
      </c>
      <c r="P2677" s="10">
        <f>ROUND((E2677/L2677),2)</f>
        <v>65.41</v>
      </c>
      <c r="Q2677" t="str">
        <f>LEFT(N2677,SEARCH("/",N2677)-1)</f>
        <v>technology</v>
      </c>
      <c r="R2677" t="str">
        <f>RIGHT(N2677, LEN(N2677)-SEARCH("/", N2677))</f>
        <v>makerspaces</v>
      </c>
      <c r="S2677" s="12">
        <f>(((J2677/60)/60)/24)+DATE(1970,1,1)</f>
        <v>41923.857511574075</v>
      </c>
      <c r="T2677" s="12">
        <f>(((I2677/60)/60)/24)+DATE(1970,1,1)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0">
        <f>(ROUND(E2678/D2678,2))</f>
        <v>0.5</v>
      </c>
      <c r="P2678" s="10">
        <f>ROUND((E2678/L2678),2)</f>
        <v>117.56</v>
      </c>
      <c r="Q2678" t="str">
        <f>LEFT(N2678,SEARCH("/",N2678)-1)</f>
        <v>technology</v>
      </c>
      <c r="R2678" t="str">
        <f>RIGHT(N2678, LEN(N2678)-SEARCH("/", N2678))</f>
        <v>makerspaces</v>
      </c>
      <c r="S2678" s="12">
        <f>(((J2678/60)/60)/24)+DATE(1970,1,1)</f>
        <v>42482.624699074076</v>
      </c>
      <c r="T2678" s="12">
        <f>(((I2678/60)/60)/24)+DATE(1970,1,1)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0">
        <f>(ROUND(E2679/D2679,2))</f>
        <v>0.18</v>
      </c>
      <c r="P2679" s="10">
        <f>ROUND((E2679/L2679),2)</f>
        <v>126.48</v>
      </c>
      <c r="Q2679" t="str">
        <f>LEFT(N2679,SEARCH("/",N2679)-1)</f>
        <v>technology</v>
      </c>
      <c r="R2679" t="str">
        <f>RIGHT(N2679, LEN(N2679)-SEARCH("/", N2679))</f>
        <v>makerspaces</v>
      </c>
      <c r="S2679" s="12">
        <f>(((J2679/60)/60)/24)+DATE(1970,1,1)</f>
        <v>41793.029432870368</v>
      </c>
      <c r="T2679" s="12">
        <f>(((I2679/60)/60)/24)+DATE(1970,1,1)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0">
        <f>(ROUND(E2680/D2680,2))</f>
        <v>0</v>
      </c>
      <c r="P2680" s="10">
        <f>ROUND((E2680/L2680),2)</f>
        <v>550</v>
      </c>
      <c r="Q2680" t="str">
        <f>LEFT(N2680,SEARCH("/",N2680)-1)</f>
        <v>technology</v>
      </c>
      <c r="R2680" t="str">
        <f>RIGHT(N2680, LEN(N2680)-SEARCH("/", N2680))</f>
        <v>makerspaces</v>
      </c>
      <c r="S2680" s="12">
        <f>(((J2680/60)/60)/24)+DATE(1970,1,1)</f>
        <v>42241.798206018517</v>
      </c>
      <c r="T2680" s="12">
        <f>(((I2680/60)/60)/24)+DATE(1970,1,1)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0">
        <f>(ROUND(E2681/D2681,2))</f>
        <v>0</v>
      </c>
      <c r="P2681" s="10">
        <f>ROUND((E2681/L2681),2)</f>
        <v>44</v>
      </c>
      <c r="Q2681" t="str">
        <f>LEFT(N2681,SEARCH("/",N2681)-1)</f>
        <v>technology</v>
      </c>
      <c r="R2681" t="str">
        <f>RIGHT(N2681, LEN(N2681)-SEARCH("/", N2681))</f>
        <v>makerspaces</v>
      </c>
      <c r="S2681" s="12">
        <f>(((J2681/60)/60)/24)+DATE(1970,1,1)</f>
        <v>42033.001087962963</v>
      </c>
      <c r="T2681" s="12">
        <f>(((I2681/60)/60)/24)+DATE(1970,1,1)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0">
        <f>(ROUND(E2682/D2682,2))</f>
        <v>0.01</v>
      </c>
      <c r="P2682" s="10">
        <f>ROUND((E2682/L2682),2)</f>
        <v>69</v>
      </c>
      <c r="Q2682" t="str">
        <f>LEFT(N2682,SEARCH("/",N2682)-1)</f>
        <v>technology</v>
      </c>
      <c r="R2682" t="str">
        <f>RIGHT(N2682, LEN(N2682)-SEARCH("/", N2682))</f>
        <v>makerspaces</v>
      </c>
      <c r="S2682" s="12">
        <f>(((J2682/60)/60)/24)+DATE(1970,1,1)</f>
        <v>42436.211701388893</v>
      </c>
      <c r="T2682" s="12">
        <f>(((I2682/60)/60)/24)+DATE(1970,1,1)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0">
        <f>(ROUND(E2683/D2683,2))</f>
        <v>0.01</v>
      </c>
      <c r="P2683" s="10">
        <f>ROUND((E2683/L2683),2)</f>
        <v>27.5</v>
      </c>
      <c r="Q2683" t="str">
        <f>LEFT(N2683,SEARCH("/",N2683)-1)</f>
        <v>food</v>
      </c>
      <c r="R2683" t="str">
        <f>RIGHT(N2683, LEN(N2683)-SEARCH("/", N2683))</f>
        <v>food trucks</v>
      </c>
      <c r="S2683" s="12">
        <f>(((J2683/60)/60)/24)+DATE(1970,1,1)</f>
        <v>41805.895254629628</v>
      </c>
      <c r="T2683" s="12">
        <f>(((I2683/60)/60)/24)+DATE(1970,1,1)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0">
        <f>(ROUND(E2684/D2684,2))</f>
        <v>0.28000000000000003</v>
      </c>
      <c r="P2684" s="10">
        <f>ROUND((E2684/L2684),2)</f>
        <v>84.9</v>
      </c>
      <c r="Q2684" t="str">
        <f>LEFT(N2684,SEARCH("/",N2684)-1)</f>
        <v>food</v>
      </c>
      <c r="R2684" t="str">
        <f>RIGHT(N2684, LEN(N2684)-SEARCH("/", N2684))</f>
        <v>food trucks</v>
      </c>
      <c r="S2684" s="12">
        <f>(((J2684/60)/60)/24)+DATE(1970,1,1)</f>
        <v>41932.871990740743</v>
      </c>
      <c r="T2684" s="12">
        <f>(((I2684/60)/60)/24)+DATE(1970,1,1)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0">
        <f>(ROUND(E2685/D2685,2))</f>
        <v>0</v>
      </c>
      <c r="P2685" s="10">
        <f>ROUND((E2685/L2685),2)</f>
        <v>12</v>
      </c>
      <c r="Q2685" t="str">
        <f>LEFT(N2685,SEARCH("/",N2685)-1)</f>
        <v>food</v>
      </c>
      <c r="R2685" t="str">
        <f>RIGHT(N2685, LEN(N2685)-SEARCH("/", N2685))</f>
        <v>food trucks</v>
      </c>
      <c r="S2685" s="12">
        <f>(((J2685/60)/60)/24)+DATE(1970,1,1)</f>
        <v>42034.75509259259</v>
      </c>
      <c r="T2685" s="12">
        <f>(((I2685/60)/60)/24)+DATE(1970,1,1)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0">
        <f>(ROUND(E2686/D2686,2))</f>
        <v>0.01</v>
      </c>
      <c r="P2686" s="10">
        <f>ROUND((E2686/L2686),2)</f>
        <v>200</v>
      </c>
      <c r="Q2686" t="str">
        <f>LEFT(N2686,SEARCH("/",N2686)-1)</f>
        <v>food</v>
      </c>
      <c r="R2686" t="str">
        <f>RIGHT(N2686, LEN(N2686)-SEARCH("/", N2686))</f>
        <v>food trucks</v>
      </c>
      <c r="S2686" s="12">
        <f>(((J2686/60)/60)/24)+DATE(1970,1,1)</f>
        <v>41820.914641203701</v>
      </c>
      <c r="T2686" s="12">
        <f>(((I2686/60)/60)/24)+DATE(1970,1,1)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0">
        <f>(ROUND(E2687/D2687,2))</f>
        <v>0</v>
      </c>
      <c r="P2687" s="10">
        <f>ROUND((E2687/L2687),2)</f>
        <v>10</v>
      </c>
      <c r="Q2687" t="str">
        <f>LEFT(N2687,SEARCH("/",N2687)-1)</f>
        <v>food</v>
      </c>
      <c r="R2687" t="str">
        <f>RIGHT(N2687, LEN(N2687)-SEARCH("/", N2687))</f>
        <v>food trucks</v>
      </c>
      <c r="S2687" s="12">
        <f>(((J2687/60)/60)/24)+DATE(1970,1,1)</f>
        <v>42061.69594907407</v>
      </c>
      <c r="T2687" s="12">
        <f>(((I2687/60)/60)/24)+DATE(1970,1,1)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0">
        <f>(ROUND(E2688/D2688,2))</f>
        <v>0</v>
      </c>
      <c r="P2688" s="10" t="e">
        <f>ROUND((E2688/L2688),2)</f>
        <v>#DIV/0!</v>
      </c>
      <c r="Q2688" t="str">
        <f>LEFT(N2688,SEARCH("/",N2688)-1)</f>
        <v>food</v>
      </c>
      <c r="R2688" t="str">
        <f>RIGHT(N2688, LEN(N2688)-SEARCH("/", N2688))</f>
        <v>food trucks</v>
      </c>
      <c r="S2688" s="12">
        <f>(((J2688/60)/60)/24)+DATE(1970,1,1)</f>
        <v>41892.974803240737</v>
      </c>
      <c r="T2688" s="12">
        <f>(((I2688/60)/60)/24)+DATE(1970,1,1)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0">
        <f>(ROUND(E2689/D2689,2))</f>
        <v>0</v>
      </c>
      <c r="P2689" s="10" t="e">
        <f>ROUND((E2689/L2689),2)</f>
        <v>#DIV/0!</v>
      </c>
      <c r="Q2689" t="str">
        <f>LEFT(N2689,SEARCH("/",N2689)-1)</f>
        <v>food</v>
      </c>
      <c r="R2689" t="str">
        <f>RIGHT(N2689, LEN(N2689)-SEARCH("/", N2689))</f>
        <v>food trucks</v>
      </c>
      <c r="S2689" s="12">
        <f>(((J2689/60)/60)/24)+DATE(1970,1,1)</f>
        <v>42154.64025462963</v>
      </c>
      <c r="T2689" s="12">
        <f>(((I2689/60)/60)/24)+DATE(1970,1,1)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0">
        <f>(ROUND(E2690/D2690,2))</f>
        <v>0</v>
      </c>
      <c r="P2690" s="10">
        <f>ROUND((E2690/L2690),2)</f>
        <v>5.29</v>
      </c>
      <c r="Q2690" t="str">
        <f>LEFT(N2690,SEARCH("/",N2690)-1)</f>
        <v>food</v>
      </c>
      <c r="R2690" t="str">
        <f>RIGHT(N2690, LEN(N2690)-SEARCH("/", N2690))</f>
        <v>food trucks</v>
      </c>
      <c r="S2690" s="12">
        <f>(((J2690/60)/60)/24)+DATE(1970,1,1)</f>
        <v>42028.118865740747</v>
      </c>
      <c r="T2690" s="12">
        <f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0">
        <f>(ROUND(E2691/D2691,2))</f>
        <v>0</v>
      </c>
      <c r="P2691" s="10">
        <f>ROUND((E2691/L2691),2)</f>
        <v>1</v>
      </c>
      <c r="Q2691" t="str">
        <f>LEFT(N2691,SEARCH("/",N2691)-1)</f>
        <v>food</v>
      </c>
      <c r="R2691" t="str">
        <f>RIGHT(N2691, LEN(N2691)-SEARCH("/", N2691))</f>
        <v>food trucks</v>
      </c>
      <c r="S2691" s="12">
        <f>(((J2691/60)/60)/24)+DATE(1970,1,1)</f>
        <v>42551.961689814809</v>
      </c>
      <c r="T2691" s="12">
        <f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0">
        <f>(ROUND(E2692/D2692,2))</f>
        <v>0.11</v>
      </c>
      <c r="P2692" s="10">
        <f>ROUND((E2692/L2692),2)</f>
        <v>72.760000000000005</v>
      </c>
      <c r="Q2692" t="str">
        <f>LEFT(N2692,SEARCH("/",N2692)-1)</f>
        <v>food</v>
      </c>
      <c r="R2692" t="str">
        <f>RIGHT(N2692, LEN(N2692)-SEARCH("/", N2692))</f>
        <v>food trucks</v>
      </c>
      <c r="S2692" s="12">
        <f>(((J2692/60)/60)/24)+DATE(1970,1,1)</f>
        <v>42113.105046296296</v>
      </c>
      <c r="T2692" s="12">
        <f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0">
        <f>(ROUND(E2693/D2693,2))</f>
        <v>0</v>
      </c>
      <c r="P2693" s="10">
        <f>ROUND((E2693/L2693),2)</f>
        <v>17.5</v>
      </c>
      <c r="Q2693" t="str">
        <f>LEFT(N2693,SEARCH("/",N2693)-1)</f>
        <v>food</v>
      </c>
      <c r="R2693" t="str">
        <f>RIGHT(N2693, LEN(N2693)-SEARCH("/", N2693))</f>
        <v>food trucks</v>
      </c>
      <c r="S2693" s="12">
        <f>(((J2693/60)/60)/24)+DATE(1970,1,1)</f>
        <v>42089.724039351851</v>
      </c>
      <c r="T2693" s="12">
        <f>(((I2693/60)/60)/24)+DATE(1970,1,1)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0">
        <f>(ROUND(E2694/D2694,2))</f>
        <v>0.01</v>
      </c>
      <c r="P2694" s="10">
        <f>ROUND((E2694/L2694),2)</f>
        <v>25</v>
      </c>
      <c r="Q2694" t="str">
        <f>LEFT(N2694,SEARCH("/",N2694)-1)</f>
        <v>food</v>
      </c>
      <c r="R2694" t="str">
        <f>RIGHT(N2694, LEN(N2694)-SEARCH("/", N2694))</f>
        <v>food trucks</v>
      </c>
      <c r="S2694" s="12">
        <f>(((J2694/60)/60)/24)+DATE(1970,1,1)</f>
        <v>42058.334027777775</v>
      </c>
      <c r="T2694" s="12">
        <f>(((I2694/60)/60)/24)+DATE(1970,1,1)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0">
        <f>(ROUND(E2695/D2695,2))</f>
        <v>0.01</v>
      </c>
      <c r="P2695" s="10">
        <f>ROUND((E2695/L2695),2)</f>
        <v>13.33</v>
      </c>
      <c r="Q2695" t="str">
        <f>LEFT(N2695,SEARCH("/",N2695)-1)</f>
        <v>food</v>
      </c>
      <c r="R2695" t="str">
        <f>RIGHT(N2695, LEN(N2695)-SEARCH("/", N2695))</f>
        <v>food trucks</v>
      </c>
      <c r="S2695" s="12">
        <f>(((J2695/60)/60)/24)+DATE(1970,1,1)</f>
        <v>41834.138495370367</v>
      </c>
      <c r="T2695" s="12">
        <f>(((I2695/60)/60)/24)+DATE(1970,1,1)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0">
        <f>(ROUND(E2696/D2696,2))</f>
        <v>0</v>
      </c>
      <c r="P2696" s="10">
        <f>ROUND((E2696/L2696),2)</f>
        <v>1</v>
      </c>
      <c r="Q2696" t="str">
        <f>LEFT(N2696,SEARCH("/",N2696)-1)</f>
        <v>food</v>
      </c>
      <c r="R2696" t="str">
        <f>RIGHT(N2696, LEN(N2696)-SEARCH("/", N2696))</f>
        <v>food trucks</v>
      </c>
      <c r="S2696" s="12">
        <f>(((J2696/60)/60)/24)+DATE(1970,1,1)</f>
        <v>41878.140497685185</v>
      </c>
      <c r="T2696" s="12">
        <f>(((I2696/60)/60)/24)+DATE(1970,1,1)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0">
        <f>(ROUND(E2697/D2697,2))</f>
        <v>0</v>
      </c>
      <c r="P2697" s="10">
        <f>ROUND((E2697/L2697),2)</f>
        <v>23.67</v>
      </c>
      <c r="Q2697" t="str">
        <f>LEFT(N2697,SEARCH("/",N2697)-1)</f>
        <v>food</v>
      </c>
      <c r="R2697" t="str">
        <f>RIGHT(N2697, LEN(N2697)-SEARCH("/", N2697))</f>
        <v>food trucks</v>
      </c>
      <c r="S2697" s="12">
        <f>(((J2697/60)/60)/24)+DATE(1970,1,1)</f>
        <v>42048.181921296295</v>
      </c>
      <c r="T2697" s="12">
        <f>(((I2697/60)/60)/24)+DATE(1970,1,1)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0">
        <f>(ROUND(E2698/D2698,2))</f>
        <v>0.06</v>
      </c>
      <c r="P2698" s="10">
        <f>ROUND((E2698/L2698),2)</f>
        <v>89.21</v>
      </c>
      <c r="Q2698" t="str">
        <f>LEFT(N2698,SEARCH("/",N2698)-1)</f>
        <v>food</v>
      </c>
      <c r="R2698" t="str">
        <f>RIGHT(N2698, LEN(N2698)-SEARCH("/", N2698))</f>
        <v>food trucks</v>
      </c>
      <c r="S2698" s="12">
        <f>(((J2698/60)/60)/24)+DATE(1970,1,1)</f>
        <v>41964.844444444447</v>
      </c>
      <c r="T2698" s="12">
        <f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0">
        <f>(ROUND(E2699/D2699,2))</f>
        <v>0.26</v>
      </c>
      <c r="P2699" s="10">
        <f>ROUND((E2699/L2699),2)</f>
        <v>116.56</v>
      </c>
      <c r="Q2699" t="str">
        <f>LEFT(N2699,SEARCH("/",N2699)-1)</f>
        <v>food</v>
      </c>
      <c r="R2699" t="str">
        <f>RIGHT(N2699, LEN(N2699)-SEARCH("/", N2699))</f>
        <v>food trucks</v>
      </c>
      <c r="S2699" s="12">
        <f>(((J2699/60)/60)/24)+DATE(1970,1,1)</f>
        <v>42187.940081018518</v>
      </c>
      <c r="T2699" s="12">
        <f>(((I2699/60)/60)/24)+DATE(1970,1,1)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0">
        <f>(ROUND(E2700/D2700,2))</f>
        <v>0</v>
      </c>
      <c r="P2700" s="10">
        <f>ROUND((E2700/L2700),2)</f>
        <v>13.01</v>
      </c>
      <c r="Q2700" t="str">
        <f>LEFT(N2700,SEARCH("/",N2700)-1)</f>
        <v>food</v>
      </c>
      <c r="R2700" t="str">
        <f>RIGHT(N2700, LEN(N2700)-SEARCH("/", N2700))</f>
        <v>food trucks</v>
      </c>
      <c r="S2700" s="12">
        <f>(((J2700/60)/60)/24)+DATE(1970,1,1)</f>
        <v>41787.898240740738</v>
      </c>
      <c r="T2700" s="12">
        <f>(((I2700/60)/60)/24)+DATE(1970,1,1)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0">
        <f>(ROUND(E2701/D2701,2))</f>
        <v>0</v>
      </c>
      <c r="P2701" s="10" t="e">
        <f>ROUND((E2701/L2701),2)</f>
        <v>#DIV/0!</v>
      </c>
      <c r="Q2701" t="str">
        <f>LEFT(N2701,SEARCH("/",N2701)-1)</f>
        <v>food</v>
      </c>
      <c r="R2701" t="str">
        <f>RIGHT(N2701, LEN(N2701)-SEARCH("/", N2701))</f>
        <v>food trucks</v>
      </c>
      <c r="S2701" s="12">
        <f>(((J2701/60)/60)/24)+DATE(1970,1,1)</f>
        <v>41829.896562499998</v>
      </c>
      <c r="T2701" s="12">
        <f>(((I2701/60)/60)/24)+DATE(1970,1,1)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0">
        <f>(ROUND(E2702/D2702,2))</f>
        <v>0.01</v>
      </c>
      <c r="P2702" s="10">
        <f>ROUND((E2702/L2702),2)</f>
        <v>17.5</v>
      </c>
      <c r="Q2702" t="str">
        <f>LEFT(N2702,SEARCH("/",N2702)-1)</f>
        <v>food</v>
      </c>
      <c r="R2702" t="str">
        <f>RIGHT(N2702, LEN(N2702)-SEARCH("/", N2702))</f>
        <v>food trucks</v>
      </c>
      <c r="S2702" s="12">
        <f>(((J2702/60)/60)/24)+DATE(1970,1,1)</f>
        <v>41870.87467592593</v>
      </c>
      <c r="T2702" s="12">
        <f>(((I2702/60)/60)/24)+DATE(1970,1,1)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0">
        <f>(ROUND(E2703/D2703,2))</f>
        <v>0.46</v>
      </c>
      <c r="P2703" s="10">
        <f>ROUND((E2703/L2703),2)</f>
        <v>34.130000000000003</v>
      </c>
      <c r="Q2703" t="str">
        <f>LEFT(N2703,SEARCH("/",N2703)-1)</f>
        <v>theater</v>
      </c>
      <c r="R2703" t="str">
        <f>RIGHT(N2703, LEN(N2703)-SEARCH("/", N2703))</f>
        <v>spaces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0">
        <f>(ROUND(E2704/D2704,2))</f>
        <v>0.34</v>
      </c>
      <c r="P2704" s="10">
        <f>ROUND((E2704/L2704),2)</f>
        <v>132.35</v>
      </c>
      <c r="Q2704" t="str">
        <f>LEFT(N2704,SEARCH("/",N2704)-1)</f>
        <v>theater</v>
      </c>
      <c r="R2704" t="str">
        <f>RIGHT(N2704, LEN(N2704)-SEARCH("/", N2704))</f>
        <v>spaces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0">
        <f>(ROUND(E2705/D2705,2))</f>
        <v>1.04</v>
      </c>
      <c r="P2705" s="10">
        <f>ROUND((E2705/L2705),2)</f>
        <v>922.22</v>
      </c>
      <c r="Q2705" t="str">
        <f>LEFT(N2705,SEARCH("/",N2705)-1)</f>
        <v>theater</v>
      </c>
      <c r="R2705" t="str">
        <f>RIGHT(N2705, LEN(N2705)-SEARCH("/", N2705))</f>
        <v>spaces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0">
        <f>(ROUND(E2706/D2706,2))</f>
        <v>0.06</v>
      </c>
      <c r="P2706" s="10">
        <f>ROUND((E2706/L2706),2)</f>
        <v>163.57</v>
      </c>
      <c r="Q2706" t="str">
        <f>LEFT(N2706,SEARCH("/",N2706)-1)</f>
        <v>theater</v>
      </c>
      <c r="R2706" t="str">
        <f>RIGHT(N2706, LEN(N2706)-SEARCH("/", N2706))</f>
        <v>spaces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0">
        <f>(ROUND(E2707/D2707,2))</f>
        <v>0.11</v>
      </c>
      <c r="P2707" s="10">
        <f>ROUND((E2707/L2707),2)</f>
        <v>217.38</v>
      </c>
      <c r="Q2707" t="str">
        <f>LEFT(N2707,SEARCH("/",N2707)-1)</f>
        <v>theater</v>
      </c>
      <c r="R2707" t="str">
        <f>RIGHT(N2707, LEN(N2707)-SEARCH("/", N2707))</f>
        <v>spaces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0">
        <f>(ROUND(E2708/D2708,2))</f>
        <v>1.1200000000000001</v>
      </c>
      <c r="P2708" s="10">
        <f>ROUND((E2708/L2708),2)</f>
        <v>149.44</v>
      </c>
      <c r="Q2708" t="str">
        <f>LEFT(N2708,SEARCH("/",N2708)-1)</f>
        <v>theater</v>
      </c>
      <c r="R2708" t="str">
        <f>RIGHT(N2708, LEN(N2708)-SEARCH("/", N2708))</f>
        <v>spaces</v>
      </c>
      <c r="S2708" s="12">
        <f>(((J2708/60)/60)/24)+DATE(1970,1,1)</f>
        <v>41899.294942129629</v>
      </c>
      <c r="T2708" s="12">
        <f>(((I2708/60)/60)/24)+DATE(1970,1,1)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0">
        <f>(ROUND(E2709/D2709,2))</f>
        <v>3.51</v>
      </c>
      <c r="P2709" s="10">
        <f>ROUND((E2709/L2709),2)</f>
        <v>71.239999999999995</v>
      </c>
      <c r="Q2709" t="str">
        <f>LEFT(N2709,SEARCH("/",N2709)-1)</f>
        <v>theater</v>
      </c>
      <c r="R2709" t="str">
        <f>RIGHT(N2709, LEN(N2709)-SEARCH("/", N2709))</f>
        <v>spaces</v>
      </c>
      <c r="S2709" s="12">
        <f>(((J2709/60)/60)/24)+DATE(1970,1,1)</f>
        <v>41391.782905092594</v>
      </c>
      <c r="T2709" s="12">
        <f>(((I2709/60)/60)/24)+DATE(1970,1,1)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0">
        <f>(ROUND(E2710/D2710,2))</f>
        <v>2.33</v>
      </c>
      <c r="P2710" s="10">
        <f>ROUND((E2710/L2710),2)</f>
        <v>44.46</v>
      </c>
      <c r="Q2710" t="str">
        <f>LEFT(N2710,SEARCH("/",N2710)-1)</f>
        <v>theater</v>
      </c>
      <c r="R2710" t="str">
        <f>RIGHT(N2710, LEN(N2710)-SEARCH("/", N2710))</f>
        <v>spaces</v>
      </c>
      <c r="S2710" s="12">
        <f>(((J2710/60)/60)/24)+DATE(1970,1,1)</f>
        <v>42512.698217592595</v>
      </c>
      <c r="T2710" s="12">
        <f>(((I2710/60)/60)/24)+DATE(1970,1,1)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0">
        <f>(ROUND(E2711/D2711,2))</f>
        <v>1.02</v>
      </c>
      <c r="P2711" s="10">
        <f>ROUND((E2711/L2711),2)</f>
        <v>164.94</v>
      </c>
      <c r="Q2711" t="str">
        <f>LEFT(N2711,SEARCH("/",N2711)-1)</f>
        <v>theater</v>
      </c>
      <c r="R2711" t="str">
        <f>RIGHT(N2711, LEN(N2711)-SEARCH("/", N2711))</f>
        <v>spaces</v>
      </c>
      <c r="S2711" s="12">
        <f>(((J2711/60)/60)/24)+DATE(1970,1,1)</f>
        <v>42612.149780092594</v>
      </c>
      <c r="T2711" s="12">
        <f>(((I2711/60)/60)/24)+DATE(1970,1,1)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0">
        <f>(ROUND(E2712/D2712,2))</f>
        <v>1.54</v>
      </c>
      <c r="P2712" s="10">
        <f>ROUND((E2712/L2712),2)</f>
        <v>84.87</v>
      </c>
      <c r="Q2712" t="str">
        <f>LEFT(N2712,SEARCH("/",N2712)-1)</f>
        <v>theater</v>
      </c>
      <c r="R2712" t="str">
        <f>RIGHT(N2712, LEN(N2712)-SEARCH("/", N2712))</f>
        <v>spaces</v>
      </c>
      <c r="S2712" s="12">
        <f>(((J2712/60)/60)/24)+DATE(1970,1,1)</f>
        <v>41828.229490740741</v>
      </c>
      <c r="T2712" s="12">
        <f>(((I2712/60)/60)/24)+DATE(1970,1,1)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0">
        <f>(ROUND(E2713/D2713,2))</f>
        <v>1.01</v>
      </c>
      <c r="P2713" s="10">
        <f>ROUND((E2713/L2713),2)</f>
        <v>53.95</v>
      </c>
      <c r="Q2713" t="str">
        <f>LEFT(N2713,SEARCH("/",N2713)-1)</f>
        <v>theater</v>
      </c>
      <c r="R2713" t="str">
        <f>RIGHT(N2713, LEN(N2713)-SEARCH("/", N2713))</f>
        <v>spaces</v>
      </c>
      <c r="S2713" s="12">
        <f>(((J2713/60)/60)/24)+DATE(1970,1,1)</f>
        <v>41780.745254629634</v>
      </c>
      <c r="T2713" s="12">
        <f>(((I2713/60)/60)/24)+DATE(1970,1,1)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0">
        <f>(ROUND(E2714/D2714,2))</f>
        <v>1.31</v>
      </c>
      <c r="P2714" s="10">
        <f>ROUND((E2714/L2714),2)</f>
        <v>50.53</v>
      </c>
      <c r="Q2714" t="str">
        <f>LEFT(N2714,SEARCH("/",N2714)-1)</f>
        <v>theater</v>
      </c>
      <c r="R2714" t="str">
        <f>RIGHT(N2714, LEN(N2714)-SEARCH("/", N2714))</f>
        <v>spaces</v>
      </c>
      <c r="S2714" s="12">
        <f>(((J2714/60)/60)/24)+DATE(1970,1,1)</f>
        <v>41432.062037037038</v>
      </c>
      <c r="T2714" s="12">
        <f>(((I2714/60)/60)/24)+DATE(1970,1,1)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0">
        <f>(ROUND(E2715/D2715,2))</f>
        <v>1.02</v>
      </c>
      <c r="P2715" s="10">
        <f>ROUND((E2715/L2715),2)</f>
        <v>108</v>
      </c>
      <c r="Q2715" t="str">
        <f>LEFT(N2715,SEARCH("/",N2715)-1)</f>
        <v>theater</v>
      </c>
      <c r="R2715" t="str">
        <f>RIGHT(N2715, LEN(N2715)-SEARCH("/", N2715))</f>
        <v>spaces</v>
      </c>
      <c r="S2715" s="12">
        <f>(((J2715/60)/60)/24)+DATE(1970,1,1)</f>
        <v>42322.653749999998</v>
      </c>
      <c r="T2715" s="12">
        <f>(((I2715/60)/60)/24)+DATE(1970,1,1)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0">
        <f>(ROUND(E2716/D2716,2))</f>
        <v>1.1599999999999999</v>
      </c>
      <c r="P2716" s="10">
        <f>ROUND((E2716/L2716),2)</f>
        <v>95.37</v>
      </c>
      <c r="Q2716" t="str">
        <f>LEFT(N2716,SEARCH("/",N2716)-1)</f>
        <v>theater</v>
      </c>
      <c r="R2716" t="str">
        <f>RIGHT(N2716, LEN(N2716)-SEARCH("/", N2716))</f>
        <v>spaces</v>
      </c>
      <c r="S2716" s="12">
        <f>(((J2716/60)/60)/24)+DATE(1970,1,1)</f>
        <v>42629.655046296291</v>
      </c>
      <c r="T2716" s="12">
        <f>(((I2716/60)/60)/24)+DATE(1970,1,1)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0">
        <f>(ROUND(E2717/D2717,2))</f>
        <v>2.65</v>
      </c>
      <c r="P2717" s="10">
        <f>ROUND((E2717/L2717),2)</f>
        <v>57.63</v>
      </c>
      <c r="Q2717" t="str">
        <f>LEFT(N2717,SEARCH("/",N2717)-1)</f>
        <v>theater</v>
      </c>
      <c r="R2717" t="str">
        <f>RIGHT(N2717, LEN(N2717)-SEARCH("/", N2717))</f>
        <v>spaces</v>
      </c>
      <c r="S2717" s="12">
        <f>(((J2717/60)/60)/24)+DATE(1970,1,1)</f>
        <v>42387.398472222223</v>
      </c>
      <c r="T2717" s="12">
        <f>(((I2717/60)/60)/24)+DATE(1970,1,1)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0">
        <f>(ROUND(E2718/D2718,2))</f>
        <v>1.2</v>
      </c>
      <c r="P2718" s="10">
        <f>ROUND((E2718/L2718),2)</f>
        <v>64.16</v>
      </c>
      <c r="Q2718" t="str">
        <f>LEFT(N2718,SEARCH("/",N2718)-1)</f>
        <v>theater</v>
      </c>
      <c r="R2718" t="str">
        <f>RIGHT(N2718, LEN(N2718)-SEARCH("/", N2718))</f>
        <v>spaces</v>
      </c>
      <c r="S2718" s="12">
        <f>(((J2718/60)/60)/24)+DATE(1970,1,1)</f>
        <v>42255.333252314813</v>
      </c>
      <c r="T2718" s="12">
        <f>(((I2718/60)/60)/24)+DATE(1970,1,1)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0">
        <f>(ROUND(E2719/D2719,2))</f>
        <v>1.2</v>
      </c>
      <c r="P2719" s="10">
        <f>ROUND((E2719/L2719),2)</f>
        <v>92.39</v>
      </c>
      <c r="Q2719" t="str">
        <f>LEFT(N2719,SEARCH("/",N2719)-1)</f>
        <v>theater</v>
      </c>
      <c r="R2719" t="str">
        <f>RIGHT(N2719, LEN(N2719)-SEARCH("/", N2719))</f>
        <v>spaces</v>
      </c>
      <c r="S2719" s="12">
        <f>(((J2719/60)/60)/24)+DATE(1970,1,1)</f>
        <v>41934.914918981485</v>
      </c>
      <c r="T2719" s="12">
        <f>(((I2719/60)/60)/24)+DATE(1970,1,1)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0">
        <f>(ROUND(E2720/D2720,2))</f>
        <v>1.04</v>
      </c>
      <c r="P2720" s="10">
        <f>ROUND((E2720/L2720),2)</f>
        <v>125.98</v>
      </c>
      <c r="Q2720" t="str">
        <f>LEFT(N2720,SEARCH("/",N2720)-1)</f>
        <v>theater</v>
      </c>
      <c r="R2720" t="str">
        <f>RIGHT(N2720, LEN(N2720)-SEARCH("/", N2720))</f>
        <v>spaces</v>
      </c>
      <c r="S2720" s="12">
        <f>(((J2720/60)/60)/24)+DATE(1970,1,1)</f>
        <v>42465.596585648149</v>
      </c>
      <c r="T2720" s="12">
        <f>(((I2720/60)/60)/24)+DATE(1970,1,1)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0">
        <f>(ROUND(E2721/D2721,2))</f>
        <v>1.0900000000000001</v>
      </c>
      <c r="P2721" s="10">
        <f>ROUND((E2721/L2721),2)</f>
        <v>94.64</v>
      </c>
      <c r="Q2721" t="str">
        <f>LEFT(N2721,SEARCH("/",N2721)-1)</f>
        <v>theater</v>
      </c>
      <c r="R2721" t="str">
        <f>RIGHT(N2721, LEN(N2721)-SEARCH("/", N2721))</f>
        <v>spaces</v>
      </c>
      <c r="S2721" s="12">
        <f>(((J2721/60)/60)/24)+DATE(1970,1,1)</f>
        <v>42418.031180555554</v>
      </c>
      <c r="T2721" s="12">
        <f>(((I2721/60)/60)/24)+DATE(1970,1,1)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0">
        <f>(ROUND(E2722/D2722,2))</f>
        <v>1.18</v>
      </c>
      <c r="P2722" s="10">
        <f>ROUND((E2722/L2722),2)</f>
        <v>170.7</v>
      </c>
      <c r="Q2722" t="str">
        <f>LEFT(N2722,SEARCH("/",N2722)-1)</f>
        <v>theater</v>
      </c>
      <c r="R2722" t="str">
        <f>RIGHT(N2722, LEN(N2722)-SEARCH("/", N2722))</f>
        <v>spaces</v>
      </c>
      <c r="S2722" s="12">
        <f>(((J2722/60)/60)/24)+DATE(1970,1,1)</f>
        <v>42655.465891203698</v>
      </c>
      <c r="T2722" s="12">
        <f>(((I2722/60)/60)/24)+DATE(1970,1,1)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0">
        <f>(ROUND(E2723/D2723,2))</f>
        <v>14.62</v>
      </c>
      <c r="P2723" s="10">
        <f>ROUND((E2723/L2723),2)</f>
        <v>40.76</v>
      </c>
      <c r="Q2723" t="str">
        <f>LEFT(N2723,SEARCH("/",N2723)-1)</f>
        <v>technology</v>
      </c>
      <c r="R2723" t="str">
        <f>RIGHT(N2723, LEN(N2723)-SEARCH("/", N2723))</f>
        <v>hardware</v>
      </c>
      <c r="S2723" s="12">
        <f>(((J2723/60)/60)/24)+DATE(1970,1,1)</f>
        <v>41493.543958333335</v>
      </c>
      <c r="T2723" s="12">
        <f>(((I2723/60)/60)/24)+DATE(1970,1,1)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0">
        <f>(ROUND(E2724/D2724,2))</f>
        <v>2.5299999999999998</v>
      </c>
      <c r="P2724" s="10">
        <f>ROUND((E2724/L2724),2)</f>
        <v>68.25</v>
      </c>
      <c r="Q2724" t="str">
        <f>LEFT(N2724,SEARCH("/",N2724)-1)</f>
        <v>technology</v>
      </c>
      <c r="R2724" t="str">
        <f>RIGHT(N2724, LEN(N2724)-SEARCH("/", N2724))</f>
        <v>hardware</v>
      </c>
      <c r="S2724" s="12">
        <f>(((J2724/60)/60)/24)+DATE(1970,1,1)</f>
        <v>42704.857094907406</v>
      </c>
      <c r="T2724" s="12">
        <f>(((I2724/60)/60)/24)+DATE(1970,1,1)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0">
        <f>(ROUND(E2725/D2725,2))</f>
        <v>1.4</v>
      </c>
      <c r="P2725" s="10">
        <f>ROUND((E2725/L2725),2)</f>
        <v>95.49</v>
      </c>
      <c r="Q2725" t="str">
        <f>LEFT(N2725,SEARCH("/",N2725)-1)</f>
        <v>technology</v>
      </c>
      <c r="R2725" t="str">
        <f>RIGHT(N2725, LEN(N2725)-SEARCH("/", N2725))</f>
        <v>hardware</v>
      </c>
      <c r="S2725" s="12">
        <f>(((J2725/60)/60)/24)+DATE(1970,1,1)</f>
        <v>41944.83898148148</v>
      </c>
      <c r="T2725" s="12">
        <f>(((I2725/60)/60)/24)+DATE(1970,1,1)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0">
        <f>(ROUND(E2726/D2726,2))</f>
        <v>2.97</v>
      </c>
      <c r="P2726" s="10">
        <f>ROUND((E2726/L2726),2)</f>
        <v>7.19</v>
      </c>
      <c r="Q2726" t="str">
        <f>LEFT(N2726,SEARCH("/",N2726)-1)</f>
        <v>technology</v>
      </c>
      <c r="R2726" t="str">
        <f>RIGHT(N2726, LEN(N2726)-SEARCH("/", N2726))</f>
        <v>hardware</v>
      </c>
      <c r="S2726" s="12">
        <f>(((J2726/60)/60)/24)+DATE(1970,1,1)</f>
        <v>42199.32707175926</v>
      </c>
      <c r="T2726" s="12">
        <f>(((I2726/60)/60)/24)+DATE(1970,1,1)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0">
        <f>(ROUND(E2727/D2727,2))</f>
        <v>1.45</v>
      </c>
      <c r="P2727" s="10">
        <f>ROUND((E2727/L2727),2)</f>
        <v>511.65</v>
      </c>
      <c r="Q2727" t="str">
        <f>LEFT(N2727,SEARCH("/",N2727)-1)</f>
        <v>technology</v>
      </c>
      <c r="R2727" t="str">
        <f>RIGHT(N2727, LEN(N2727)-SEARCH("/", N2727))</f>
        <v>hardware</v>
      </c>
      <c r="S2727" s="12">
        <f>(((J2727/60)/60)/24)+DATE(1970,1,1)</f>
        <v>42745.744618055556</v>
      </c>
      <c r="T2727" s="12">
        <f>(((I2727/60)/60)/24)+DATE(1970,1,1)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0">
        <f>(ROUND(E2728/D2728,2))</f>
        <v>1.06</v>
      </c>
      <c r="P2728" s="10">
        <f>ROUND((E2728/L2728),2)</f>
        <v>261.75</v>
      </c>
      <c r="Q2728" t="str">
        <f>LEFT(N2728,SEARCH("/",N2728)-1)</f>
        <v>technology</v>
      </c>
      <c r="R2728" t="str">
        <f>RIGHT(N2728, LEN(N2728)-SEARCH("/", N2728))</f>
        <v>hardware</v>
      </c>
      <c r="S2728" s="12">
        <f>(((J2728/60)/60)/24)+DATE(1970,1,1)</f>
        <v>42452.579988425925</v>
      </c>
      <c r="T2728" s="12">
        <f>(((I2728/60)/60)/24)+DATE(1970,1,1)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0">
        <f>(ROUND(E2729/D2729,2))</f>
        <v>4.93</v>
      </c>
      <c r="P2729" s="10">
        <f>ROUND((E2729/L2729),2)</f>
        <v>69.760000000000005</v>
      </c>
      <c r="Q2729" t="str">
        <f>LEFT(N2729,SEARCH("/",N2729)-1)</f>
        <v>technology</v>
      </c>
      <c r="R2729" t="str">
        <f>RIGHT(N2729, LEN(N2729)-SEARCH("/", N2729))</f>
        <v>hardware</v>
      </c>
      <c r="S2729" s="12">
        <f>(((J2729/60)/60)/24)+DATE(1970,1,1)</f>
        <v>42198.676655092597</v>
      </c>
      <c r="T2729" s="12">
        <f>(((I2729/60)/60)/24)+DATE(1970,1,1)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0">
        <f>(ROUND(E2730/D2730,2))</f>
        <v>2.02</v>
      </c>
      <c r="P2730" s="10">
        <f>ROUND((E2730/L2730),2)</f>
        <v>77.23</v>
      </c>
      <c r="Q2730" t="str">
        <f>LEFT(N2730,SEARCH("/",N2730)-1)</f>
        <v>technology</v>
      </c>
      <c r="R2730" t="str">
        <f>RIGHT(N2730, LEN(N2730)-SEARCH("/", N2730))</f>
        <v>hardware</v>
      </c>
      <c r="S2730" s="12">
        <f>(((J2730/60)/60)/24)+DATE(1970,1,1)</f>
        <v>42333.59993055556</v>
      </c>
      <c r="T2730" s="12">
        <f>(((I2730/60)/60)/24)+DATE(1970,1,1)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0">
        <f>(ROUND(E2731/D2731,2))</f>
        <v>1.04</v>
      </c>
      <c r="P2731" s="10">
        <f>ROUND((E2731/L2731),2)</f>
        <v>340.57</v>
      </c>
      <c r="Q2731" t="str">
        <f>LEFT(N2731,SEARCH("/",N2731)-1)</f>
        <v>technology</v>
      </c>
      <c r="R2731" t="str">
        <f>RIGHT(N2731, LEN(N2731)-SEARCH("/", N2731))</f>
        <v>hardware</v>
      </c>
      <c r="S2731" s="12">
        <f>(((J2731/60)/60)/24)+DATE(1970,1,1)</f>
        <v>42095.240706018521</v>
      </c>
      <c r="T2731" s="12">
        <f>(((I2731/60)/60)/24)+DATE(1970,1,1)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0">
        <f>(ROUND(E2732/D2732,2))</f>
        <v>1.7</v>
      </c>
      <c r="P2732" s="10">
        <f>ROUND((E2732/L2732),2)</f>
        <v>67.42</v>
      </c>
      <c r="Q2732" t="str">
        <f>LEFT(N2732,SEARCH("/",N2732)-1)</f>
        <v>technology</v>
      </c>
      <c r="R2732" t="str">
        <f>RIGHT(N2732, LEN(N2732)-SEARCH("/", N2732))</f>
        <v>hardware</v>
      </c>
      <c r="S2732" s="12">
        <f>(((J2732/60)/60)/24)+DATE(1970,1,1)</f>
        <v>41351.541377314818</v>
      </c>
      <c r="T2732" s="12">
        <f>(((I2732/60)/60)/24)+DATE(1970,1,1)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0">
        <f>(ROUND(E2733/D2733,2))</f>
        <v>1.04</v>
      </c>
      <c r="P2733" s="10">
        <f>ROUND((E2733/L2733),2)</f>
        <v>845.7</v>
      </c>
      <c r="Q2733" t="str">
        <f>LEFT(N2733,SEARCH("/",N2733)-1)</f>
        <v>technology</v>
      </c>
      <c r="R2733" t="str">
        <f>RIGHT(N2733, LEN(N2733)-SEARCH("/", N2733))</f>
        <v>hardware</v>
      </c>
      <c r="S2733" s="12">
        <f>(((J2733/60)/60)/24)+DATE(1970,1,1)</f>
        <v>41872.525717592594</v>
      </c>
      <c r="T2733" s="12">
        <f>(((I2733/60)/60)/24)+DATE(1970,1,1)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0">
        <f>(ROUND(E2734/D2734,2))</f>
        <v>1.18</v>
      </c>
      <c r="P2734" s="10">
        <f>ROUND((E2734/L2734),2)</f>
        <v>97.19</v>
      </c>
      <c r="Q2734" t="str">
        <f>LEFT(N2734,SEARCH("/",N2734)-1)</f>
        <v>technology</v>
      </c>
      <c r="R2734" t="str">
        <f>RIGHT(N2734, LEN(N2734)-SEARCH("/", N2734))</f>
        <v>hardware</v>
      </c>
      <c r="S2734" s="12">
        <f>(((J2734/60)/60)/24)+DATE(1970,1,1)</f>
        <v>41389.808194444442</v>
      </c>
      <c r="T2734" s="12">
        <f>(((I2734/60)/60)/24)+DATE(1970,1,1)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0">
        <f>(ROUND(E2735/D2735,2))</f>
        <v>1.08</v>
      </c>
      <c r="P2735" s="10">
        <f>ROUND((E2735/L2735),2)</f>
        <v>451.84</v>
      </c>
      <c r="Q2735" t="str">
        <f>LEFT(N2735,SEARCH("/",N2735)-1)</f>
        <v>technology</v>
      </c>
      <c r="R2735" t="str">
        <f>RIGHT(N2735, LEN(N2735)-SEARCH("/", N2735))</f>
        <v>hardware</v>
      </c>
      <c r="S2735" s="12">
        <f>(((J2735/60)/60)/24)+DATE(1970,1,1)</f>
        <v>42044.272847222222</v>
      </c>
      <c r="T2735" s="12">
        <f>(((I2735/60)/60)/24)+DATE(1970,1,1)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0">
        <f>(ROUND(E2736/D2736,2))</f>
        <v>22603</v>
      </c>
      <c r="P2736" s="10">
        <f>ROUND((E2736/L2736),2)</f>
        <v>138.66999999999999</v>
      </c>
      <c r="Q2736" t="str">
        <f>LEFT(N2736,SEARCH("/",N2736)-1)</f>
        <v>technology</v>
      </c>
      <c r="R2736" t="str">
        <f>RIGHT(N2736, LEN(N2736)-SEARCH("/", N2736))</f>
        <v>hardware</v>
      </c>
      <c r="S2736" s="12">
        <f>(((J2736/60)/60)/24)+DATE(1970,1,1)</f>
        <v>42626.668888888889</v>
      </c>
      <c r="T2736" s="12">
        <f>(((I2736/60)/60)/24)+DATE(1970,1,1)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0">
        <f>(ROUND(E2737/D2737,2))</f>
        <v>9.7799999999999994</v>
      </c>
      <c r="P2737" s="10">
        <f>ROUND((E2737/L2737),2)</f>
        <v>21.64</v>
      </c>
      <c r="Q2737" t="str">
        <f>LEFT(N2737,SEARCH("/",N2737)-1)</f>
        <v>technology</v>
      </c>
      <c r="R2737" t="str">
        <f>RIGHT(N2737, LEN(N2737)-SEARCH("/", N2737))</f>
        <v>hardware</v>
      </c>
      <c r="S2737" s="12">
        <f>(((J2737/60)/60)/24)+DATE(1970,1,1)</f>
        <v>41316.120949074073</v>
      </c>
      <c r="T2737" s="12">
        <f>(((I2737/60)/60)/24)+DATE(1970,1,1)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0">
        <f>(ROUND(E2738/D2738,2))</f>
        <v>1.23</v>
      </c>
      <c r="P2738" s="10">
        <f>ROUND((E2738/L2738),2)</f>
        <v>169.52</v>
      </c>
      <c r="Q2738" t="str">
        <f>LEFT(N2738,SEARCH("/",N2738)-1)</f>
        <v>technology</v>
      </c>
      <c r="R2738" t="str">
        <f>RIGHT(N2738, LEN(N2738)-SEARCH("/", N2738))</f>
        <v>hardware</v>
      </c>
      <c r="S2738" s="12">
        <f>(((J2738/60)/60)/24)+DATE(1970,1,1)</f>
        <v>41722.666354166664</v>
      </c>
      <c r="T2738" s="12">
        <f>(((I2738/60)/60)/24)+DATE(1970,1,1)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0">
        <f>(ROUND(E2739/D2739,2))</f>
        <v>2.46</v>
      </c>
      <c r="P2739" s="10">
        <f>ROUND((E2739/L2739),2)</f>
        <v>161.88</v>
      </c>
      <c r="Q2739" t="str">
        <f>LEFT(N2739,SEARCH("/",N2739)-1)</f>
        <v>technology</v>
      </c>
      <c r="R2739" t="str">
        <f>RIGHT(N2739, LEN(N2739)-SEARCH("/", N2739))</f>
        <v>hardware</v>
      </c>
      <c r="S2739" s="12">
        <f>(((J2739/60)/60)/24)+DATE(1970,1,1)</f>
        <v>41611.917673611111</v>
      </c>
      <c r="T2739" s="12">
        <f>(((I2739/60)/60)/24)+DATE(1970,1,1)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0">
        <f>(ROUND(E2740/D2740,2))</f>
        <v>1.48</v>
      </c>
      <c r="P2740" s="10">
        <f>ROUND((E2740/L2740),2)</f>
        <v>493.13</v>
      </c>
      <c r="Q2740" t="str">
        <f>LEFT(N2740,SEARCH("/",N2740)-1)</f>
        <v>technology</v>
      </c>
      <c r="R2740" t="str">
        <f>RIGHT(N2740, LEN(N2740)-SEARCH("/", N2740))</f>
        <v>hardware</v>
      </c>
      <c r="S2740" s="12">
        <f>(((J2740/60)/60)/24)+DATE(1970,1,1)</f>
        <v>42620.143564814818</v>
      </c>
      <c r="T2740" s="12">
        <f>(((I2740/60)/60)/24)+DATE(1970,1,1)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0">
        <f>(ROUND(E2741/D2741,2))</f>
        <v>3.84</v>
      </c>
      <c r="P2741" s="10">
        <f>ROUND((E2741/L2741),2)</f>
        <v>22.12</v>
      </c>
      <c r="Q2741" t="str">
        <f>LEFT(N2741,SEARCH("/",N2741)-1)</f>
        <v>technology</v>
      </c>
      <c r="R2741" t="str">
        <f>RIGHT(N2741, LEN(N2741)-SEARCH("/", N2741))</f>
        <v>hardware</v>
      </c>
      <c r="S2741" s="12">
        <f>(((J2741/60)/60)/24)+DATE(1970,1,1)</f>
        <v>41719.887928240743</v>
      </c>
      <c r="T2741" s="12">
        <f>(((I2741/60)/60)/24)+DATE(1970,1,1)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0">
        <f>(ROUND(E2742/D2742,2))</f>
        <v>1.03</v>
      </c>
      <c r="P2742" s="10">
        <f>ROUND((E2742/L2742),2)</f>
        <v>18.239999999999998</v>
      </c>
      <c r="Q2742" t="str">
        <f>LEFT(N2742,SEARCH("/",N2742)-1)</f>
        <v>technology</v>
      </c>
      <c r="R2742" t="str">
        <f>RIGHT(N2742, LEN(N2742)-SEARCH("/", N2742))</f>
        <v>hardware</v>
      </c>
      <c r="S2742" s="12">
        <f>(((J2742/60)/60)/24)+DATE(1970,1,1)</f>
        <v>42045.031851851847</v>
      </c>
      <c r="T2742" s="12">
        <f>(((I2742/60)/60)/24)+DATE(1970,1,1)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0">
        <f>(ROUND(E2743/D2743,2))</f>
        <v>0</v>
      </c>
      <c r="P2743" s="10">
        <f>ROUND((E2743/L2743),2)</f>
        <v>8.75</v>
      </c>
      <c r="Q2743" t="str">
        <f>LEFT(N2743,SEARCH("/",N2743)-1)</f>
        <v>publishing</v>
      </c>
      <c r="R2743" t="str">
        <f>RIGHT(N2743, LEN(N2743)-SEARCH("/", N2743))</f>
        <v>children's books</v>
      </c>
      <c r="S2743" s="12">
        <f>(((J2743/60)/60)/24)+DATE(1970,1,1)</f>
        <v>41911.657430555555</v>
      </c>
      <c r="T2743" s="12">
        <f>(((I2743/60)/60)/24)+DATE(1970,1,1)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0">
        <f>(ROUND(E2744/D2744,2))</f>
        <v>0.28999999999999998</v>
      </c>
      <c r="P2744" s="10">
        <f>ROUND((E2744/L2744),2)</f>
        <v>40.61</v>
      </c>
      <c r="Q2744" t="str">
        <f>LEFT(N2744,SEARCH("/",N2744)-1)</f>
        <v>publishing</v>
      </c>
      <c r="R2744" t="str">
        <f>RIGHT(N2744, LEN(N2744)-SEARCH("/", N2744))</f>
        <v>children's books</v>
      </c>
      <c r="S2744" s="12">
        <f>(((J2744/60)/60)/24)+DATE(1970,1,1)</f>
        <v>41030.719756944447</v>
      </c>
      <c r="T2744" s="12">
        <f>(((I2744/60)/60)/24)+DATE(1970,1,1)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0">
        <f>(ROUND(E2745/D2745,2))</f>
        <v>0</v>
      </c>
      <c r="P2745" s="10" t="e">
        <f>ROUND((E2745/L2745),2)</f>
        <v>#DIV/0!</v>
      </c>
      <c r="Q2745" t="str">
        <f>LEFT(N2745,SEARCH("/",N2745)-1)</f>
        <v>publishing</v>
      </c>
      <c r="R2745" t="str">
        <f>RIGHT(N2745, LEN(N2745)-SEARCH("/", N2745))</f>
        <v>children's books</v>
      </c>
      <c r="S2745" s="12">
        <f>(((J2745/60)/60)/24)+DATE(1970,1,1)</f>
        <v>42632.328784722224</v>
      </c>
      <c r="T2745" s="12">
        <f>(((I2745/60)/60)/24)+DATE(1970,1,1)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0">
        <f>(ROUND(E2746/D2746,2))</f>
        <v>0.05</v>
      </c>
      <c r="P2746" s="10">
        <f>ROUND((E2746/L2746),2)</f>
        <v>37.950000000000003</v>
      </c>
      <c r="Q2746" t="str">
        <f>LEFT(N2746,SEARCH("/",N2746)-1)</f>
        <v>publishing</v>
      </c>
      <c r="R2746" t="str">
        <f>RIGHT(N2746, LEN(N2746)-SEARCH("/", N2746))</f>
        <v>children's books</v>
      </c>
      <c r="S2746" s="12">
        <f>(((J2746/60)/60)/24)+DATE(1970,1,1)</f>
        <v>40938.062476851854</v>
      </c>
      <c r="T2746" s="12">
        <f>(((I2746/60)/60)/24)+DATE(1970,1,1)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0">
        <f>(ROUND(E2747/D2747,2))</f>
        <v>0.22</v>
      </c>
      <c r="P2747" s="10">
        <f>ROUND((E2747/L2747),2)</f>
        <v>35.729999999999997</v>
      </c>
      <c r="Q2747" t="str">
        <f>LEFT(N2747,SEARCH("/",N2747)-1)</f>
        <v>publishing</v>
      </c>
      <c r="R2747" t="str">
        <f>RIGHT(N2747, LEN(N2747)-SEARCH("/", N2747))</f>
        <v>children's books</v>
      </c>
      <c r="S2747" s="12">
        <f>(((J2747/60)/60)/24)+DATE(1970,1,1)</f>
        <v>41044.988055555557</v>
      </c>
      <c r="T2747" s="12">
        <f>(((I2747/60)/60)/24)+DATE(1970,1,1)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0">
        <f>(ROUND(E2748/D2748,2))</f>
        <v>0.27</v>
      </c>
      <c r="P2748" s="10">
        <f>ROUND((E2748/L2748),2)</f>
        <v>42.16</v>
      </c>
      <c r="Q2748" t="str">
        <f>LEFT(N2748,SEARCH("/",N2748)-1)</f>
        <v>publishing</v>
      </c>
      <c r="R2748" t="str">
        <f>RIGHT(N2748, LEN(N2748)-SEARCH("/", N2748))</f>
        <v>children's books</v>
      </c>
      <c r="S2748" s="12">
        <f>(((J2748/60)/60)/24)+DATE(1970,1,1)</f>
        <v>41850.781377314815</v>
      </c>
      <c r="T2748" s="12">
        <f>(((I2748/60)/60)/24)+DATE(1970,1,1)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0">
        <f>(ROUND(E2749/D2749,2))</f>
        <v>0.28000000000000003</v>
      </c>
      <c r="P2749" s="10">
        <f>ROUND((E2749/L2749),2)</f>
        <v>35</v>
      </c>
      <c r="Q2749" t="str">
        <f>LEFT(N2749,SEARCH("/",N2749)-1)</f>
        <v>publishing</v>
      </c>
      <c r="R2749" t="str">
        <f>RIGHT(N2749, LEN(N2749)-SEARCH("/", N2749))</f>
        <v>children's books</v>
      </c>
      <c r="S2749" s="12">
        <f>(((J2749/60)/60)/24)+DATE(1970,1,1)</f>
        <v>41044.64811342593</v>
      </c>
      <c r="T2749" s="12">
        <f>(((I2749/60)/60)/24)+DATE(1970,1,1)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0">
        <f>(ROUND(E2750/D2750,2))</f>
        <v>0.01</v>
      </c>
      <c r="P2750" s="10">
        <f>ROUND((E2750/L2750),2)</f>
        <v>13.25</v>
      </c>
      <c r="Q2750" t="str">
        <f>LEFT(N2750,SEARCH("/",N2750)-1)</f>
        <v>publishing</v>
      </c>
      <c r="R2750" t="str">
        <f>RIGHT(N2750, LEN(N2750)-SEARCH("/", N2750))</f>
        <v>children's books</v>
      </c>
      <c r="S2750" s="12">
        <f>(((J2750/60)/60)/24)+DATE(1970,1,1)</f>
        <v>42585.7106712963</v>
      </c>
      <c r="T2750" s="12">
        <f>(((I2750/60)/60)/24)+DATE(1970,1,1)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0">
        <f>(ROUND(E2751/D2751,2))</f>
        <v>0.01</v>
      </c>
      <c r="P2751" s="10">
        <f>ROUND((E2751/L2751),2)</f>
        <v>55</v>
      </c>
      <c r="Q2751" t="str">
        <f>LEFT(N2751,SEARCH("/",N2751)-1)</f>
        <v>publishing</v>
      </c>
      <c r="R2751" t="str">
        <f>RIGHT(N2751, LEN(N2751)-SEARCH("/", N2751))</f>
        <v>children's books</v>
      </c>
      <c r="S2751" s="12">
        <f>(((J2751/60)/60)/24)+DATE(1970,1,1)</f>
        <v>42068.799039351856</v>
      </c>
      <c r="T2751" s="12">
        <f>(((I2751/60)/60)/24)+DATE(1970,1,1)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0">
        <f>(ROUND(E2752/D2752,2))</f>
        <v>0</v>
      </c>
      <c r="P2752" s="10" t="e">
        <f>ROUND((E2752/L2752),2)</f>
        <v>#DIV/0!</v>
      </c>
      <c r="Q2752" t="str">
        <f>LEFT(N2752,SEARCH("/",N2752)-1)</f>
        <v>publishing</v>
      </c>
      <c r="R2752" t="str">
        <f>RIGHT(N2752, LEN(N2752)-SEARCH("/", N2752))</f>
        <v>children's books</v>
      </c>
      <c r="S2752" s="12">
        <f>(((J2752/60)/60)/24)+DATE(1970,1,1)</f>
        <v>41078.899826388886</v>
      </c>
      <c r="T2752" s="12">
        <f>(((I2752/60)/60)/24)+DATE(1970,1,1)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0">
        <f>(ROUND(E2753/D2753,2))</f>
        <v>0</v>
      </c>
      <c r="P2753" s="10" t="e">
        <f>ROUND((E2753/L2753),2)</f>
        <v>#DIV/0!</v>
      </c>
      <c r="Q2753" t="str">
        <f>LEFT(N2753,SEARCH("/",N2753)-1)</f>
        <v>publishing</v>
      </c>
      <c r="R2753" t="str">
        <f>RIGHT(N2753, LEN(N2753)-SEARCH("/", N2753))</f>
        <v>children's books</v>
      </c>
      <c r="S2753" s="12">
        <f>(((J2753/60)/60)/24)+DATE(1970,1,1)</f>
        <v>41747.887060185189</v>
      </c>
      <c r="T2753" s="12">
        <f>(((I2753/60)/60)/24)+DATE(1970,1,1)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0">
        <f>(ROUND(E2754/D2754,2))</f>
        <v>0.11</v>
      </c>
      <c r="P2754" s="10">
        <f>ROUND((E2754/L2754),2)</f>
        <v>39.29</v>
      </c>
      <c r="Q2754" t="str">
        <f>LEFT(N2754,SEARCH("/",N2754)-1)</f>
        <v>publishing</v>
      </c>
      <c r="R2754" t="str">
        <f>RIGHT(N2754, LEN(N2754)-SEARCH("/", N2754))</f>
        <v>children's books</v>
      </c>
      <c r="S2754" s="12">
        <f>(((J2754/60)/60)/24)+DATE(1970,1,1)</f>
        <v>40855.765092592592</v>
      </c>
      <c r="T2754" s="12">
        <f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0">
        <f>(ROUND(E2755/D2755,2))</f>
        <v>0.19</v>
      </c>
      <c r="P2755" s="10">
        <f>ROUND((E2755/L2755),2)</f>
        <v>47.5</v>
      </c>
      <c r="Q2755" t="str">
        <f>LEFT(N2755,SEARCH("/",N2755)-1)</f>
        <v>publishing</v>
      </c>
      <c r="R2755" t="str">
        <f>RIGHT(N2755, LEN(N2755)-SEARCH("/", N2755))</f>
        <v>children's books</v>
      </c>
      <c r="S2755" s="12">
        <f>(((J2755/60)/60)/24)+DATE(1970,1,1)</f>
        <v>41117.900729166664</v>
      </c>
      <c r="T2755" s="12">
        <f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0">
        <f>(ROUND(E2756/D2756,2))</f>
        <v>0</v>
      </c>
      <c r="P2756" s="10" t="e">
        <f>ROUND((E2756/L2756),2)</f>
        <v>#DIV/0!</v>
      </c>
      <c r="Q2756" t="str">
        <f>LEFT(N2756,SEARCH("/",N2756)-1)</f>
        <v>publishing</v>
      </c>
      <c r="R2756" t="str">
        <f>RIGHT(N2756, LEN(N2756)-SEARCH("/", N2756))</f>
        <v>children's books</v>
      </c>
      <c r="S2756" s="12">
        <f>(((J2756/60)/60)/24)+DATE(1970,1,1)</f>
        <v>41863.636006944449</v>
      </c>
      <c r="T2756" s="12">
        <f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0">
        <f>(ROUND(E2757/D2757,2))</f>
        <v>0.52</v>
      </c>
      <c r="P2757" s="10">
        <f>ROUND((E2757/L2757),2)</f>
        <v>17.329999999999998</v>
      </c>
      <c r="Q2757" t="str">
        <f>LEFT(N2757,SEARCH("/",N2757)-1)</f>
        <v>publishing</v>
      </c>
      <c r="R2757" t="str">
        <f>RIGHT(N2757, LEN(N2757)-SEARCH("/", N2757))</f>
        <v>children's books</v>
      </c>
      <c r="S2757" s="12">
        <f>(((J2757/60)/60)/24)+DATE(1970,1,1)</f>
        <v>42072.790821759263</v>
      </c>
      <c r="T2757" s="12">
        <f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0">
        <f>(ROUND(E2758/D2758,2))</f>
        <v>0.1</v>
      </c>
      <c r="P2758" s="10">
        <f>ROUND((E2758/L2758),2)</f>
        <v>31.76</v>
      </c>
      <c r="Q2758" t="str">
        <f>LEFT(N2758,SEARCH("/",N2758)-1)</f>
        <v>publishing</v>
      </c>
      <c r="R2758" t="str">
        <f>RIGHT(N2758, LEN(N2758)-SEARCH("/", N2758))</f>
        <v>children's books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0">
        <f>(ROUND(E2759/D2759,2))</f>
        <v>0.01</v>
      </c>
      <c r="P2759" s="10">
        <f>ROUND((E2759/L2759),2)</f>
        <v>5</v>
      </c>
      <c r="Q2759" t="str">
        <f>LEFT(N2759,SEARCH("/",N2759)-1)</f>
        <v>publishing</v>
      </c>
      <c r="R2759" t="str">
        <f>RIGHT(N2759, LEN(N2759)-SEARCH("/", N2759))</f>
        <v>children's books</v>
      </c>
      <c r="S2759" s="12">
        <f>(((J2759/60)/60)/24)+DATE(1970,1,1)</f>
        <v>42573.65662037037</v>
      </c>
      <c r="T2759" s="12">
        <f>(((I2759/60)/60)/24)+DATE(1970,1,1)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0">
        <f>(ROUND(E2760/D2760,2))</f>
        <v>0.12</v>
      </c>
      <c r="P2760" s="10">
        <f>ROUND((E2760/L2760),2)</f>
        <v>39</v>
      </c>
      <c r="Q2760" t="str">
        <f>LEFT(N2760,SEARCH("/",N2760)-1)</f>
        <v>publishing</v>
      </c>
      <c r="R2760" t="str">
        <f>RIGHT(N2760, LEN(N2760)-SEARCH("/", N2760))</f>
        <v>children's books</v>
      </c>
      <c r="S2760" s="12">
        <f>(((J2760/60)/60)/24)+DATE(1970,1,1)</f>
        <v>42639.441932870366</v>
      </c>
      <c r="T2760" s="12">
        <f>(((I2760/60)/60)/24)+DATE(1970,1,1)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0">
        <f>(ROUND(E2761/D2761,2))</f>
        <v>0.11</v>
      </c>
      <c r="P2761" s="10">
        <f>ROUND((E2761/L2761),2)</f>
        <v>52.5</v>
      </c>
      <c r="Q2761" t="str">
        <f>LEFT(N2761,SEARCH("/",N2761)-1)</f>
        <v>publishing</v>
      </c>
      <c r="R2761" t="str">
        <f>RIGHT(N2761, LEN(N2761)-SEARCH("/", N2761))</f>
        <v>children's books</v>
      </c>
      <c r="S2761" s="12">
        <f>(((J2761/60)/60)/24)+DATE(1970,1,1)</f>
        <v>42524.36650462963</v>
      </c>
      <c r="T2761" s="12">
        <f>(((I2761/60)/60)/24)+DATE(1970,1,1)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0">
        <f>(ROUND(E2762/D2762,2))</f>
        <v>0</v>
      </c>
      <c r="P2762" s="10" t="e">
        <f>ROUND((E2762/L2762),2)</f>
        <v>#DIV/0!</v>
      </c>
      <c r="Q2762" t="str">
        <f>LEFT(N2762,SEARCH("/",N2762)-1)</f>
        <v>publishing</v>
      </c>
      <c r="R2762" t="str">
        <f>RIGHT(N2762, LEN(N2762)-SEARCH("/", N2762))</f>
        <v>children's books</v>
      </c>
      <c r="S2762" s="12">
        <f>(((J2762/60)/60)/24)+DATE(1970,1,1)</f>
        <v>41415.461319444446</v>
      </c>
      <c r="T2762" s="12">
        <f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0">
        <f>(ROUND(E2763/D2763,2))</f>
        <v>0.01</v>
      </c>
      <c r="P2763" s="10">
        <f>ROUND((E2763/L2763),2)</f>
        <v>9</v>
      </c>
      <c r="Q2763" t="str">
        <f>LEFT(N2763,SEARCH("/",N2763)-1)</f>
        <v>publishing</v>
      </c>
      <c r="R2763" t="str">
        <f>RIGHT(N2763, LEN(N2763)-SEARCH("/", N2763))</f>
        <v>children's books</v>
      </c>
      <c r="S2763" s="12">
        <f>(((J2763/60)/60)/24)+DATE(1970,1,1)</f>
        <v>41247.063576388886</v>
      </c>
      <c r="T2763" s="12">
        <f>(((I2763/60)/60)/24)+DATE(1970,1,1)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0">
        <f>(ROUND(E2764/D2764,2))</f>
        <v>0.01</v>
      </c>
      <c r="P2764" s="10">
        <f>ROUND((E2764/L2764),2)</f>
        <v>25</v>
      </c>
      <c r="Q2764" t="str">
        <f>LEFT(N2764,SEARCH("/",N2764)-1)</f>
        <v>publishing</v>
      </c>
      <c r="R2764" t="str">
        <f>RIGHT(N2764, LEN(N2764)-SEARCH("/", N2764))</f>
        <v>children's books</v>
      </c>
      <c r="S2764" s="12">
        <f>(((J2764/60)/60)/24)+DATE(1970,1,1)</f>
        <v>40927.036979166667</v>
      </c>
      <c r="T2764" s="12">
        <f>(((I2764/60)/60)/24)+DATE(1970,1,1)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0">
        <f>(ROUND(E2765/D2765,2))</f>
        <v>0</v>
      </c>
      <c r="P2765" s="10">
        <f>ROUND((E2765/L2765),2)</f>
        <v>30</v>
      </c>
      <c r="Q2765" t="str">
        <f>LEFT(N2765,SEARCH("/",N2765)-1)</f>
        <v>publishing</v>
      </c>
      <c r="R2765" t="str">
        <f>RIGHT(N2765, LEN(N2765)-SEARCH("/", N2765))</f>
        <v>children's books</v>
      </c>
      <c r="S2765" s="12">
        <f>(((J2765/60)/60)/24)+DATE(1970,1,1)</f>
        <v>41373.579675925925</v>
      </c>
      <c r="T2765" s="12">
        <f>(((I2765/60)/60)/24)+DATE(1970,1,1)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0">
        <f>(ROUND(E2766/D2766,2))</f>
        <v>0.01</v>
      </c>
      <c r="P2766" s="10">
        <f>ROUND((E2766/L2766),2)</f>
        <v>11.25</v>
      </c>
      <c r="Q2766" t="str">
        <f>LEFT(N2766,SEARCH("/",N2766)-1)</f>
        <v>publishing</v>
      </c>
      <c r="R2766" t="str">
        <f>RIGHT(N2766, LEN(N2766)-SEARCH("/", N2766))</f>
        <v>children's books</v>
      </c>
      <c r="S2766" s="12">
        <f>(((J2766/60)/60)/24)+DATE(1970,1,1)</f>
        <v>41030.292025462964</v>
      </c>
      <c r="T2766" s="12">
        <f>(((I2766/60)/60)/24)+DATE(1970,1,1)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0">
        <f>(ROUND(E2767/D2767,2))</f>
        <v>0</v>
      </c>
      <c r="P2767" s="10" t="e">
        <f>ROUND((E2767/L2767),2)</f>
        <v>#DIV/0!</v>
      </c>
      <c r="Q2767" t="str">
        <f>LEFT(N2767,SEARCH("/",N2767)-1)</f>
        <v>publishing</v>
      </c>
      <c r="R2767" t="str">
        <f>RIGHT(N2767, LEN(N2767)-SEARCH("/", N2767))</f>
        <v>children's books</v>
      </c>
      <c r="S2767" s="12">
        <f>(((J2767/60)/60)/24)+DATE(1970,1,1)</f>
        <v>41194.579027777778</v>
      </c>
      <c r="T2767" s="12">
        <f>(((I2767/60)/60)/24)+DATE(1970,1,1)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0">
        <f>(ROUND(E2768/D2768,2))</f>
        <v>0.02</v>
      </c>
      <c r="P2768" s="10">
        <f>ROUND((E2768/L2768),2)</f>
        <v>25</v>
      </c>
      <c r="Q2768" t="str">
        <f>LEFT(N2768,SEARCH("/",N2768)-1)</f>
        <v>publishing</v>
      </c>
      <c r="R2768" t="str">
        <f>RIGHT(N2768, LEN(N2768)-SEARCH("/", N2768))</f>
        <v>children's books</v>
      </c>
      <c r="S2768" s="12">
        <f>(((J2768/60)/60)/24)+DATE(1970,1,1)</f>
        <v>40736.668032407404</v>
      </c>
      <c r="T2768" s="12">
        <f>(((I2768/60)/60)/24)+DATE(1970,1,1)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0">
        <f>(ROUND(E2769/D2769,2))</f>
        <v>0.01</v>
      </c>
      <c r="P2769" s="10">
        <f>ROUND((E2769/L2769),2)</f>
        <v>11.33</v>
      </c>
      <c r="Q2769" t="str">
        <f>LEFT(N2769,SEARCH("/",N2769)-1)</f>
        <v>publishing</v>
      </c>
      <c r="R2769" t="str">
        <f>RIGHT(N2769, LEN(N2769)-SEARCH("/", N2769))</f>
        <v>children's books</v>
      </c>
      <c r="S2769" s="12">
        <f>(((J2769/60)/60)/24)+DATE(1970,1,1)</f>
        <v>42172.958912037036</v>
      </c>
      <c r="T2769" s="12">
        <f>(((I2769/60)/60)/24)+DATE(1970,1,1)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0">
        <f>(ROUND(E2770/D2770,2))</f>
        <v>0.14000000000000001</v>
      </c>
      <c r="P2770" s="10">
        <f>ROUND((E2770/L2770),2)</f>
        <v>29.47</v>
      </c>
      <c r="Q2770" t="str">
        <f>LEFT(N2770,SEARCH("/",N2770)-1)</f>
        <v>publishing</v>
      </c>
      <c r="R2770" t="str">
        <f>RIGHT(N2770, LEN(N2770)-SEARCH("/", N2770))</f>
        <v>children's books</v>
      </c>
      <c r="S2770" s="12">
        <f>(((J2770/60)/60)/24)+DATE(1970,1,1)</f>
        <v>40967.614849537036</v>
      </c>
      <c r="T2770" s="12">
        <f>(((I2770/60)/60)/24)+DATE(1970,1,1)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0">
        <f>(ROUND(E2771/D2771,2))</f>
        <v>0</v>
      </c>
      <c r="P2771" s="10">
        <f>ROUND((E2771/L2771),2)</f>
        <v>1</v>
      </c>
      <c r="Q2771" t="str">
        <f>LEFT(N2771,SEARCH("/",N2771)-1)</f>
        <v>publishing</v>
      </c>
      <c r="R2771" t="str">
        <f>RIGHT(N2771, LEN(N2771)-SEARCH("/", N2771))</f>
        <v>children's books</v>
      </c>
      <c r="S2771" s="12">
        <f>(((J2771/60)/60)/24)+DATE(1970,1,1)</f>
        <v>41745.826273148145</v>
      </c>
      <c r="T2771" s="12">
        <f>(((I2771/60)/60)/24)+DATE(1970,1,1)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0">
        <f>(ROUND(E2772/D2772,2))</f>
        <v>0.1</v>
      </c>
      <c r="P2772" s="10">
        <f>ROUND((E2772/L2772),2)</f>
        <v>63.1</v>
      </c>
      <c r="Q2772" t="str">
        <f>LEFT(N2772,SEARCH("/",N2772)-1)</f>
        <v>publishing</v>
      </c>
      <c r="R2772" t="str">
        <f>RIGHT(N2772, LEN(N2772)-SEARCH("/", N2772))</f>
        <v>children's books</v>
      </c>
      <c r="S2772" s="12">
        <f>(((J2772/60)/60)/24)+DATE(1970,1,1)</f>
        <v>41686.705208333333</v>
      </c>
      <c r="T2772" s="12">
        <f>(((I2772/60)/60)/24)+DATE(1970,1,1)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0">
        <f>(ROUND(E2773/D2773,2))</f>
        <v>0</v>
      </c>
      <c r="P2773" s="10" t="e">
        <f>ROUND((E2773/L2773),2)</f>
        <v>#DIV/0!</v>
      </c>
      <c r="Q2773" t="str">
        <f>LEFT(N2773,SEARCH("/",N2773)-1)</f>
        <v>publishing</v>
      </c>
      <c r="R2773" t="str">
        <f>RIGHT(N2773, LEN(N2773)-SEARCH("/", N2773))</f>
        <v>children's books</v>
      </c>
      <c r="S2773" s="12">
        <f>(((J2773/60)/60)/24)+DATE(1970,1,1)</f>
        <v>41257.531712962962</v>
      </c>
      <c r="T2773" s="12">
        <f>(((I2773/60)/60)/24)+DATE(1970,1,1)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0">
        <f>(ROUND(E2774/D2774,2))</f>
        <v>0</v>
      </c>
      <c r="P2774" s="10" t="e">
        <f>ROUND((E2774/L2774),2)</f>
        <v>#DIV/0!</v>
      </c>
      <c r="Q2774" t="str">
        <f>LEFT(N2774,SEARCH("/",N2774)-1)</f>
        <v>publishing</v>
      </c>
      <c r="R2774" t="str">
        <f>RIGHT(N2774, LEN(N2774)-SEARCH("/", N2774))</f>
        <v>children's books</v>
      </c>
      <c r="S2774" s="12">
        <f>(((J2774/60)/60)/24)+DATE(1970,1,1)</f>
        <v>41537.869143518517</v>
      </c>
      <c r="T2774" s="12">
        <f>(((I2774/60)/60)/24)+DATE(1970,1,1)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0">
        <f>(ROUND(E2775/D2775,2))</f>
        <v>0</v>
      </c>
      <c r="P2775" s="10">
        <f>ROUND((E2775/L2775),2)</f>
        <v>1</v>
      </c>
      <c r="Q2775" t="str">
        <f>LEFT(N2775,SEARCH("/",N2775)-1)</f>
        <v>publishing</v>
      </c>
      <c r="R2775" t="str">
        <f>RIGHT(N2775, LEN(N2775)-SEARCH("/", N2775))</f>
        <v>children's books</v>
      </c>
      <c r="S2775" s="12">
        <f>(((J2775/60)/60)/24)+DATE(1970,1,1)</f>
        <v>42474.86482638889</v>
      </c>
      <c r="T2775" s="12">
        <f>(((I2775/60)/60)/24)+DATE(1970,1,1)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0">
        <f>(ROUND(E2776/D2776,2))</f>
        <v>0.14000000000000001</v>
      </c>
      <c r="P2776" s="10">
        <f>ROUND((E2776/L2776),2)</f>
        <v>43.85</v>
      </c>
      <c r="Q2776" t="str">
        <f>LEFT(N2776,SEARCH("/",N2776)-1)</f>
        <v>publishing</v>
      </c>
      <c r="R2776" t="str">
        <f>RIGHT(N2776, LEN(N2776)-SEARCH("/", N2776))</f>
        <v>children's books</v>
      </c>
      <c r="S2776" s="12">
        <f>(((J2776/60)/60)/24)+DATE(1970,1,1)</f>
        <v>41311.126481481479</v>
      </c>
      <c r="T2776" s="12">
        <f>(((I2776/60)/60)/24)+DATE(1970,1,1)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0">
        <f>(ROUND(E2777/D2777,2))</f>
        <v>0.03</v>
      </c>
      <c r="P2777" s="10">
        <f>ROUND((E2777/L2777),2)</f>
        <v>75</v>
      </c>
      <c r="Q2777" t="str">
        <f>LEFT(N2777,SEARCH("/",N2777)-1)</f>
        <v>publishing</v>
      </c>
      <c r="R2777" t="str">
        <f>RIGHT(N2777, LEN(N2777)-SEARCH("/", N2777))</f>
        <v>children's books</v>
      </c>
      <c r="S2777" s="12">
        <f>(((J2777/60)/60)/24)+DATE(1970,1,1)</f>
        <v>40863.013356481482</v>
      </c>
      <c r="T2777" s="12">
        <f>(((I2777/60)/60)/24)+DATE(1970,1,1)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0">
        <f>(ROUND(E2778/D2778,2))</f>
        <v>0.08</v>
      </c>
      <c r="P2778" s="10">
        <f>ROUND((E2778/L2778),2)</f>
        <v>45.97</v>
      </c>
      <c r="Q2778" t="str">
        <f>LEFT(N2778,SEARCH("/",N2778)-1)</f>
        <v>publishing</v>
      </c>
      <c r="R2778" t="str">
        <f>RIGHT(N2778, LEN(N2778)-SEARCH("/", N2778))</f>
        <v>children's books</v>
      </c>
      <c r="S2778" s="12">
        <f>(((J2778/60)/60)/24)+DATE(1970,1,1)</f>
        <v>42136.297175925924</v>
      </c>
      <c r="T2778" s="12">
        <f>(((I2778/60)/60)/24)+DATE(1970,1,1)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0">
        <f>(ROUND(E2779/D2779,2))</f>
        <v>0</v>
      </c>
      <c r="P2779" s="10">
        <f>ROUND((E2779/L2779),2)</f>
        <v>10</v>
      </c>
      <c r="Q2779" t="str">
        <f>LEFT(N2779,SEARCH("/",N2779)-1)</f>
        <v>publishing</v>
      </c>
      <c r="R2779" t="str">
        <f>RIGHT(N2779, LEN(N2779)-SEARCH("/", N2779))</f>
        <v>children's books</v>
      </c>
      <c r="S2779" s="12">
        <f>(((J2779/60)/60)/24)+DATE(1970,1,1)</f>
        <v>42172.669027777782</v>
      </c>
      <c r="T2779" s="12">
        <f>(((I2779/60)/60)/24)+DATE(1970,1,1)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0">
        <f>(ROUND(E2780/D2780,2))</f>
        <v>0.26</v>
      </c>
      <c r="P2780" s="10">
        <f>ROUND((E2780/L2780),2)</f>
        <v>93.67</v>
      </c>
      <c r="Q2780" t="str">
        <f>LEFT(N2780,SEARCH("/",N2780)-1)</f>
        <v>publishing</v>
      </c>
      <c r="R2780" t="str">
        <f>RIGHT(N2780, LEN(N2780)-SEARCH("/", N2780))</f>
        <v>children's books</v>
      </c>
      <c r="S2780" s="12">
        <f>(((J2780/60)/60)/24)+DATE(1970,1,1)</f>
        <v>41846.978078703702</v>
      </c>
      <c r="T2780" s="12">
        <f>(((I2780/60)/60)/24)+DATE(1970,1,1)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0">
        <f>(ROUND(E2781/D2781,2))</f>
        <v>0.02</v>
      </c>
      <c r="P2781" s="10">
        <f>ROUND((E2781/L2781),2)</f>
        <v>53</v>
      </c>
      <c r="Q2781" t="str">
        <f>LEFT(N2781,SEARCH("/",N2781)-1)</f>
        <v>publishing</v>
      </c>
      <c r="R2781" t="str">
        <f>RIGHT(N2781, LEN(N2781)-SEARCH("/", N2781))</f>
        <v>children's books</v>
      </c>
      <c r="S2781" s="12">
        <f>(((J2781/60)/60)/24)+DATE(1970,1,1)</f>
        <v>42300.585891203707</v>
      </c>
      <c r="T2781" s="12">
        <f>(((I2781/60)/60)/24)+DATE(1970,1,1)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0">
        <f>(ROUND(E2782/D2782,2))</f>
        <v>0</v>
      </c>
      <c r="P2782" s="10" t="e">
        <f>ROUND((E2782/L2782),2)</f>
        <v>#DIV/0!</v>
      </c>
      <c r="Q2782" t="str">
        <f>LEFT(N2782,SEARCH("/",N2782)-1)</f>
        <v>publishing</v>
      </c>
      <c r="R2782" t="str">
        <f>RIGHT(N2782, LEN(N2782)-SEARCH("/", N2782))</f>
        <v>children's books</v>
      </c>
      <c r="S2782" s="12">
        <f>(((J2782/60)/60)/24)+DATE(1970,1,1)</f>
        <v>42774.447777777779</v>
      </c>
      <c r="T2782" s="12">
        <f>(((I2782/60)/60)/24)+DATE(1970,1,1)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0">
        <f>(ROUND(E2783/D2783,2))</f>
        <v>1.05</v>
      </c>
      <c r="P2783" s="10">
        <f>ROUND((E2783/L2783),2)</f>
        <v>47</v>
      </c>
      <c r="Q2783" t="str">
        <f>LEFT(N2783,SEARCH("/",N2783)-1)</f>
        <v>theater</v>
      </c>
      <c r="R2783" t="str">
        <f>RIGHT(N2783, LEN(N2783)-SEARCH("/", N2783))</f>
        <v>plays</v>
      </c>
      <c r="S2783" s="12">
        <f>(((J2783/60)/60)/24)+DATE(1970,1,1)</f>
        <v>42018.94159722222</v>
      </c>
      <c r="T2783" s="12">
        <f>(((I2783/60)/60)/24)+DATE(1970,1,1)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0">
        <f>(ROUND(E2784/D2784,2))</f>
        <v>1.2</v>
      </c>
      <c r="P2784" s="10">
        <f>ROUND((E2784/L2784),2)</f>
        <v>66.67</v>
      </c>
      <c r="Q2784" t="str">
        <f>LEFT(N2784,SEARCH("/",N2784)-1)</f>
        <v>theater</v>
      </c>
      <c r="R2784" t="str">
        <f>RIGHT(N2784, LEN(N2784)-SEARCH("/", N2784))</f>
        <v>plays</v>
      </c>
      <c r="S2784" s="12">
        <f>(((J2784/60)/60)/24)+DATE(1970,1,1)</f>
        <v>42026.924976851849</v>
      </c>
      <c r="T2784" s="12">
        <f>(((I2784/60)/60)/24)+DATE(1970,1,1)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0">
        <f>(ROUND(E2785/D2785,2))</f>
        <v>1.1499999999999999</v>
      </c>
      <c r="P2785" s="10">
        <f>ROUND((E2785/L2785),2)</f>
        <v>18.77</v>
      </c>
      <c r="Q2785" t="str">
        <f>LEFT(N2785,SEARCH("/",N2785)-1)</f>
        <v>theater</v>
      </c>
      <c r="R2785" t="str">
        <f>RIGHT(N2785, LEN(N2785)-SEARCH("/", N2785))</f>
        <v>plays</v>
      </c>
      <c r="S2785" s="12">
        <f>(((J2785/60)/60)/24)+DATE(1970,1,1)</f>
        <v>42103.535254629634</v>
      </c>
      <c r="T2785" s="12">
        <f>(((I2785/60)/60)/24)+DATE(1970,1,1)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0">
        <f>(ROUND(E2786/D2786,2))</f>
        <v>1.19</v>
      </c>
      <c r="P2786" s="10">
        <f>ROUND((E2786/L2786),2)</f>
        <v>66.11</v>
      </c>
      <c r="Q2786" t="str">
        <f>LEFT(N2786,SEARCH("/",N2786)-1)</f>
        <v>theater</v>
      </c>
      <c r="R2786" t="str">
        <f>RIGHT(N2786, LEN(N2786)-SEARCH("/", N2786))</f>
        <v>plays</v>
      </c>
      <c r="S2786" s="12">
        <f>(((J2786/60)/60)/24)+DATE(1970,1,1)</f>
        <v>41920.787534722222</v>
      </c>
      <c r="T2786" s="12">
        <f>(((I2786/60)/60)/24)+DATE(1970,1,1)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0">
        <f>(ROUND(E2787/D2787,2))</f>
        <v>1.05</v>
      </c>
      <c r="P2787" s="10">
        <f>ROUND((E2787/L2787),2)</f>
        <v>36.86</v>
      </c>
      <c r="Q2787" t="str">
        <f>LEFT(N2787,SEARCH("/",N2787)-1)</f>
        <v>theater</v>
      </c>
      <c r="R2787" t="str">
        <f>RIGHT(N2787, LEN(N2787)-SEARCH("/", N2787))</f>
        <v>plays</v>
      </c>
      <c r="S2787" s="12">
        <f>(((J2787/60)/60)/24)+DATE(1970,1,1)</f>
        <v>42558.189432870371</v>
      </c>
      <c r="T2787" s="12">
        <f>(((I2787/60)/60)/24)+DATE(1970,1,1)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0">
        <f>(ROUND(E2788/D2788,2))</f>
        <v>1.18</v>
      </c>
      <c r="P2788" s="10">
        <f>ROUND((E2788/L2788),2)</f>
        <v>39.81</v>
      </c>
      <c r="Q2788" t="str">
        <f>LEFT(N2788,SEARCH("/",N2788)-1)</f>
        <v>theater</v>
      </c>
      <c r="R2788" t="str">
        <f>RIGHT(N2788, LEN(N2788)-SEARCH("/", N2788))</f>
        <v>plays</v>
      </c>
      <c r="S2788" s="12">
        <f>(((J2788/60)/60)/24)+DATE(1970,1,1)</f>
        <v>41815.569212962961</v>
      </c>
      <c r="T2788" s="12">
        <f>(((I2788/60)/60)/24)+DATE(1970,1,1)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0">
        <f>(ROUND(E2789/D2789,2))</f>
        <v>1.2</v>
      </c>
      <c r="P2789" s="10">
        <f>ROUND((E2789/L2789),2)</f>
        <v>31.5</v>
      </c>
      <c r="Q2789" t="str">
        <f>LEFT(N2789,SEARCH("/",N2789)-1)</f>
        <v>theater</v>
      </c>
      <c r="R2789" t="str">
        <f>RIGHT(N2789, LEN(N2789)-SEARCH("/", N2789))</f>
        <v>plays</v>
      </c>
      <c r="S2789" s="12">
        <f>(((J2789/60)/60)/24)+DATE(1970,1,1)</f>
        <v>41808.198518518519</v>
      </c>
      <c r="T2789" s="12">
        <f>(((I2789/60)/60)/24)+DATE(1970,1,1)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0">
        <f>(ROUND(E2790/D2790,2))</f>
        <v>1.03</v>
      </c>
      <c r="P2790" s="10">
        <f>ROUND((E2790/L2790),2)</f>
        <v>102.5</v>
      </c>
      <c r="Q2790" t="str">
        <f>LEFT(N2790,SEARCH("/",N2790)-1)</f>
        <v>theater</v>
      </c>
      <c r="R2790" t="str">
        <f>RIGHT(N2790, LEN(N2790)-SEARCH("/", N2790))</f>
        <v>plays</v>
      </c>
      <c r="S2790" s="12">
        <f>(((J2790/60)/60)/24)+DATE(1970,1,1)</f>
        <v>42550.701886574068</v>
      </c>
      <c r="T2790" s="12">
        <f>(((I2790/60)/60)/24)+DATE(1970,1,1)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0">
        <f>(ROUND(E2791/D2791,2))</f>
        <v>1.01</v>
      </c>
      <c r="P2791" s="10">
        <f>ROUND((E2791/L2791),2)</f>
        <v>126.46</v>
      </c>
      <c r="Q2791" t="str">
        <f>LEFT(N2791,SEARCH("/",N2791)-1)</f>
        <v>theater</v>
      </c>
      <c r="R2791" t="str">
        <f>RIGHT(N2791, LEN(N2791)-SEARCH("/", N2791))</f>
        <v>plays</v>
      </c>
      <c r="S2791" s="12">
        <f>(((J2791/60)/60)/24)+DATE(1970,1,1)</f>
        <v>42056.013124999998</v>
      </c>
      <c r="T2791" s="12">
        <f>(((I2791/60)/60)/24)+DATE(1970,1,1)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0">
        <f>(ROUND(E2792/D2792,2))</f>
        <v>1.05</v>
      </c>
      <c r="P2792" s="10">
        <f>ROUND((E2792/L2792),2)</f>
        <v>47.88</v>
      </c>
      <c r="Q2792" t="str">
        <f>LEFT(N2792,SEARCH("/",N2792)-1)</f>
        <v>theater</v>
      </c>
      <c r="R2792" t="str">
        <f>RIGHT(N2792, LEN(N2792)-SEARCH("/", N2792))</f>
        <v>plays</v>
      </c>
      <c r="S2792" s="12">
        <f>(((J2792/60)/60)/24)+DATE(1970,1,1)</f>
        <v>42016.938692129625</v>
      </c>
      <c r="T2792" s="12">
        <f>(((I2792/60)/60)/24)+DATE(1970,1,1)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0">
        <f>(ROUND(E2793/D2793,2))</f>
        <v>1.03</v>
      </c>
      <c r="P2793" s="10">
        <f>ROUND((E2793/L2793),2)</f>
        <v>73.209999999999994</v>
      </c>
      <c r="Q2793" t="str">
        <f>LEFT(N2793,SEARCH("/",N2793)-1)</f>
        <v>theater</v>
      </c>
      <c r="R2793" t="str">
        <f>RIGHT(N2793, LEN(N2793)-SEARCH("/", N2793))</f>
        <v>plays</v>
      </c>
      <c r="S2793" s="12">
        <f>(((J2793/60)/60)/24)+DATE(1970,1,1)</f>
        <v>42591.899988425925</v>
      </c>
      <c r="T2793" s="12">
        <f>(((I2793/60)/60)/24)+DATE(1970,1,1)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0">
        <f>(ROUND(E2794/D2794,2))</f>
        <v>1.08</v>
      </c>
      <c r="P2794" s="10">
        <f>ROUND((E2794/L2794),2)</f>
        <v>89.67</v>
      </c>
      <c r="Q2794" t="str">
        <f>LEFT(N2794,SEARCH("/",N2794)-1)</f>
        <v>theater</v>
      </c>
      <c r="R2794" t="str">
        <f>RIGHT(N2794, LEN(N2794)-SEARCH("/", N2794))</f>
        <v>plays</v>
      </c>
      <c r="S2794" s="12">
        <f>(((J2794/60)/60)/24)+DATE(1970,1,1)</f>
        <v>42183.231006944443</v>
      </c>
      <c r="T2794" s="12">
        <f>(((I2794/60)/60)/24)+DATE(1970,1,1)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0">
        <f>(ROUND(E2795/D2795,2))</f>
        <v>1.1100000000000001</v>
      </c>
      <c r="P2795" s="10">
        <f>ROUND((E2795/L2795),2)</f>
        <v>151.46</v>
      </c>
      <c r="Q2795" t="str">
        <f>LEFT(N2795,SEARCH("/",N2795)-1)</f>
        <v>theater</v>
      </c>
      <c r="R2795" t="str">
        <f>RIGHT(N2795, LEN(N2795)-SEARCH("/", N2795))</f>
        <v>plays</v>
      </c>
      <c r="S2795" s="12">
        <f>(((J2795/60)/60)/24)+DATE(1970,1,1)</f>
        <v>42176.419039351851</v>
      </c>
      <c r="T2795" s="12">
        <f>(((I2795/60)/60)/24)+DATE(1970,1,1)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0">
        <f>(ROUND(E2796/D2796,2))</f>
        <v>1.5</v>
      </c>
      <c r="P2796" s="10">
        <f>ROUND((E2796/L2796),2)</f>
        <v>25</v>
      </c>
      <c r="Q2796" t="str">
        <f>LEFT(N2796,SEARCH("/",N2796)-1)</f>
        <v>theater</v>
      </c>
      <c r="R2796" t="str">
        <f>RIGHT(N2796, LEN(N2796)-SEARCH("/", N2796))</f>
        <v>plays</v>
      </c>
      <c r="S2796" s="12">
        <f>(((J2796/60)/60)/24)+DATE(1970,1,1)</f>
        <v>42416.691655092596</v>
      </c>
      <c r="T2796" s="12">
        <f>(((I2796/60)/60)/24)+DATE(1970,1,1)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0">
        <f>(ROUND(E2797/D2797,2))</f>
        <v>1.04</v>
      </c>
      <c r="P2797" s="10">
        <f>ROUND((E2797/L2797),2)</f>
        <v>36.5</v>
      </c>
      <c r="Q2797" t="str">
        <f>LEFT(N2797,SEARCH("/",N2797)-1)</f>
        <v>theater</v>
      </c>
      <c r="R2797" t="str">
        <f>RIGHT(N2797, LEN(N2797)-SEARCH("/", N2797))</f>
        <v>plays</v>
      </c>
      <c r="S2797" s="12">
        <f>(((J2797/60)/60)/24)+DATE(1970,1,1)</f>
        <v>41780.525937500002</v>
      </c>
      <c r="T2797" s="12">
        <f>(((I2797/60)/60)/24)+DATE(1970,1,1)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0">
        <f>(ROUND(E2798/D2798,2))</f>
        <v>1.1599999999999999</v>
      </c>
      <c r="P2798" s="10">
        <f>ROUND((E2798/L2798),2)</f>
        <v>44</v>
      </c>
      <c r="Q2798" t="str">
        <f>LEFT(N2798,SEARCH("/",N2798)-1)</f>
        <v>theater</v>
      </c>
      <c r="R2798" t="str">
        <f>RIGHT(N2798, LEN(N2798)-SEARCH("/", N2798))</f>
        <v>plays</v>
      </c>
      <c r="S2798" s="12">
        <f>(((J2798/60)/60)/24)+DATE(1970,1,1)</f>
        <v>41795.528101851851</v>
      </c>
      <c r="T2798" s="12">
        <f>(((I2798/60)/60)/24)+DATE(1970,1,1)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0">
        <f>(ROUND(E2799/D2799,2))</f>
        <v>1.03</v>
      </c>
      <c r="P2799" s="10">
        <f>ROUND((E2799/L2799),2)</f>
        <v>87.36</v>
      </c>
      <c r="Q2799" t="str">
        <f>LEFT(N2799,SEARCH("/",N2799)-1)</f>
        <v>theater</v>
      </c>
      <c r="R2799" t="str">
        <f>RIGHT(N2799, LEN(N2799)-SEARCH("/", N2799))</f>
        <v>plays</v>
      </c>
      <c r="S2799" s="12">
        <f>(((J2799/60)/60)/24)+DATE(1970,1,1)</f>
        <v>41798.94027777778</v>
      </c>
      <c r="T2799" s="12">
        <f>(((I2799/60)/60)/24)+DATE(1970,1,1)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0">
        <f>(ROUND(E2800/D2800,2))</f>
        <v>1.01</v>
      </c>
      <c r="P2800" s="10">
        <f>ROUND((E2800/L2800),2)</f>
        <v>36.47</v>
      </c>
      <c r="Q2800" t="str">
        <f>LEFT(N2800,SEARCH("/",N2800)-1)</f>
        <v>theater</v>
      </c>
      <c r="R2800" t="str">
        <f>RIGHT(N2800, LEN(N2800)-SEARCH("/", N2800))</f>
        <v>plays</v>
      </c>
      <c r="S2800" s="12">
        <f>(((J2800/60)/60)/24)+DATE(1970,1,1)</f>
        <v>42201.675011574072</v>
      </c>
      <c r="T2800" s="12">
        <f>(((I2800/60)/60)/24)+DATE(1970,1,1)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0">
        <f>(ROUND(E2801/D2801,2))</f>
        <v>1.17</v>
      </c>
      <c r="P2801" s="10">
        <f>ROUND((E2801/L2801),2)</f>
        <v>44.86</v>
      </c>
      <c r="Q2801" t="str">
        <f>LEFT(N2801,SEARCH("/",N2801)-1)</f>
        <v>theater</v>
      </c>
      <c r="R2801" t="str">
        <f>RIGHT(N2801, LEN(N2801)-SEARCH("/", N2801))</f>
        <v>plays</v>
      </c>
      <c r="S2801" s="12">
        <f>(((J2801/60)/60)/24)+DATE(1970,1,1)</f>
        <v>42507.264699074076</v>
      </c>
      <c r="T2801" s="12">
        <f>(((I2801/60)/60)/24)+DATE(1970,1,1)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0">
        <f>(ROUND(E2802/D2802,2))</f>
        <v>1.33</v>
      </c>
      <c r="P2802" s="10">
        <f>ROUND((E2802/L2802),2)</f>
        <v>42.9</v>
      </c>
      <c r="Q2802" t="str">
        <f>LEFT(N2802,SEARCH("/",N2802)-1)</f>
        <v>theater</v>
      </c>
      <c r="R2802" t="str">
        <f>RIGHT(N2802, LEN(N2802)-SEARCH("/", N2802))</f>
        <v>plays</v>
      </c>
      <c r="S2802" s="12">
        <f>(((J2802/60)/60)/24)+DATE(1970,1,1)</f>
        <v>41948.552847222221</v>
      </c>
      <c r="T2802" s="12">
        <f>(((I2802/60)/60)/24)+DATE(1970,1,1)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0">
        <f>(ROUND(E2803/D2803,2))</f>
        <v>1.33</v>
      </c>
      <c r="P2803" s="10">
        <f>ROUND((E2803/L2803),2)</f>
        <v>51.23</v>
      </c>
      <c r="Q2803" t="str">
        <f>LEFT(N2803,SEARCH("/",N2803)-1)</f>
        <v>theater</v>
      </c>
      <c r="R2803" t="str">
        <f>RIGHT(N2803, LEN(N2803)-SEARCH("/", N2803))</f>
        <v>plays</v>
      </c>
      <c r="S2803" s="12">
        <f>(((J2803/60)/60)/24)+DATE(1970,1,1)</f>
        <v>41900.243159722224</v>
      </c>
      <c r="T2803" s="12">
        <f>(((I2803/60)/60)/24)+DATE(1970,1,1)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0">
        <f>(ROUND(E2804/D2804,2))</f>
        <v>1.02</v>
      </c>
      <c r="P2804" s="10">
        <f>ROUND((E2804/L2804),2)</f>
        <v>33.94</v>
      </c>
      <c r="Q2804" t="str">
        <f>LEFT(N2804,SEARCH("/",N2804)-1)</f>
        <v>theater</v>
      </c>
      <c r="R2804" t="str">
        <f>RIGHT(N2804, LEN(N2804)-SEARCH("/", N2804))</f>
        <v>plays</v>
      </c>
      <c r="S2804" s="12">
        <f>(((J2804/60)/60)/24)+DATE(1970,1,1)</f>
        <v>42192.64707175926</v>
      </c>
      <c r="T2804" s="12">
        <f>(((I2804/60)/60)/24)+DATE(1970,1,1)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0">
        <f>(ROUND(E2805/D2805,2))</f>
        <v>1.28</v>
      </c>
      <c r="P2805" s="10">
        <f>ROUND((E2805/L2805),2)</f>
        <v>90.74</v>
      </c>
      <c r="Q2805" t="str">
        <f>LEFT(N2805,SEARCH("/",N2805)-1)</f>
        <v>theater</v>
      </c>
      <c r="R2805" t="str">
        <f>RIGHT(N2805, LEN(N2805)-SEARCH("/", N2805))</f>
        <v>plays</v>
      </c>
      <c r="S2805" s="12">
        <f>(((J2805/60)/60)/24)+DATE(1970,1,1)</f>
        <v>42158.065694444449</v>
      </c>
      <c r="T2805" s="12">
        <f>(((I2805/60)/60)/24)+DATE(1970,1,1)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0">
        <f>(ROUND(E2806/D2806,2))</f>
        <v>1.1499999999999999</v>
      </c>
      <c r="P2806" s="10">
        <f>ROUND((E2806/L2806),2)</f>
        <v>50</v>
      </c>
      <c r="Q2806" t="str">
        <f>LEFT(N2806,SEARCH("/",N2806)-1)</f>
        <v>theater</v>
      </c>
      <c r="R2806" t="str">
        <f>RIGHT(N2806, LEN(N2806)-SEARCH("/", N2806))</f>
        <v>plays</v>
      </c>
      <c r="S2806" s="12">
        <f>(((J2806/60)/60)/24)+DATE(1970,1,1)</f>
        <v>41881.453587962962</v>
      </c>
      <c r="T2806" s="12">
        <f>(((I2806/60)/60)/24)+DATE(1970,1,1)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0">
        <f>(ROUND(E2807/D2807,2))</f>
        <v>1.1000000000000001</v>
      </c>
      <c r="P2807" s="10">
        <f>ROUND((E2807/L2807),2)</f>
        <v>24.44</v>
      </c>
      <c r="Q2807" t="str">
        <f>LEFT(N2807,SEARCH("/",N2807)-1)</f>
        <v>theater</v>
      </c>
      <c r="R2807" t="str">
        <f>RIGHT(N2807, LEN(N2807)-SEARCH("/", N2807))</f>
        <v>plays</v>
      </c>
      <c r="S2807" s="12">
        <f>(((J2807/60)/60)/24)+DATE(1970,1,1)</f>
        <v>42213.505474537036</v>
      </c>
      <c r="T2807" s="12">
        <f>(((I2807/60)/60)/24)+DATE(1970,1,1)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0">
        <f>(ROUND(E2808/D2808,2))</f>
        <v>1.1200000000000001</v>
      </c>
      <c r="P2808" s="10">
        <f>ROUND((E2808/L2808),2)</f>
        <v>44.25</v>
      </c>
      <c r="Q2808" t="str">
        <f>LEFT(N2808,SEARCH("/",N2808)-1)</f>
        <v>theater</v>
      </c>
      <c r="R2808" t="str">
        <f>RIGHT(N2808, LEN(N2808)-SEARCH("/", N2808))</f>
        <v>plays</v>
      </c>
      <c r="S2808" s="12">
        <f>(((J2808/60)/60)/24)+DATE(1970,1,1)</f>
        <v>42185.267245370371</v>
      </c>
      <c r="T2808" s="12">
        <f>(((I2808/60)/60)/24)+DATE(1970,1,1)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0">
        <f>(ROUND(E2809/D2809,2))</f>
        <v>1.26</v>
      </c>
      <c r="P2809" s="10">
        <f>ROUND((E2809/L2809),2)</f>
        <v>67.739999999999995</v>
      </c>
      <c r="Q2809" t="str">
        <f>LEFT(N2809,SEARCH("/",N2809)-1)</f>
        <v>theater</v>
      </c>
      <c r="R2809" t="str">
        <f>RIGHT(N2809, LEN(N2809)-SEARCH("/", N2809))</f>
        <v>plays</v>
      </c>
      <c r="S2809" s="12">
        <f>(((J2809/60)/60)/24)+DATE(1970,1,1)</f>
        <v>42154.873124999998</v>
      </c>
      <c r="T2809" s="12">
        <f>(((I2809/60)/60)/24)+DATE(1970,1,1)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0">
        <f>(ROUND(E2810/D2810,2))</f>
        <v>1</v>
      </c>
      <c r="P2810" s="10">
        <f>ROUND((E2810/L2810),2)</f>
        <v>65.38</v>
      </c>
      <c r="Q2810" t="str">
        <f>LEFT(N2810,SEARCH("/",N2810)-1)</f>
        <v>theater</v>
      </c>
      <c r="R2810" t="str">
        <f>RIGHT(N2810, LEN(N2810)-SEARCH("/", N2810))</f>
        <v>plays</v>
      </c>
      <c r="S2810" s="12">
        <f>(((J2810/60)/60)/24)+DATE(1970,1,1)</f>
        <v>42208.84646990741</v>
      </c>
      <c r="T2810" s="12">
        <f>(((I2810/60)/60)/24)+DATE(1970,1,1)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0">
        <f>(ROUND(E2811/D2811,2))</f>
        <v>1.02</v>
      </c>
      <c r="P2811" s="10">
        <f>ROUND((E2811/L2811),2)</f>
        <v>121.9</v>
      </c>
      <c r="Q2811" t="str">
        <f>LEFT(N2811,SEARCH("/",N2811)-1)</f>
        <v>theater</v>
      </c>
      <c r="R2811" t="str">
        <f>RIGHT(N2811, LEN(N2811)-SEARCH("/", N2811))</f>
        <v>plays</v>
      </c>
      <c r="S2811" s="12">
        <f>(((J2811/60)/60)/24)+DATE(1970,1,1)</f>
        <v>42451.496817129635</v>
      </c>
      <c r="T2811" s="12">
        <f>(((I2811/60)/60)/24)+DATE(1970,1,1)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0">
        <f>(ROUND(E2812/D2812,2))</f>
        <v>1.08</v>
      </c>
      <c r="P2812" s="10">
        <f>ROUND((E2812/L2812),2)</f>
        <v>47.46</v>
      </c>
      <c r="Q2812" t="str">
        <f>LEFT(N2812,SEARCH("/",N2812)-1)</f>
        <v>theater</v>
      </c>
      <c r="R2812" t="str">
        <f>RIGHT(N2812, LEN(N2812)-SEARCH("/", N2812))</f>
        <v>plays</v>
      </c>
      <c r="S2812" s="12">
        <f>(((J2812/60)/60)/24)+DATE(1970,1,1)</f>
        <v>41759.13962962963</v>
      </c>
      <c r="T2812" s="12">
        <f>(((I2812/60)/60)/24)+DATE(1970,1,1)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0">
        <f>(ROUND(E2813/D2813,2))</f>
        <v>1</v>
      </c>
      <c r="P2813" s="10">
        <f>ROUND((E2813/L2813),2)</f>
        <v>92.84</v>
      </c>
      <c r="Q2813" t="str">
        <f>LEFT(N2813,SEARCH("/",N2813)-1)</f>
        <v>theater</v>
      </c>
      <c r="R2813" t="str">
        <f>RIGHT(N2813, LEN(N2813)-SEARCH("/", N2813))</f>
        <v>plays</v>
      </c>
      <c r="S2813" s="12">
        <f>(((J2813/60)/60)/24)+DATE(1970,1,1)</f>
        <v>42028.496562500004</v>
      </c>
      <c r="T2813" s="12">
        <f>(((I2813/60)/60)/24)+DATE(1970,1,1)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0">
        <f>(ROUND(E2814/D2814,2))</f>
        <v>1.1299999999999999</v>
      </c>
      <c r="P2814" s="10">
        <f>ROUND((E2814/L2814),2)</f>
        <v>68.25</v>
      </c>
      <c r="Q2814" t="str">
        <f>LEFT(N2814,SEARCH("/",N2814)-1)</f>
        <v>theater</v>
      </c>
      <c r="R2814" t="str">
        <f>RIGHT(N2814, LEN(N2814)-SEARCH("/", N2814))</f>
        <v>plays</v>
      </c>
      <c r="S2814" s="12">
        <f>(((J2814/60)/60)/24)+DATE(1970,1,1)</f>
        <v>42054.74418981481</v>
      </c>
      <c r="T2814" s="12">
        <f>(((I2814/60)/60)/24)+DATE(1970,1,1)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0">
        <f>(ROUND(E2815/D2815,2))</f>
        <v>1.28</v>
      </c>
      <c r="P2815" s="10">
        <f>ROUND((E2815/L2815),2)</f>
        <v>37.21</v>
      </c>
      <c r="Q2815" t="str">
        <f>LEFT(N2815,SEARCH("/",N2815)-1)</f>
        <v>theater</v>
      </c>
      <c r="R2815" t="str">
        <f>RIGHT(N2815, LEN(N2815)-SEARCH("/", N2815))</f>
        <v>plays</v>
      </c>
      <c r="S2815" s="12">
        <f>(((J2815/60)/60)/24)+DATE(1970,1,1)</f>
        <v>42693.742604166662</v>
      </c>
      <c r="T2815" s="12">
        <f>(((I2815/60)/60)/24)+DATE(1970,1,1)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0">
        <f>(ROUND(E2816/D2816,2))</f>
        <v>1.08</v>
      </c>
      <c r="P2816" s="10">
        <f>ROUND((E2816/L2816),2)</f>
        <v>25.25</v>
      </c>
      <c r="Q2816" t="str">
        <f>LEFT(N2816,SEARCH("/",N2816)-1)</f>
        <v>theater</v>
      </c>
      <c r="R2816" t="str">
        <f>RIGHT(N2816, LEN(N2816)-SEARCH("/", N2816))</f>
        <v>plays</v>
      </c>
      <c r="S2816" s="12">
        <f>(((J2816/60)/60)/24)+DATE(1970,1,1)</f>
        <v>42103.399479166663</v>
      </c>
      <c r="T2816" s="12">
        <f>(((I2816/60)/60)/24)+DATE(1970,1,1)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0">
        <f>(ROUND(E2817/D2817,2))</f>
        <v>2.42</v>
      </c>
      <c r="P2817" s="10">
        <f>ROUND((E2817/L2817),2)</f>
        <v>43.21</v>
      </c>
      <c r="Q2817" t="str">
        <f>LEFT(N2817,SEARCH("/",N2817)-1)</f>
        <v>theater</v>
      </c>
      <c r="R2817" t="str">
        <f>RIGHT(N2817, LEN(N2817)-SEARCH("/", N2817))</f>
        <v>plays</v>
      </c>
      <c r="S2817" s="12">
        <f>(((J2817/60)/60)/24)+DATE(1970,1,1)</f>
        <v>42559.776724537034</v>
      </c>
      <c r="T2817" s="12">
        <f>(((I2817/60)/60)/24)+DATE(1970,1,1)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0">
        <f>(ROUND(E2818/D2818,2))</f>
        <v>1.42</v>
      </c>
      <c r="P2818" s="10">
        <f>ROUND((E2818/L2818),2)</f>
        <v>25.13</v>
      </c>
      <c r="Q2818" t="str">
        <f>LEFT(N2818,SEARCH("/",N2818)-1)</f>
        <v>theater</v>
      </c>
      <c r="R2818" t="str">
        <f>RIGHT(N2818, LEN(N2818)-SEARCH("/", N2818))</f>
        <v>plays</v>
      </c>
      <c r="S2818" s="12">
        <f>(((J2818/60)/60)/24)+DATE(1970,1,1)</f>
        <v>42188.467499999999</v>
      </c>
      <c r="T2818" s="12">
        <f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0">
        <f>(ROUND(E2819/D2819,2))</f>
        <v>1.3</v>
      </c>
      <c r="P2819" s="10">
        <f>ROUND((E2819/L2819),2)</f>
        <v>23.64</v>
      </c>
      <c r="Q2819" t="str">
        <f>LEFT(N2819,SEARCH("/",N2819)-1)</f>
        <v>theater</v>
      </c>
      <c r="R2819" t="str">
        <f>RIGHT(N2819, LEN(N2819)-SEARCH("/", N2819))</f>
        <v>plays</v>
      </c>
      <c r="S2819" s="12">
        <f>(((J2819/60)/60)/24)+DATE(1970,1,1)</f>
        <v>42023.634976851856</v>
      </c>
      <c r="T2819" s="12">
        <f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0">
        <f>(ROUND(E2820/D2820,2))</f>
        <v>1.06</v>
      </c>
      <c r="P2820" s="10">
        <f>ROUND((E2820/L2820),2)</f>
        <v>103.95</v>
      </c>
      <c r="Q2820" t="str">
        <f>LEFT(N2820,SEARCH("/",N2820)-1)</f>
        <v>theater</v>
      </c>
      <c r="R2820" t="str">
        <f>RIGHT(N2820, LEN(N2820)-SEARCH("/", N2820))</f>
        <v>plays</v>
      </c>
      <c r="S2820" s="12">
        <f>(((J2820/60)/60)/24)+DATE(1970,1,1)</f>
        <v>42250.598217592589</v>
      </c>
      <c r="T2820" s="12">
        <f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0">
        <f>(ROUND(E2821/D2821,2))</f>
        <v>1.05</v>
      </c>
      <c r="P2821" s="10">
        <f>ROUND((E2821/L2821),2)</f>
        <v>50.38</v>
      </c>
      <c r="Q2821" t="str">
        <f>LEFT(N2821,SEARCH("/",N2821)-1)</f>
        <v>theater</v>
      </c>
      <c r="R2821" t="str">
        <f>RIGHT(N2821, LEN(N2821)-SEARCH("/", N2821))</f>
        <v>plays</v>
      </c>
      <c r="S2821" s="12">
        <f>(((J2821/60)/60)/24)+DATE(1970,1,1)</f>
        <v>42139.525567129633</v>
      </c>
      <c r="T2821" s="12">
        <f>(((I2821/60)/60)/24)+DATE(1970,1,1)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0">
        <f>(ROUND(E2822/D2822,2))</f>
        <v>1.36</v>
      </c>
      <c r="P2822" s="10">
        <f>ROUND((E2822/L2822),2)</f>
        <v>13.6</v>
      </c>
      <c r="Q2822" t="str">
        <f>LEFT(N2822,SEARCH("/",N2822)-1)</f>
        <v>theater</v>
      </c>
      <c r="R2822" t="str">
        <f>RIGHT(N2822, LEN(N2822)-SEARCH("/", N2822))</f>
        <v>plays</v>
      </c>
      <c r="S2822" s="12">
        <f>(((J2822/60)/60)/24)+DATE(1970,1,1)</f>
        <v>42401.610983796301</v>
      </c>
      <c r="T2822" s="12">
        <f>(((I2822/60)/60)/24)+DATE(1970,1,1)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0">
        <f>(ROUND(E2823/D2823,2))</f>
        <v>1</v>
      </c>
      <c r="P2823" s="10">
        <f>ROUND((E2823/L2823),2)</f>
        <v>28.57</v>
      </c>
      <c r="Q2823" t="str">
        <f>LEFT(N2823,SEARCH("/",N2823)-1)</f>
        <v>theater</v>
      </c>
      <c r="R2823" t="str">
        <f>RIGHT(N2823, LEN(N2823)-SEARCH("/", N2823))</f>
        <v>plays</v>
      </c>
      <c r="S2823" s="12">
        <f>(((J2823/60)/60)/24)+DATE(1970,1,1)</f>
        <v>41875.922858796301</v>
      </c>
      <c r="T2823" s="12">
        <f>(((I2823/60)/60)/24)+DATE(1970,1,1)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0">
        <f>(ROUND(E2824/D2824,2))</f>
        <v>1</v>
      </c>
      <c r="P2824" s="10">
        <f>ROUND((E2824/L2824),2)</f>
        <v>63.83</v>
      </c>
      <c r="Q2824" t="str">
        <f>LEFT(N2824,SEARCH("/",N2824)-1)</f>
        <v>theater</v>
      </c>
      <c r="R2824" t="str">
        <f>RIGHT(N2824, LEN(N2824)-SEARCH("/", N2824))</f>
        <v>plays</v>
      </c>
      <c r="S2824" s="12">
        <f>(((J2824/60)/60)/24)+DATE(1970,1,1)</f>
        <v>42060.683935185181</v>
      </c>
      <c r="T2824" s="12">
        <f>(((I2824/60)/60)/24)+DATE(1970,1,1)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0">
        <f>(ROUND(E2825/D2825,2))</f>
        <v>1.24</v>
      </c>
      <c r="P2825" s="10">
        <f>ROUND((E2825/L2825),2)</f>
        <v>8.86</v>
      </c>
      <c r="Q2825" t="str">
        <f>LEFT(N2825,SEARCH("/",N2825)-1)</f>
        <v>theater</v>
      </c>
      <c r="R2825" t="str">
        <f>RIGHT(N2825, LEN(N2825)-SEARCH("/", N2825))</f>
        <v>plays</v>
      </c>
      <c r="S2825" s="12">
        <f>(((J2825/60)/60)/24)+DATE(1970,1,1)</f>
        <v>42067.011643518519</v>
      </c>
      <c r="T2825" s="12">
        <f>(((I2825/60)/60)/24)+DATE(1970,1,1)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0">
        <f>(ROUND(E2826/D2826,2))</f>
        <v>1.17</v>
      </c>
      <c r="P2826" s="10">
        <f>ROUND((E2826/L2826),2)</f>
        <v>50.67</v>
      </c>
      <c r="Q2826" t="str">
        <f>LEFT(N2826,SEARCH("/",N2826)-1)</f>
        <v>theater</v>
      </c>
      <c r="R2826" t="str">
        <f>RIGHT(N2826, LEN(N2826)-SEARCH("/", N2826))</f>
        <v>plays</v>
      </c>
      <c r="S2826" s="12">
        <f>(((J2826/60)/60)/24)+DATE(1970,1,1)</f>
        <v>42136.270787037036</v>
      </c>
      <c r="T2826" s="12">
        <f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0">
        <f>(ROUND(E2827/D2827,2))</f>
        <v>1.03</v>
      </c>
      <c r="P2827" s="10">
        <f>ROUND((E2827/L2827),2)</f>
        <v>60.78</v>
      </c>
      <c r="Q2827" t="str">
        <f>LEFT(N2827,SEARCH("/",N2827)-1)</f>
        <v>theater</v>
      </c>
      <c r="R2827" t="str">
        <f>RIGHT(N2827, LEN(N2827)-SEARCH("/", N2827))</f>
        <v>plays</v>
      </c>
      <c r="S2827" s="12">
        <f>(((J2827/60)/60)/24)+DATE(1970,1,1)</f>
        <v>42312.792662037042</v>
      </c>
      <c r="T2827" s="12">
        <f>(((I2827/60)/60)/24)+DATE(1970,1,1)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0">
        <f>(ROUND(E2828/D2828,2))</f>
        <v>1.08</v>
      </c>
      <c r="P2828" s="10">
        <f>ROUND((E2828/L2828),2)</f>
        <v>113.42</v>
      </c>
      <c r="Q2828" t="str">
        <f>LEFT(N2828,SEARCH("/",N2828)-1)</f>
        <v>theater</v>
      </c>
      <c r="R2828" t="str">
        <f>RIGHT(N2828, LEN(N2828)-SEARCH("/", N2828))</f>
        <v>plays</v>
      </c>
      <c r="S2828" s="12">
        <f>(((J2828/60)/60)/24)+DATE(1970,1,1)</f>
        <v>42171.034861111111</v>
      </c>
      <c r="T2828" s="12">
        <f>(((I2828/60)/60)/24)+DATE(1970,1,1)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0">
        <f>(ROUND(E2829/D2829,2))</f>
        <v>1.2</v>
      </c>
      <c r="P2829" s="10">
        <f>ROUND((E2829/L2829),2)</f>
        <v>104.57</v>
      </c>
      <c r="Q2829" t="str">
        <f>LEFT(N2829,SEARCH("/",N2829)-1)</f>
        <v>theater</v>
      </c>
      <c r="R2829" t="str">
        <f>RIGHT(N2829, LEN(N2829)-SEARCH("/", N2829))</f>
        <v>plays</v>
      </c>
      <c r="S2829" s="12">
        <f>(((J2829/60)/60)/24)+DATE(1970,1,1)</f>
        <v>42494.683634259258</v>
      </c>
      <c r="T2829" s="12">
        <f>(((I2829/60)/60)/24)+DATE(1970,1,1)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0">
        <f>(ROUND(E2830/D2830,2))</f>
        <v>1</v>
      </c>
      <c r="P2830" s="10">
        <f>ROUND((E2830/L2830),2)</f>
        <v>98.31</v>
      </c>
      <c r="Q2830" t="str">
        <f>LEFT(N2830,SEARCH("/",N2830)-1)</f>
        <v>theater</v>
      </c>
      <c r="R2830" t="str">
        <f>RIGHT(N2830, LEN(N2830)-SEARCH("/", N2830))</f>
        <v>plays</v>
      </c>
      <c r="S2830" s="12">
        <f>(((J2830/60)/60)/24)+DATE(1970,1,1)</f>
        <v>42254.264687499999</v>
      </c>
      <c r="T2830" s="12">
        <f>(((I2830/60)/60)/24)+DATE(1970,1,1)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0">
        <f>(ROUND(E2831/D2831,2))</f>
        <v>1.07</v>
      </c>
      <c r="P2831" s="10">
        <f>ROUND((E2831/L2831),2)</f>
        <v>35.04</v>
      </c>
      <c r="Q2831" t="str">
        <f>LEFT(N2831,SEARCH("/",N2831)-1)</f>
        <v>theater</v>
      </c>
      <c r="R2831" t="str">
        <f>RIGHT(N2831, LEN(N2831)-SEARCH("/", N2831))</f>
        <v>plays</v>
      </c>
      <c r="S2831" s="12">
        <f>(((J2831/60)/60)/24)+DATE(1970,1,1)</f>
        <v>42495.434236111112</v>
      </c>
      <c r="T2831" s="12">
        <f>(((I2831/60)/60)/24)+DATE(1970,1,1)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0">
        <f>(ROUND(E2832/D2832,2))</f>
        <v>1</v>
      </c>
      <c r="P2832" s="10">
        <f>ROUND((E2832/L2832),2)</f>
        <v>272.73</v>
      </c>
      <c r="Q2832" t="str">
        <f>LEFT(N2832,SEARCH("/",N2832)-1)</f>
        <v>theater</v>
      </c>
      <c r="R2832" t="str">
        <f>RIGHT(N2832, LEN(N2832)-SEARCH("/", N2832))</f>
        <v>plays</v>
      </c>
      <c r="S2832" s="12">
        <f>(((J2832/60)/60)/24)+DATE(1970,1,1)</f>
        <v>41758.839675925927</v>
      </c>
      <c r="T2832" s="12">
        <f>(((I2832/60)/60)/24)+DATE(1970,1,1)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0">
        <f>(ROUND(E2833/D2833,2))</f>
        <v>1.1100000000000001</v>
      </c>
      <c r="P2833" s="10">
        <f>ROUND((E2833/L2833),2)</f>
        <v>63.85</v>
      </c>
      <c r="Q2833" t="str">
        <f>LEFT(N2833,SEARCH("/",N2833)-1)</f>
        <v>theater</v>
      </c>
      <c r="R2833" t="str">
        <f>RIGHT(N2833, LEN(N2833)-SEARCH("/", N2833))</f>
        <v>plays</v>
      </c>
      <c r="S2833" s="12">
        <f>(((J2833/60)/60)/24)+DATE(1970,1,1)</f>
        <v>42171.824884259258</v>
      </c>
      <c r="T2833" s="12">
        <f>(((I2833/60)/60)/24)+DATE(1970,1,1)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0">
        <f>(ROUND(E2834/D2834,2))</f>
        <v>1.1499999999999999</v>
      </c>
      <c r="P2834" s="10">
        <f>ROUND((E2834/L2834),2)</f>
        <v>30.19</v>
      </c>
      <c r="Q2834" t="str">
        <f>LEFT(N2834,SEARCH("/",N2834)-1)</f>
        <v>theater</v>
      </c>
      <c r="R2834" t="str">
        <f>RIGHT(N2834, LEN(N2834)-SEARCH("/", N2834))</f>
        <v>plays</v>
      </c>
      <c r="S2834" s="12">
        <f>(((J2834/60)/60)/24)+DATE(1970,1,1)</f>
        <v>41938.709421296298</v>
      </c>
      <c r="T2834" s="12">
        <f>(((I2834/60)/60)/24)+DATE(1970,1,1)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0">
        <f>(ROUND(E2835/D2835,2))</f>
        <v>1.08</v>
      </c>
      <c r="P2835" s="10">
        <f>ROUND((E2835/L2835),2)</f>
        <v>83.51</v>
      </c>
      <c r="Q2835" t="str">
        <f>LEFT(N2835,SEARCH("/",N2835)-1)</f>
        <v>theater</v>
      </c>
      <c r="R2835" t="str">
        <f>RIGHT(N2835, LEN(N2835)-SEARCH("/", N2835))</f>
        <v>plays</v>
      </c>
      <c r="S2835" s="12">
        <f>(((J2835/60)/60)/24)+DATE(1970,1,1)</f>
        <v>42268.127696759257</v>
      </c>
      <c r="T2835" s="12">
        <f>(((I2835/60)/60)/24)+DATE(1970,1,1)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0">
        <f>(ROUND(E2836/D2836,2))</f>
        <v>1.7</v>
      </c>
      <c r="P2836" s="10">
        <f>ROUND((E2836/L2836),2)</f>
        <v>64.760000000000005</v>
      </c>
      <c r="Q2836" t="str">
        <f>LEFT(N2836,SEARCH("/",N2836)-1)</f>
        <v>theater</v>
      </c>
      <c r="R2836" t="str">
        <f>RIGHT(N2836, LEN(N2836)-SEARCH("/", N2836))</f>
        <v>plays</v>
      </c>
      <c r="S2836" s="12">
        <f>(((J2836/60)/60)/24)+DATE(1970,1,1)</f>
        <v>42019.959837962961</v>
      </c>
      <c r="T2836" s="12">
        <f>(((I2836/60)/60)/24)+DATE(1970,1,1)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0">
        <f>(ROUND(E2837/D2837,2))</f>
        <v>1.87</v>
      </c>
      <c r="P2837" s="10">
        <f>ROUND((E2837/L2837),2)</f>
        <v>20.12</v>
      </c>
      <c r="Q2837" t="str">
        <f>LEFT(N2837,SEARCH("/",N2837)-1)</f>
        <v>theater</v>
      </c>
      <c r="R2837" t="str">
        <f>RIGHT(N2837, LEN(N2837)-SEARCH("/", N2837))</f>
        <v>plays</v>
      </c>
      <c r="S2837" s="12">
        <f>(((J2837/60)/60)/24)+DATE(1970,1,1)</f>
        <v>42313.703900462962</v>
      </c>
      <c r="T2837" s="12">
        <f>(((I2837/60)/60)/24)+DATE(1970,1,1)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0">
        <f>(ROUND(E2838/D2838,2))</f>
        <v>1.08</v>
      </c>
      <c r="P2838" s="10">
        <f>ROUND((E2838/L2838),2)</f>
        <v>44.09</v>
      </c>
      <c r="Q2838" t="str">
        <f>LEFT(N2838,SEARCH("/",N2838)-1)</f>
        <v>theater</v>
      </c>
      <c r="R2838" t="str">
        <f>RIGHT(N2838, LEN(N2838)-SEARCH("/", N2838))</f>
        <v>plays</v>
      </c>
      <c r="S2838" s="12">
        <f>(((J2838/60)/60)/24)+DATE(1970,1,1)</f>
        <v>42746.261782407411</v>
      </c>
      <c r="T2838" s="12">
        <f>(((I2838/60)/60)/24)+DATE(1970,1,1)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0">
        <f>(ROUND(E2839/D2839,2))</f>
        <v>1</v>
      </c>
      <c r="P2839" s="10">
        <f>ROUND((E2839/L2839),2)</f>
        <v>40.479999999999997</v>
      </c>
      <c r="Q2839" t="str">
        <f>LEFT(N2839,SEARCH("/",N2839)-1)</f>
        <v>theater</v>
      </c>
      <c r="R2839" t="str">
        <f>RIGHT(N2839, LEN(N2839)-SEARCH("/", N2839))</f>
        <v>plays</v>
      </c>
      <c r="S2839" s="12">
        <f>(((J2839/60)/60)/24)+DATE(1970,1,1)</f>
        <v>42307.908379629633</v>
      </c>
      <c r="T2839" s="12">
        <f>(((I2839/60)/60)/24)+DATE(1970,1,1)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0">
        <f>(ROUND(E2840/D2840,2))</f>
        <v>1.2</v>
      </c>
      <c r="P2840" s="10">
        <f>ROUND((E2840/L2840),2)</f>
        <v>44.54</v>
      </c>
      <c r="Q2840" t="str">
        <f>LEFT(N2840,SEARCH("/",N2840)-1)</f>
        <v>theater</v>
      </c>
      <c r="R2840" t="str">
        <f>RIGHT(N2840, LEN(N2840)-SEARCH("/", N2840))</f>
        <v>plays</v>
      </c>
      <c r="S2840" s="12">
        <f>(((J2840/60)/60)/24)+DATE(1970,1,1)</f>
        <v>41842.607592592591</v>
      </c>
      <c r="T2840" s="12">
        <f>(((I2840/60)/60)/24)+DATE(1970,1,1)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0">
        <f>(ROUND(E2841/D2841,2))</f>
        <v>1.1100000000000001</v>
      </c>
      <c r="P2841" s="10">
        <f>ROUND((E2841/L2841),2)</f>
        <v>125.81</v>
      </c>
      <c r="Q2841" t="str">
        <f>LEFT(N2841,SEARCH("/",N2841)-1)</f>
        <v>theater</v>
      </c>
      <c r="R2841" t="str">
        <f>RIGHT(N2841, LEN(N2841)-SEARCH("/", N2841))</f>
        <v>plays</v>
      </c>
      <c r="S2841" s="12">
        <f>(((J2841/60)/60)/24)+DATE(1970,1,1)</f>
        <v>41853.240208333329</v>
      </c>
      <c r="T2841" s="12">
        <f>(((I2841/60)/60)/24)+DATE(1970,1,1)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0">
        <f>(ROUND(E2842/D2842,2))</f>
        <v>1.04</v>
      </c>
      <c r="P2842" s="10">
        <f>ROUND((E2842/L2842),2)</f>
        <v>19.7</v>
      </c>
      <c r="Q2842" t="str">
        <f>LEFT(N2842,SEARCH("/",N2842)-1)</f>
        <v>theater</v>
      </c>
      <c r="R2842" t="str">
        <f>RIGHT(N2842, LEN(N2842)-SEARCH("/", N2842))</f>
        <v>plays</v>
      </c>
      <c r="S2842" s="12">
        <f>(((J2842/60)/60)/24)+DATE(1970,1,1)</f>
        <v>42060.035636574074</v>
      </c>
      <c r="T2842" s="12">
        <f>(((I2842/60)/60)/24)+DATE(1970,1,1)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0">
        <f>(ROUND(E2843/D2843,2))</f>
        <v>0.01</v>
      </c>
      <c r="P2843" s="10">
        <f>ROUND((E2843/L2843),2)</f>
        <v>10</v>
      </c>
      <c r="Q2843" t="str">
        <f>LEFT(N2843,SEARCH("/",N2843)-1)</f>
        <v>theater</v>
      </c>
      <c r="R2843" t="str">
        <f>RIGHT(N2843, LEN(N2843)-SEARCH("/", N2843))</f>
        <v>plays</v>
      </c>
      <c r="S2843" s="12">
        <f>(((J2843/60)/60)/24)+DATE(1970,1,1)</f>
        <v>42291.739548611105</v>
      </c>
      <c r="T2843" s="12">
        <f>(((I2843/60)/60)/24)+DATE(1970,1,1)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0">
        <f>(ROUND(E2844/D2844,2))</f>
        <v>0</v>
      </c>
      <c r="P2844" s="10" t="e">
        <f>ROUND((E2844/L2844),2)</f>
        <v>#DIV/0!</v>
      </c>
      <c r="Q2844" t="str">
        <f>LEFT(N2844,SEARCH("/",N2844)-1)</f>
        <v>theater</v>
      </c>
      <c r="R2844" t="str">
        <f>RIGHT(N2844, LEN(N2844)-SEARCH("/", N2844))</f>
        <v>plays</v>
      </c>
      <c r="S2844" s="12">
        <f>(((J2844/60)/60)/24)+DATE(1970,1,1)</f>
        <v>41784.952488425923</v>
      </c>
      <c r="T2844" s="12">
        <f>(((I2844/60)/60)/24)+DATE(1970,1,1)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0">
        <f>(ROUND(E2845/D2845,2))</f>
        <v>0</v>
      </c>
      <c r="P2845" s="10" t="e">
        <f>ROUND((E2845/L2845),2)</f>
        <v>#DIV/0!</v>
      </c>
      <c r="Q2845" t="str">
        <f>LEFT(N2845,SEARCH("/",N2845)-1)</f>
        <v>theater</v>
      </c>
      <c r="R2845" t="str">
        <f>RIGHT(N2845, LEN(N2845)-SEARCH("/", N2845))</f>
        <v>plays</v>
      </c>
      <c r="S2845" s="12">
        <f>(((J2845/60)/60)/24)+DATE(1970,1,1)</f>
        <v>42492.737847222219</v>
      </c>
      <c r="T2845" s="12">
        <f>(((I2845/60)/60)/24)+DATE(1970,1,1)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0">
        <f>(ROUND(E2846/D2846,2))</f>
        <v>0.05</v>
      </c>
      <c r="P2846" s="10">
        <f>ROUND((E2846/L2846),2)</f>
        <v>30</v>
      </c>
      <c r="Q2846" t="str">
        <f>LEFT(N2846,SEARCH("/",N2846)-1)</f>
        <v>theater</v>
      </c>
      <c r="R2846" t="str">
        <f>RIGHT(N2846, LEN(N2846)-SEARCH("/", N2846))</f>
        <v>plays</v>
      </c>
      <c r="S2846" s="12">
        <f>(((J2846/60)/60)/24)+DATE(1970,1,1)</f>
        <v>42709.546064814815</v>
      </c>
      <c r="T2846" s="12">
        <f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0">
        <f>(ROUND(E2847/D2847,2))</f>
        <v>0.32</v>
      </c>
      <c r="P2847" s="10">
        <f>ROUND((E2847/L2847),2)</f>
        <v>60.67</v>
      </c>
      <c r="Q2847" t="str">
        <f>LEFT(N2847,SEARCH("/",N2847)-1)</f>
        <v>theater</v>
      </c>
      <c r="R2847" t="str">
        <f>RIGHT(N2847, LEN(N2847)-SEARCH("/", N2847))</f>
        <v>plays</v>
      </c>
      <c r="S2847" s="12">
        <f>(((J2847/60)/60)/24)+DATE(1970,1,1)</f>
        <v>42103.016585648147</v>
      </c>
      <c r="T2847" s="12">
        <f>(((I2847/60)/60)/24)+DATE(1970,1,1)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0">
        <f>(ROUND(E2848/D2848,2))</f>
        <v>0</v>
      </c>
      <c r="P2848" s="10" t="e">
        <f>ROUND((E2848/L2848),2)</f>
        <v>#DIV/0!</v>
      </c>
      <c r="Q2848" t="str">
        <f>LEFT(N2848,SEARCH("/",N2848)-1)</f>
        <v>theater</v>
      </c>
      <c r="R2848" t="str">
        <f>RIGHT(N2848, LEN(N2848)-SEARCH("/", N2848))</f>
        <v>plays</v>
      </c>
      <c r="S2848" s="12">
        <f>(((J2848/60)/60)/24)+DATE(1970,1,1)</f>
        <v>42108.692060185189</v>
      </c>
      <c r="T2848" s="12">
        <f>(((I2848/60)/60)/24)+DATE(1970,1,1)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0">
        <f>(ROUND(E2849/D2849,2))</f>
        <v>0</v>
      </c>
      <c r="P2849" s="10" t="e">
        <f>ROUND((E2849/L2849),2)</f>
        <v>#DIV/0!</v>
      </c>
      <c r="Q2849" t="str">
        <f>LEFT(N2849,SEARCH("/",N2849)-1)</f>
        <v>theater</v>
      </c>
      <c r="R2849" t="str">
        <f>RIGHT(N2849, LEN(N2849)-SEARCH("/", N2849))</f>
        <v>plays</v>
      </c>
      <c r="S2849" s="12">
        <f>(((J2849/60)/60)/24)+DATE(1970,1,1)</f>
        <v>42453.806307870371</v>
      </c>
      <c r="T2849" s="12">
        <f>(((I2849/60)/60)/24)+DATE(1970,1,1)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0">
        <f>(ROUND(E2850/D2850,2))</f>
        <v>0</v>
      </c>
      <c r="P2850" s="10">
        <f>ROUND((E2850/L2850),2)</f>
        <v>23.33</v>
      </c>
      <c r="Q2850" t="str">
        <f>LEFT(N2850,SEARCH("/",N2850)-1)</f>
        <v>theater</v>
      </c>
      <c r="R2850" t="str">
        <f>RIGHT(N2850, LEN(N2850)-SEARCH("/", N2850))</f>
        <v>plays</v>
      </c>
      <c r="S2850" s="12">
        <f>(((J2850/60)/60)/24)+DATE(1970,1,1)</f>
        <v>42123.648831018523</v>
      </c>
      <c r="T2850" s="12">
        <f>(((I2850/60)/60)/24)+DATE(1970,1,1)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0">
        <f>(ROUND(E2851/D2851,2))</f>
        <v>0.01</v>
      </c>
      <c r="P2851" s="10">
        <f>ROUND((E2851/L2851),2)</f>
        <v>5</v>
      </c>
      <c r="Q2851" t="str">
        <f>LEFT(N2851,SEARCH("/",N2851)-1)</f>
        <v>theater</v>
      </c>
      <c r="R2851" t="str">
        <f>RIGHT(N2851, LEN(N2851)-SEARCH("/", N2851))</f>
        <v>plays</v>
      </c>
      <c r="S2851" s="12">
        <f>(((J2851/60)/60)/24)+DATE(1970,1,1)</f>
        <v>42453.428240740745</v>
      </c>
      <c r="T2851" s="12">
        <f>(((I2851/60)/60)/24)+DATE(1970,1,1)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0">
        <f>(ROUND(E2852/D2852,2))</f>
        <v>0.04</v>
      </c>
      <c r="P2852" s="10">
        <f>ROUND((E2852/L2852),2)</f>
        <v>23.92</v>
      </c>
      <c r="Q2852" t="str">
        <f>LEFT(N2852,SEARCH("/",N2852)-1)</f>
        <v>theater</v>
      </c>
      <c r="R2852" t="str">
        <f>RIGHT(N2852, LEN(N2852)-SEARCH("/", N2852))</f>
        <v>plays</v>
      </c>
      <c r="S2852" s="12">
        <f>(((J2852/60)/60)/24)+DATE(1970,1,1)</f>
        <v>41858.007071759261</v>
      </c>
      <c r="T2852" s="12">
        <f>(((I2852/60)/60)/24)+DATE(1970,1,1)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0">
        <f>(ROUND(E2853/D2853,2))</f>
        <v>0</v>
      </c>
      <c r="P2853" s="10" t="e">
        <f>ROUND((E2853/L2853),2)</f>
        <v>#DIV/0!</v>
      </c>
      <c r="Q2853" t="str">
        <f>LEFT(N2853,SEARCH("/",N2853)-1)</f>
        <v>theater</v>
      </c>
      <c r="R2853" t="str">
        <f>RIGHT(N2853, LEN(N2853)-SEARCH("/", N2853))</f>
        <v>plays</v>
      </c>
      <c r="S2853" s="12">
        <f>(((J2853/60)/60)/24)+DATE(1970,1,1)</f>
        <v>42390.002650462964</v>
      </c>
      <c r="T2853" s="12">
        <f>(((I2853/60)/60)/24)+DATE(1970,1,1)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0">
        <f>(ROUND(E2854/D2854,2))</f>
        <v>0.02</v>
      </c>
      <c r="P2854" s="10">
        <f>ROUND((E2854/L2854),2)</f>
        <v>15.83</v>
      </c>
      <c r="Q2854" t="str">
        <f>LEFT(N2854,SEARCH("/",N2854)-1)</f>
        <v>theater</v>
      </c>
      <c r="R2854" t="str">
        <f>RIGHT(N2854, LEN(N2854)-SEARCH("/", N2854))</f>
        <v>plays</v>
      </c>
      <c r="S2854" s="12">
        <f>(((J2854/60)/60)/24)+DATE(1970,1,1)</f>
        <v>41781.045173611114</v>
      </c>
      <c r="T2854" s="12">
        <f>(((I2854/60)/60)/24)+DATE(1970,1,1)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0">
        <f>(ROUND(E2855/D2855,2))</f>
        <v>0</v>
      </c>
      <c r="P2855" s="10" t="e">
        <f>ROUND((E2855/L2855),2)</f>
        <v>#DIV/0!</v>
      </c>
      <c r="Q2855" t="str">
        <f>LEFT(N2855,SEARCH("/",N2855)-1)</f>
        <v>theater</v>
      </c>
      <c r="R2855" t="str">
        <f>RIGHT(N2855, LEN(N2855)-SEARCH("/", N2855))</f>
        <v>plays</v>
      </c>
      <c r="S2855" s="12">
        <f>(((J2855/60)/60)/24)+DATE(1970,1,1)</f>
        <v>41836.190937499996</v>
      </c>
      <c r="T2855" s="12">
        <f>(((I2855/60)/60)/24)+DATE(1970,1,1)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0">
        <f>(ROUND(E2856/D2856,2))</f>
        <v>0.42</v>
      </c>
      <c r="P2856" s="10">
        <f>ROUND((E2856/L2856),2)</f>
        <v>29.79</v>
      </c>
      <c r="Q2856" t="str">
        <f>LEFT(N2856,SEARCH("/",N2856)-1)</f>
        <v>theater</v>
      </c>
      <c r="R2856" t="str">
        <f>RIGHT(N2856, LEN(N2856)-SEARCH("/", N2856))</f>
        <v>plays</v>
      </c>
      <c r="S2856" s="12">
        <f>(((J2856/60)/60)/24)+DATE(1970,1,1)</f>
        <v>42111.71665509259</v>
      </c>
      <c r="T2856" s="12">
        <f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0">
        <f>(ROUND(E2857/D2857,2))</f>
        <v>0.5</v>
      </c>
      <c r="P2857" s="10">
        <f>ROUND((E2857/L2857),2)</f>
        <v>60</v>
      </c>
      <c r="Q2857" t="str">
        <f>LEFT(N2857,SEARCH("/",N2857)-1)</f>
        <v>theater</v>
      </c>
      <c r="R2857" t="str">
        <f>RIGHT(N2857, LEN(N2857)-SEARCH("/", N2857))</f>
        <v>plays</v>
      </c>
      <c r="S2857" s="12">
        <f>(((J2857/60)/60)/24)+DATE(1970,1,1)</f>
        <v>42370.007766203707</v>
      </c>
      <c r="T2857" s="12">
        <f>(((I2857/60)/60)/24)+DATE(1970,1,1)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0">
        <f>(ROUND(E2858/D2858,2))</f>
        <v>0.05</v>
      </c>
      <c r="P2858" s="10">
        <f>ROUND((E2858/L2858),2)</f>
        <v>24.33</v>
      </c>
      <c r="Q2858" t="str">
        <f>LEFT(N2858,SEARCH("/",N2858)-1)</f>
        <v>theater</v>
      </c>
      <c r="R2858" t="str">
        <f>RIGHT(N2858, LEN(N2858)-SEARCH("/", N2858))</f>
        <v>plays</v>
      </c>
      <c r="S2858" s="12">
        <f>(((J2858/60)/60)/24)+DATE(1970,1,1)</f>
        <v>42165.037581018521</v>
      </c>
      <c r="T2858" s="12">
        <f>(((I2858/60)/60)/24)+DATE(1970,1,1)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0">
        <f>(ROUND(E2859/D2859,2))</f>
        <v>0.2</v>
      </c>
      <c r="P2859" s="10">
        <f>ROUND((E2859/L2859),2)</f>
        <v>500</v>
      </c>
      <c r="Q2859" t="str">
        <f>LEFT(N2859,SEARCH("/",N2859)-1)</f>
        <v>theater</v>
      </c>
      <c r="R2859" t="str">
        <f>RIGHT(N2859, LEN(N2859)-SEARCH("/", N2859))</f>
        <v>plays</v>
      </c>
      <c r="S2859" s="12">
        <f>(((J2859/60)/60)/24)+DATE(1970,1,1)</f>
        <v>42726.920081018514</v>
      </c>
      <c r="T2859" s="12">
        <f>(((I2859/60)/60)/24)+DATE(1970,1,1)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0">
        <f>(ROUND(E2860/D2860,2))</f>
        <v>0</v>
      </c>
      <c r="P2860" s="10" t="e">
        <f>ROUND((E2860/L2860),2)</f>
        <v>#DIV/0!</v>
      </c>
      <c r="Q2860" t="str">
        <f>LEFT(N2860,SEARCH("/",N2860)-1)</f>
        <v>theater</v>
      </c>
      <c r="R2860" t="str">
        <f>RIGHT(N2860, LEN(N2860)-SEARCH("/", N2860))</f>
        <v>plays</v>
      </c>
      <c r="S2860" s="12">
        <f>(((J2860/60)/60)/24)+DATE(1970,1,1)</f>
        <v>41954.545081018514</v>
      </c>
      <c r="T2860" s="12">
        <f>(((I2860/60)/60)/24)+DATE(1970,1,1)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0">
        <f>(ROUND(E2861/D2861,2))</f>
        <v>0.02</v>
      </c>
      <c r="P2861" s="10">
        <f>ROUND((E2861/L2861),2)</f>
        <v>35</v>
      </c>
      <c r="Q2861" t="str">
        <f>LEFT(N2861,SEARCH("/",N2861)-1)</f>
        <v>theater</v>
      </c>
      <c r="R2861" t="str">
        <f>RIGHT(N2861, LEN(N2861)-SEARCH("/", N2861))</f>
        <v>plays</v>
      </c>
      <c r="S2861" s="12">
        <f>(((J2861/60)/60)/24)+DATE(1970,1,1)</f>
        <v>42233.362314814818</v>
      </c>
      <c r="T2861" s="12">
        <f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0">
        <f>(ROUND(E2862/D2862,2))</f>
        <v>7.0000000000000007E-2</v>
      </c>
      <c r="P2862" s="10">
        <f>ROUND((E2862/L2862),2)</f>
        <v>29.56</v>
      </c>
      <c r="Q2862" t="str">
        <f>LEFT(N2862,SEARCH("/",N2862)-1)</f>
        <v>theater</v>
      </c>
      <c r="R2862" t="str">
        <f>RIGHT(N2862, LEN(N2862)-SEARCH("/", N2862))</f>
        <v>plays</v>
      </c>
      <c r="S2862" s="12">
        <f>(((J2862/60)/60)/24)+DATE(1970,1,1)</f>
        <v>42480.800648148142</v>
      </c>
      <c r="T2862" s="12">
        <f>(((I2862/60)/60)/24)+DATE(1970,1,1)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0">
        <f>(ROUND(E2863/D2863,2))</f>
        <v>0.32</v>
      </c>
      <c r="P2863" s="10">
        <f>ROUND((E2863/L2863),2)</f>
        <v>26.67</v>
      </c>
      <c r="Q2863" t="str">
        <f>LEFT(N2863,SEARCH("/",N2863)-1)</f>
        <v>theater</v>
      </c>
      <c r="R2863" t="str">
        <f>RIGHT(N2863, LEN(N2863)-SEARCH("/", N2863))</f>
        <v>plays</v>
      </c>
      <c r="S2863" s="12">
        <f>(((J2863/60)/60)/24)+DATE(1970,1,1)</f>
        <v>42257.590833333335</v>
      </c>
      <c r="T2863" s="12">
        <f>(((I2863/60)/60)/24)+DATE(1970,1,1)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0">
        <f>(ROUND(E2864/D2864,2))</f>
        <v>0</v>
      </c>
      <c r="P2864" s="10">
        <f>ROUND((E2864/L2864),2)</f>
        <v>18.329999999999998</v>
      </c>
      <c r="Q2864" t="str">
        <f>LEFT(N2864,SEARCH("/",N2864)-1)</f>
        <v>theater</v>
      </c>
      <c r="R2864" t="str">
        <f>RIGHT(N2864, LEN(N2864)-SEARCH("/", N2864))</f>
        <v>plays</v>
      </c>
      <c r="S2864" s="12">
        <f>(((J2864/60)/60)/24)+DATE(1970,1,1)</f>
        <v>41784.789687500001</v>
      </c>
      <c r="T2864" s="12">
        <f>(((I2864/60)/60)/24)+DATE(1970,1,1)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0">
        <f>(ROUND(E2865/D2865,2))</f>
        <v>0</v>
      </c>
      <c r="P2865" s="10">
        <f>ROUND((E2865/L2865),2)</f>
        <v>20</v>
      </c>
      <c r="Q2865" t="str">
        <f>LEFT(N2865,SEARCH("/",N2865)-1)</f>
        <v>theater</v>
      </c>
      <c r="R2865" t="str">
        <f>RIGHT(N2865, LEN(N2865)-SEARCH("/", N2865))</f>
        <v>plays</v>
      </c>
      <c r="S2865" s="12">
        <f>(((J2865/60)/60)/24)+DATE(1970,1,1)</f>
        <v>41831.675034722226</v>
      </c>
      <c r="T2865" s="12">
        <f>(((I2865/60)/60)/24)+DATE(1970,1,1)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0">
        <f>(ROUND(E2866/D2866,2))</f>
        <v>0.02</v>
      </c>
      <c r="P2866" s="10">
        <f>ROUND((E2866/L2866),2)</f>
        <v>13.33</v>
      </c>
      <c r="Q2866" t="str">
        <f>LEFT(N2866,SEARCH("/",N2866)-1)</f>
        <v>theater</v>
      </c>
      <c r="R2866" t="str">
        <f>RIGHT(N2866, LEN(N2866)-SEARCH("/", N2866))</f>
        <v>plays</v>
      </c>
      <c r="S2866" s="12">
        <f>(((J2866/60)/60)/24)+DATE(1970,1,1)</f>
        <v>42172.613506944443</v>
      </c>
      <c r="T2866" s="12">
        <f>(((I2866/60)/60)/24)+DATE(1970,1,1)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0">
        <f>(ROUND(E2867/D2867,2))</f>
        <v>0</v>
      </c>
      <c r="P2867" s="10" t="e">
        <f>ROUND((E2867/L2867),2)</f>
        <v>#DIV/0!</v>
      </c>
      <c r="Q2867" t="str">
        <f>LEFT(N2867,SEARCH("/",N2867)-1)</f>
        <v>theater</v>
      </c>
      <c r="R2867" t="str">
        <f>RIGHT(N2867, LEN(N2867)-SEARCH("/", N2867))</f>
        <v>plays</v>
      </c>
      <c r="S2867" s="12">
        <f>(((J2867/60)/60)/24)+DATE(1970,1,1)</f>
        <v>41950.114108796297</v>
      </c>
      <c r="T2867" s="12">
        <f>(((I2867/60)/60)/24)+DATE(1970,1,1)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0">
        <f>(ROUND(E2868/D2868,2))</f>
        <v>0.01</v>
      </c>
      <c r="P2868" s="10">
        <f>ROUND((E2868/L2868),2)</f>
        <v>22.5</v>
      </c>
      <c r="Q2868" t="str">
        <f>LEFT(N2868,SEARCH("/",N2868)-1)</f>
        <v>theater</v>
      </c>
      <c r="R2868" t="str">
        <f>RIGHT(N2868, LEN(N2868)-SEARCH("/", N2868))</f>
        <v>plays</v>
      </c>
      <c r="S2868" s="12">
        <f>(((J2868/60)/60)/24)+DATE(1970,1,1)</f>
        <v>42627.955104166671</v>
      </c>
      <c r="T2868" s="12">
        <f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0">
        <f>(ROUND(E2869/D2869,2))</f>
        <v>0.2</v>
      </c>
      <c r="P2869" s="10">
        <f>ROUND((E2869/L2869),2)</f>
        <v>50.4</v>
      </c>
      <c r="Q2869" t="str">
        <f>LEFT(N2869,SEARCH("/",N2869)-1)</f>
        <v>theater</v>
      </c>
      <c r="R2869" t="str">
        <f>RIGHT(N2869, LEN(N2869)-SEARCH("/", N2869))</f>
        <v>plays</v>
      </c>
      <c r="S2869" s="12">
        <f>(((J2869/60)/60)/24)+DATE(1970,1,1)</f>
        <v>42531.195277777777</v>
      </c>
      <c r="T2869" s="12">
        <f>(((I2869/60)/60)/24)+DATE(1970,1,1)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0">
        <f>(ROUND(E2870/D2870,2))</f>
        <v>0.42</v>
      </c>
      <c r="P2870" s="10">
        <f>ROUND((E2870/L2870),2)</f>
        <v>105.03</v>
      </c>
      <c r="Q2870" t="str">
        <f>LEFT(N2870,SEARCH("/",N2870)-1)</f>
        <v>theater</v>
      </c>
      <c r="R2870" t="str">
        <f>RIGHT(N2870, LEN(N2870)-SEARCH("/", N2870))</f>
        <v>plays</v>
      </c>
      <c r="S2870" s="12">
        <f>(((J2870/60)/60)/24)+DATE(1970,1,1)</f>
        <v>42618.827013888891</v>
      </c>
      <c r="T2870" s="12">
        <f>(((I2870/60)/60)/24)+DATE(1970,1,1)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0">
        <f>(ROUND(E2871/D2871,2))</f>
        <v>0.01</v>
      </c>
      <c r="P2871" s="10">
        <f>ROUND((E2871/L2871),2)</f>
        <v>35.4</v>
      </c>
      <c r="Q2871" t="str">
        <f>LEFT(N2871,SEARCH("/",N2871)-1)</f>
        <v>theater</v>
      </c>
      <c r="R2871" t="str">
        <f>RIGHT(N2871, LEN(N2871)-SEARCH("/", N2871))</f>
        <v>plays</v>
      </c>
      <c r="S2871" s="12">
        <f>(((J2871/60)/60)/24)+DATE(1970,1,1)</f>
        <v>42540.593530092592</v>
      </c>
      <c r="T2871" s="12">
        <f>(((I2871/60)/60)/24)+DATE(1970,1,1)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0">
        <f>(ROUND(E2872/D2872,2))</f>
        <v>0.15</v>
      </c>
      <c r="P2872" s="10">
        <f>ROUND((E2872/L2872),2)</f>
        <v>83.33</v>
      </c>
      <c r="Q2872" t="str">
        <f>LEFT(N2872,SEARCH("/",N2872)-1)</f>
        <v>theater</v>
      </c>
      <c r="R2872" t="str">
        <f>RIGHT(N2872, LEN(N2872)-SEARCH("/", N2872))</f>
        <v>plays</v>
      </c>
      <c r="S2872" s="12">
        <f>(((J2872/60)/60)/24)+DATE(1970,1,1)</f>
        <v>41746.189409722225</v>
      </c>
      <c r="T2872" s="12">
        <f>(((I2872/60)/60)/24)+DATE(1970,1,1)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0">
        <f>(ROUND(E2873/D2873,2))</f>
        <v>0.05</v>
      </c>
      <c r="P2873" s="10">
        <f>ROUND((E2873/L2873),2)</f>
        <v>35.92</v>
      </c>
      <c r="Q2873" t="str">
        <f>LEFT(N2873,SEARCH("/",N2873)-1)</f>
        <v>theater</v>
      </c>
      <c r="R2873" t="str">
        <f>RIGHT(N2873, LEN(N2873)-SEARCH("/", N2873))</f>
        <v>plays</v>
      </c>
      <c r="S2873" s="12">
        <f>(((J2873/60)/60)/24)+DATE(1970,1,1)</f>
        <v>41974.738576388889</v>
      </c>
      <c r="T2873" s="12">
        <f>(((I2873/60)/60)/24)+DATE(1970,1,1)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0">
        <f>(ROUND(E2874/D2874,2))</f>
        <v>0</v>
      </c>
      <c r="P2874" s="10" t="e">
        <f>ROUND((E2874/L2874),2)</f>
        <v>#DIV/0!</v>
      </c>
      <c r="Q2874" t="str">
        <f>LEFT(N2874,SEARCH("/",N2874)-1)</f>
        <v>theater</v>
      </c>
      <c r="R2874" t="str">
        <f>RIGHT(N2874, LEN(N2874)-SEARCH("/", N2874))</f>
        <v>plays</v>
      </c>
      <c r="S2874" s="12">
        <f>(((J2874/60)/60)/24)+DATE(1970,1,1)</f>
        <v>42115.11618055556</v>
      </c>
      <c r="T2874" s="12">
        <f>(((I2874/60)/60)/24)+DATE(1970,1,1)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0">
        <f>(ROUND(E2875/D2875,2))</f>
        <v>0.38</v>
      </c>
      <c r="P2875" s="10">
        <f>ROUND((E2875/L2875),2)</f>
        <v>119.13</v>
      </c>
      <c r="Q2875" t="str">
        <f>LEFT(N2875,SEARCH("/",N2875)-1)</f>
        <v>theater</v>
      </c>
      <c r="R2875" t="str">
        <f>RIGHT(N2875, LEN(N2875)-SEARCH("/", N2875))</f>
        <v>plays</v>
      </c>
      <c r="S2875" s="12">
        <f>(((J2875/60)/60)/24)+DATE(1970,1,1)</f>
        <v>42002.817488425921</v>
      </c>
      <c r="T2875" s="12">
        <f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0">
        <f>(ROUND(E2876/D2876,2))</f>
        <v>0.05</v>
      </c>
      <c r="P2876" s="10">
        <f>ROUND((E2876/L2876),2)</f>
        <v>90.33</v>
      </c>
      <c r="Q2876" t="str">
        <f>LEFT(N2876,SEARCH("/",N2876)-1)</f>
        <v>theater</v>
      </c>
      <c r="R2876" t="str">
        <f>RIGHT(N2876, LEN(N2876)-SEARCH("/", N2876))</f>
        <v>plays</v>
      </c>
      <c r="S2876" s="12">
        <f>(((J2876/60)/60)/24)+DATE(1970,1,1)</f>
        <v>42722.84474537037</v>
      </c>
      <c r="T2876" s="12">
        <f>(((I2876/60)/60)/24)+DATE(1970,1,1)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0">
        <f>(ROUND(E2877/D2877,2))</f>
        <v>0</v>
      </c>
      <c r="P2877" s="10">
        <f>ROUND((E2877/L2877),2)</f>
        <v>2.33</v>
      </c>
      <c r="Q2877" t="str">
        <f>LEFT(N2877,SEARCH("/",N2877)-1)</f>
        <v>theater</v>
      </c>
      <c r="R2877" t="str">
        <f>RIGHT(N2877, LEN(N2877)-SEARCH("/", N2877))</f>
        <v>plays</v>
      </c>
      <c r="S2877" s="12">
        <f>(((J2877/60)/60)/24)+DATE(1970,1,1)</f>
        <v>42465.128391203703</v>
      </c>
      <c r="T2877" s="12">
        <f>(((I2877/60)/60)/24)+DATE(1970,1,1)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0">
        <f>(ROUND(E2878/D2878,2))</f>
        <v>0</v>
      </c>
      <c r="P2878" s="10" t="e">
        <f>ROUND((E2878/L2878),2)</f>
        <v>#DIV/0!</v>
      </c>
      <c r="Q2878" t="str">
        <f>LEFT(N2878,SEARCH("/",N2878)-1)</f>
        <v>theater</v>
      </c>
      <c r="R2878" t="str">
        <f>RIGHT(N2878, LEN(N2878)-SEARCH("/", N2878))</f>
        <v>plays</v>
      </c>
      <c r="S2878" s="12">
        <f>(((J2878/60)/60)/24)+DATE(1970,1,1)</f>
        <v>42171.743969907402</v>
      </c>
      <c r="T2878" s="12">
        <f>(((I2878/60)/60)/24)+DATE(1970,1,1)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0">
        <f>(ROUND(E2879/D2879,2))</f>
        <v>0.11</v>
      </c>
      <c r="P2879" s="10">
        <f>ROUND((E2879/L2879),2)</f>
        <v>108.33</v>
      </c>
      <c r="Q2879" t="str">
        <f>LEFT(N2879,SEARCH("/",N2879)-1)</f>
        <v>theater</v>
      </c>
      <c r="R2879" t="str">
        <f>RIGHT(N2879, LEN(N2879)-SEARCH("/", N2879))</f>
        <v>plays</v>
      </c>
      <c r="S2879" s="12">
        <f>(((J2879/60)/60)/24)+DATE(1970,1,1)</f>
        <v>42672.955138888887</v>
      </c>
      <c r="T2879" s="12">
        <f>(((I2879/60)/60)/24)+DATE(1970,1,1)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0">
        <f>(ROUND(E2880/D2880,2))</f>
        <v>0.02</v>
      </c>
      <c r="P2880" s="10">
        <f>ROUND((E2880/L2880),2)</f>
        <v>15.75</v>
      </c>
      <c r="Q2880" t="str">
        <f>LEFT(N2880,SEARCH("/",N2880)-1)</f>
        <v>theater</v>
      </c>
      <c r="R2880" t="str">
        <f>RIGHT(N2880, LEN(N2880)-SEARCH("/", N2880))</f>
        <v>plays</v>
      </c>
      <c r="S2880" s="12">
        <f>(((J2880/60)/60)/24)+DATE(1970,1,1)</f>
        <v>42128.615682870368</v>
      </c>
      <c r="T2880" s="12">
        <f>(((I2880/60)/60)/24)+DATE(1970,1,1)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0">
        <f>(ROUND(E2881/D2881,2))</f>
        <v>0</v>
      </c>
      <c r="P2881" s="10">
        <f>ROUND((E2881/L2881),2)</f>
        <v>29</v>
      </c>
      <c r="Q2881" t="str">
        <f>LEFT(N2881,SEARCH("/",N2881)-1)</f>
        <v>theater</v>
      </c>
      <c r="R2881" t="str">
        <f>RIGHT(N2881, LEN(N2881)-SEARCH("/", N2881))</f>
        <v>plays</v>
      </c>
      <c r="S2881" s="12">
        <f>(((J2881/60)/60)/24)+DATE(1970,1,1)</f>
        <v>42359.725243055553</v>
      </c>
      <c r="T2881" s="12">
        <f>(((I2881/60)/60)/24)+DATE(1970,1,1)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0">
        <f>(ROUND(E2882/D2882,2))</f>
        <v>0.23</v>
      </c>
      <c r="P2882" s="10">
        <f>ROUND((E2882/L2882),2)</f>
        <v>96.55</v>
      </c>
      <c r="Q2882" t="str">
        <f>LEFT(N2882,SEARCH("/",N2882)-1)</f>
        <v>theater</v>
      </c>
      <c r="R2882" t="str">
        <f>RIGHT(N2882, LEN(N2882)-SEARCH("/", N2882))</f>
        <v>plays</v>
      </c>
      <c r="S2882" s="12">
        <f>(((J2882/60)/60)/24)+DATE(1970,1,1)</f>
        <v>42192.905694444446</v>
      </c>
      <c r="T2882" s="12">
        <f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0">
        <f>(ROUND(E2883/D2883,2))</f>
        <v>0</v>
      </c>
      <c r="P2883" s="10" t="e">
        <f>ROUND((E2883/L2883),2)</f>
        <v>#DIV/0!</v>
      </c>
      <c r="Q2883" t="str">
        <f>LEFT(N2883,SEARCH("/",N2883)-1)</f>
        <v>theater</v>
      </c>
      <c r="R2883" t="str">
        <f>RIGHT(N2883, LEN(N2883)-SEARCH("/", N2883))</f>
        <v>plays</v>
      </c>
      <c r="S2883" s="12">
        <f>(((J2883/60)/60)/24)+DATE(1970,1,1)</f>
        <v>41916.597638888888</v>
      </c>
      <c r="T2883" s="12">
        <f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0">
        <f>(ROUND(E2884/D2884,2))</f>
        <v>0.34</v>
      </c>
      <c r="P2884" s="10">
        <f>ROUND((E2884/L2884),2)</f>
        <v>63</v>
      </c>
      <c r="Q2884" t="str">
        <f>LEFT(N2884,SEARCH("/",N2884)-1)</f>
        <v>theater</v>
      </c>
      <c r="R2884" t="str">
        <f>RIGHT(N2884, LEN(N2884)-SEARCH("/", N2884))</f>
        <v>plays</v>
      </c>
      <c r="S2884" s="12">
        <f>(((J2884/60)/60)/24)+DATE(1970,1,1)</f>
        <v>42461.596273148149</v>
      </c>
      <c r="T2884" s="12">
        <f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0">
        <f>(ROUND(E2885/D2885,2))</f>
        <v>0.19</v>
      </c>
      <c r="P2885" s="10">
        <f>ROUND((E2885/L2885),2)</f>
        <v>381.6</v>
      </c>
      <c r="Q2885" t="str">
        <f>LEFT(N2885,SEARCH("/",N2885)-1)</f>
        <v>theater</v>
      </c>
      <c r="R2885" t="str">
        <f>RIGHT(N2885, LEN(N2885)-SEARCH("/", N2885))</f>
        <v>plays</v>
      </c>
      <c r="S2885" s="12">
        <f>(((J2885/60)/60)/24)+DATE(1970,1,1)</f>
        <v>42370.90320601852</v>
      </c>
      <c r="T2885" s="12">
        <f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0">
        <f>(ROUND(E2886/D2886,2))</f>
        <v>0</v>
      </c>
      <c r="P2886" s="10">
        <f>ROUND((E2886/L2886),2)</f>
        <v>46.25</v>
      </c>
      <c r="Q2886" t="str">
        <f>LEFT(N2886,SEARCH("/",N2886)-1)</f>
        <v>theater</v>
      </c>
      <c r="R2886" t="str">
        <f>RIGHT(N2886, LEN(N2886)-SEARCH("/", N2886))</f>
        <v>plays</v>
      </c>
      <c r="S2886" s="12">
        <f>(((J2886/60)/60)/24)+DATE(1970,1,1)</f>
        <v>41948.727256944447</v>
      </c>
      <c r="T2886" s="12">
        <f>(((I2886/60)/60)/24)+DATE(1970,1,1)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0">
        <f>(ROUND(E2887/D2887,2))</f>
        <v>0.33</v>
      </c>
      <c r="P2887" s="10">
        <f>ROUND((E2887/L2887),2)</f>
        <v>26</v>
      </c>
      <c r="Q2887" t="str">
        <f>LEFT(N2887,SEARCH("/",N2887)-1)</f>
        <v>theater</v>
      </c>
      <c r="R2887" t="str">
        <f>RIGHT(N2887, LEN(N2887)-SEARCH("/", N2887))</f>
        <v>plays</v>
      </c>
      <c r="S2887" s="12">
        <f>(((J2887/60)/60)/24)+DATE(1970,1,1)</f>
        <v>42047.07640046296</v>
      </c>
      <c r="T2887" s="12">
        <f>(((I2887/60)/60)/24)+DATE(1970,1,1)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0">
        <f>(ROUND(E2888/D2888,2))</f>
        <v>0.05</v>
      </c>
      <c r="P2888" s="10">
        <f>ROUND((E2888/L2888),2)</f>
        <v>10</v>
      </c>
      <c r="Q2888" t="str">
        <f>LEFT(N2888,SEARCH("/",N2888)-1)</f>
        <v>theater</v>
      </c>
      <c r="R2888" t="str">
        <f>RIGHT(N2888, LEN(N2888)-SEARCH("/", N2888))</f>
        <v>plays</v>
      </c>
      <c r="S2888" s="12">
        <f>(((J2888/60)/60)/24)+DATE(1970,1,1)</f>
        <v>42261.632916666669</v>
      </c>
      <c r="T2888" s="12">
        <f>(((I2888/60)/60)/24)+DATE(1970,1,1)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0">
        <f>(ROUND(E2889/D2889,2))</f>
        <v>0</v>
      </c>
      <c r="P2889" s="10">
        <f>ROUND((E2889/L2889),2)</f>
        <v>5</v>
      </c>
      <c r="Q2889" t="str">
        <f>LEFT(N2889,SEARCH("/",N2889)-1)</f>
        <v>theater</v>
      </c>
      <c r="R2889" t="str">
        <f>RIGHT(N2889, LEN(N2889)-SEARCH("/", N2889))</f>
        <v>plays</v>
      </c>
      <c r="S2889" s="12">
        <f>(((J2889/60)/60)/24)+DATE(1970,1,1)</f>
        <v>41985.427361111113</v>
      </c>
      <c r="T2889" s="12">
        <f>(((I2889/60)/60)/24)+DATE(1970,1,1)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0">
        <f>(ROUND(E2890/D2890,2))</f>
        <v>0</v>
      </c>
      <c r="P2890" s="10" t="e">
        <f>ROUND((E2890/L2890),2)</f>
        <v>#DIV/0!</v>
      </c>
      <c r="Q2890" t="str">
        <f>LEFT(N2890,SEARCH("/",N2890)-1)</f>
        <v>theater</v>
      </c>
      <c r="R2890" t="str">
        <f>RIGHT(N2890, LEN(N2890)-SEARCH("/", N2890))</f>
        <v>plays</v>
      </c>
      <c r="S2890" s="12">
        <f>(((J2890/60)/60)/24)+DATE(1970,1,1)</f>
        <v>41922.535185185188</v>
      </c>
      <c r="T2890" s="12">
        <f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0">
        <f>(ROUND(E2891/D2891,2))</f>
        <v>0.38</v>
      </c>
      <c r="P2891" s="10">
        <f>ROUND((E2891/L2891),2)</f>
        <v>81.569999999999993</v>
      </c>
      <c r="Q2891" t="str">
        <f>LEFT(N2891,SEARCH("/",N2891)-1)</f>
        <v>theater</v>
      </c>
      <c r="R2891" t="str">
        <f>RIGHT(N2891, LEN(N2891)-SEARCH("/", N2891))</f>
        <v>plays</v>
      </c>
      <c r="S2891" s="12">
        <f>(((J2891/60)/60)/24)+DATE(1970,1,1)</f>
        <v>41850.863252314812</v>
      </c>
      <c r="T2891" s="12">
        <f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0">
        <f>(ROUND(E2892/D2892,2))</f>
        <v>0.01</v>
      </c>
      <c r="P2892" s="10">
        <f>ROUND((E2892/L2892),2)</f>
        <v>7</v>
      </c>
      <c r="Q2892" t="str">
        <f>LEFT(N2892,SEARCH("/",N2892)-1)</f>
        <v>theater</v>
      </c>
      <c r="R2892" t="str">
        <f>RIGHT(N2892, LEN(N2892)-SEARCH("/", N2892))</f>
        <v>plays</v>
      </c>
      <c r="S2892" s="12">
        <f>(((J2892/60)/60)/24)+DATE(1970,1,1)</f>
        <v>41831.742962962962</v>
      </c>
      <c r="T2892" s="12">
        <f>(((I2892/60)/60)/24)+DATE(1970,1,1)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0">
        <f>(ROUND(E2893/D2893,2))</f>
        <v>0.03</v>
      </c>
      <c r="P2893" s="10">
        <f>ROUND((E2893/L2893),2)</f>
        <v>27.3</v>
      </c>
      <c r="Q2893" t="str">
        <f>LEFT(N2893,SEARCH("/",N2893)-1)</f>
        <v>theater</v>
      </c>
      <c r="R2893" t="str">
        <f>RIGHT(N2893, LEN(N2893)-SEARCH("/", N2893))</f>
        <v>plays</v>
      </c>
      <c r="S2893" s="12">
        <f>(((J2893/60)/60)/24)+DATE(1970,1,1)</f>
        <v>42415.883425925931</v>
      </c>
      <c r="T2893" s="12">
        <f>(((I2893/60)/60)/24)+DATE(1970,1,1)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0">
        <f>(ROUND(E2894/D2894,2))</f>
        <v>0.09</v>
      </c>
      <c r="P2894" s="10">
        <f>ROUND((E2894/L2894),2)</f>
        <v>29.41</v>
      </c>
      <c r="Q2894" t="str">
        <f>LEFT(N2894,SEARCH("/",N2894)-1)</f>
        <v>theater</v>
      </c>
      <c r="R2894" t="str">
        <f>RIGHT(N2894, LEN(N2894)-SEARCH("/", N2894))</f>
        <v>plays</v>
      </c>
      <c r="S2894" s="12">
        <f>(((J2894/60)/60)/24)+DATE(1970,1,1)</f>
        <v>41869.714166666665</v>
      </c>
      <c r="T2894" s="12">
        <f>(((I2894/60)/60)/24)+DATE(1970,1,1)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0">
        <f>(ROUND(E2895/D2895,2))</f>
        <v>0.01</v>
      </c>
      <c r="P2895" s="10">
        <f>ROUND((E2895/L2895),2)</f>
        <v>12.5</v>
      </c>
      <c r="Q2895" t="str">
        <f>LEFT(N2895,SEARCH("/",N2895)-1)</f>
        <v>theater</v>
      </c>
      <c r="R2895" t="str">
        <f>RIGHT(N2895, LEN(N2895)-SEARCH("/", N2895))</f>
        <v>plays</v>
      </c>
      <c r="S2895" s="12">
        <f>(((J2895/60)/60)/24)+DATE(1970,1,1)</f>
        <v>41953.773090277777</v>
      </c>
      <c r="T2895" s="12">
        <f>(((I2895/60)/60)/24)+DATE(1970,1,1)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0">
        <f>(ROUND(E2896/D2896,2))</f>
        <v>0</v>
      </c>
      <c r="P2896" s="10" t="e">
        <f>ROUND((E2896/L2896),2)</f>
        <v>#DIV/0!</v>
      </c>
      <c r="Q2896" t="str">
        <f>LEFT(N2896,SEARCH("/",N2896)-1)</f>
        <v>theater</v>
      </c>
      <c r="R2896" t="str">
        <f>RIGHT(N2896, LEN(N2896)-SEARCH("/", N2896))</f>
        <v>plays</v>
      </c>
      <c r="S2896" s="12">
        <f>(((J2896/60)/60)/24)+DATE(1970,1,1)</f>
        <v>42037.986284722225</v>
      </c>
      <c r="T2896" s="12">
        <f>(((I2896/60)/60)/24)+DATE(1970,1,1)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0">
        <f>(ROUND(E2897/D2897,2))</f>
        <v>0.05</v>
      </c>
      <c r="P2897" s="10">
        <f>ROUND((E2897/L2897),2)</f>
        <v>5.75</v>
      </c>
      <c r="Q2897" t="str">
        <f>LEFT(N2897,SEARCH("/",N2897)-1)</f>
        <v>theater</v>
      </c>
      <c r="R2897" t="str">
        <f>RIGHT(N2897, LEN(N2897)-SEARCH("/", N2897))</f>
        <v>plays</v>
      </c>
      <c r="S2897" s="12">
        <f>(((J2897/60)/60)/24)+DATE(1970,1,1)</f>
        <v>41811.555462962962</v>
      </c>
      <c r="T2897" s="12">
        <f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0">
        <f>(ROUND(E2898/D2898,2))</f>
        <v>0.21</v>
      </c>
      <c r="P2898" s="10">
        <f>ROUND((E2898/L2898),2)</f>
        <v>52.08</v>
      </c>
      <c r="Q2898" t="str">
        <f>LEFT(N2898,SEARCH("/",N2898)-1)</f>
        <v>theater</v>
      </c>
      <c r="R2898" t="str">
        <f>RIGHT(N2898, LEN(N2898)-SEARCH("/", N2898))</f>
        <v>plays</v>
      </c>
      <c r="S2898" s="12">
        <f>(((J2898/60)/60)/24)+DATE(1970,1,1)</f>
        <v>42701.908807870372</v>
      </c>
      <c r="T2898" s="12">
        <f>(((I2898/60)/60)/24)+DATE(1970,1,1)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0">
        <f>(ROUND(E2899/D2899,2))</f>
        <v>0.05</v>
      </c>
      <c r="P2899" s="10">
        <f>ROUND((E2899/L2899),2)</f>
        <v>183.33</v>
      </c>
      <c r="Q2899" t="str">
        <f>LEFT(N2899,SEARCH("/",N2899)-1)</f>
        <v>theater</v>
      </c>
      <c r="R2899" t="str">
        <f>RIGHT(N2899, LEN(N2899)-SEARCH("/", N2899))</f>
        <v>plays</v>
      </c>
      <c r="S2899" s="12">
        <f>(((J2899/60)/60)/24)+DATE(1970,1,1)</f>
        <v>42258.646504629629</v>
      </c>
      <c r="T2899" s="12">
        <f>(((I2899/60)/60)/24)+DATE(1970,1,1)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0">
        <f>(ROUND(E2900/D2900,2))</f>
        <v>0.04</v>
      </c>
      <c r="P2900" s="10">
        <f>ROUND((E2900/L2900),2)</f>
        <v>26.33</v>
      </c>
      <c r="Q2900" t="str">
        <f>LEFT(N2900,SEARCH("/",N2900)-1)</f>
        <v>theater</v>
      </c>
      <c r="R2900" t="str">
        <f>RIGHT(N2900, LEN(N2900)-SEARCH("/", N2900))</f>
        <v>plays</v>
      </c>
      <c r="S2900" s="12">
        <f>(((J2900/60)/60)/24)+DATE(1970,1,1)</f>
        <v>42278.664965277778</v>
      </c>
      <c r="T2900" s="12">
        <f>(((I2900/60)/60)/24)+DATE(1970,1,1)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0">
        <f>(ROUND(E2901/D2901,2))</f>
        <v>0</v>
      </c>
      <c r="P2901" s="10" t="e">
        <f>ROUND((E2901/L2901),2)</f>
        <v>#DIV/0!</v>
      </c>
      <c r="Q2901" t="str">
        <f>LEFT(N2901,SEARCH("/",N2901)-1)</f>
        <v>theater</v>
      </c>
      <c r="R2901" t="str">
        <f>RIGHT(N2901, LEN(N2901)-SEARCH("/", N2901))</f>
        <v>plays</v>
      </c>
      <c r="S2901" s="12">
        <f>(((J2901/60)/60)/24)+DATE(1970,1,1)</f>
        <v>42515.078217592592</v>
      </c>
      <c r="T2901" s="12">
        <f>(((I2901/60)/60)/24)+DATE(1970,1,1)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0">
        <f>(ROUND(E2902/D2902,2))</f>
        <v>0.62</v>
      </c>
      <c r="P2902" s="10">
        <f>ROUND((E2902/L2902),2)</f>
        <v>486.43</v>
      </c>
      <c r="Q2902" t="str">
        <f>LEFT(N2902,SEARCH("/",N2902)-1)</f>
        <v>theater</v>
      </c>
      <c r="R2902" t="str">
        <f>RIGHT(N2902, LEN(N2902)-SEARCH("/", N2902))</f>
        <v>plays</v>
      </c>
      <c r="S2902" s="12">
        <f>(((J2902/60)/60)/24)+DATE(1970,1,1)</f>
        <v>41830.234166666669</v>
      </c>
      <c r="T2902" s="12">
        <f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0">
        <f>(ROUND(E2903/D2903,2))</f>
        <v>0.01</v>
      </c>
      <c r="P2903" s="10">
        <f>ROUND((E2903/L2903),2)</f>
        <v>3</v>
      </c>
      <c r="Q2903" t="str">
        <f>LEFT(N2903,SEARCH("/",N2903)-1)</f>
        <v>theater</v>
      </c>
      <c r="R2903" t="str">
        <f>RIGHT(N2903, LEN(N2903)-SEARCH("/", N2903))</f>
        <v>plays</v>
      </c>
      <c r="S2903" s="12">
        <f>(((J2903/60)/60)/24)+DATE(1970,1,1)</f>
        <v>41982.904386574075</v>
      </c>
      <c r="T2903" s="12">
        <f>(((I2903/60)/60)/24)+DATE(1970,1,1)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0">
        <f>(ROUND(E2904/D2904,2))</f>
        <v>0</v>
      </c>
      <c r="P2904" s="10">
        <f>ROUND((E2904/L2904),2)</f>
        <v>25</v>
      </c>
      <c r="Q2904" t="str">
        <f>LEFT(N2904,SEARCH("/",N2904)-1)</f>
        <v>theater</v>
      </c>
      <c r="R2904" t="str">
        <f>RIGHT(N2904, LEN(N2904)-SEARCH("/", N2904))</f>
        <v>plays</v>
      </c>
      <c r="S2904" s="12">
        <f>(((J2904/60)/60)/24)+DATE(1970,1,1)</f>
        <v>42210.439768518518</v>
      </c>
      <c r="T2904" s="12">
        <f>(((I2904/60)/60)/24)+DATE(1970,1,1)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0">
        <f>(ROUND(E2905/D2905,2))</f>
        <v>0.01</v>
      </c>
      <c r="P2905" s="10">
        <f>ROUND((E2905/L2905),2)</f>
        <v>9.75</v>
      </c>
      <c r="Q2905" t="str">
        <f>LEFT(N2905,SEARCH("/",N2905)-1)</f>
        <v>theater</v>
      </c>
      <c r="R2905" t="str">
        <f>RIGHT(N2905, LEN(N2905)-SEARCH("/", N2905))</f>
        <v>plays</v>
      </c>
      <c r="S2905" s="12">
        <f>(((J2905/60)/60)/24)+DATE(1970,1,1)</f>
        <v>42196.166874999995</v>
      </c>
      <c r="T2905" s="12">
        <f>(((I2905/60)/60)/24)+DATE(1970,1,1)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0">
        <f>(ROUND(E2906/D2906,2))</f>
        <v>0.05</v>
      </c>
      <c r="P2906" s="10">
        <f>ROUND((E2906/L2906),2)</f>
        <v>18.75</v>
      </c>
      <c r="Q2906" t="str">
        <f>LEFT(N2906,SEARCH("/",N2906)-1)</f>
        <v>theater</v>
      </c>
      <c r="R2906" t="str">
        <f>RIGHT(N2906, LEN(N2906)-SEARCH("/", N2906))</f>
        <v>plays</v>
      </c>
      <c r="S2906" s="12">
        <f>(((J2906/60)/60)/24)+DATE(1970,1,1)</f>
        <v>41940.967951388891</v>
      </c>
      <c r="T2906" s="12">
        <f>(((I2906/60)/60)/24)+DATE(1970,1,1)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0">
        <f>(ROUND(E2907/D2907,2))</f>
        <v>0.18</v>
      </c>
      <c r="P2907" s="10">
        <f>ROUND((E2907/L2907),2)</f>
        <v>36.590000000000003</v>
      </c>
      <c r="Q2907" t="str">
        <f>LEFT(N2907,SEARCH("/",N2907)-1)</f>
        <v>theater</v>
      </c>
      <c r="R2907" t="str">
        <f>RIGHT(N2907, LEN(N2907)-SEARCH("/", N2907))</f>
        <v>plays</v>
      </c>
      <c r="S2907" s="12">
        <f>(((J2907/60)/60)/24)+DATE(1970,1,1)</f>
        <v>42606.056863425925</v>
      </c>
      <c r="T2907" s="12">
        <f>(((I2907/60)/60)/24)+DATE(1970,1,1)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0">
        <f>(ROUND(E2908/D2908,2))</f>
        <v>0.09</v>
      </c>
      <c r="P2908" s="10">
        <f>ROUND((E2908/L2908),2)</f>
        <v>80.709999999999994</v>
      </c>
      <c r="Q2908" t="str">
        <f>LEFT(N2908,SEARCH("/",N2908)-1)</f>
        <v>theater</v>
      </c>
      <c r="R2908" t="str">
        <f>RIGHT(N2908, LEN(N2908)-SEARCH("/", N2908))</f>
        <v>plays</v>
      </c>
      <c r="S2908" s="12">
        <f>(((J2908/60)/60)/24)+DATE(1970,1,1)</f>
        <v>42199.648912037039</v>
      </c>
      <c r="T2908" s="12">
        <f>(((I2908/60)/60)/24)+DATE(1970,1,1)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0">
        <f>(ROUND(E2909/D2909,2))</f>
        <v>0</v>
      </c>
      <c r="P2909" s="10">
        <f>ROUND((E2909/L2909),2)</f>
        <v>1</v>
      </c>
      <c r="Q2909" t="str">
        <f>LEFT(N2909,SEARCH("/",N2909)-1)</f>
        <v>theater</v>
      </c>
      <c r="R2909" t="str">
        <f>RIGHT(N2909, LEN(N2909)-SEARCH("/", N2909))</f>
        <v>plays</v>
      </c>
      <c r="S2909" s="12">
        <f>(((J2909/60)/60)/24)+DATE(1970,1,1)</f>
        <v>42444.877743055549</v>
      </c>
      <c r="T2909" s="12">
        <f>(((I2909/60)/60)/24)+DATE(1970,1,1)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0">
        <f>(ROUND(E2910/D2910,2))</f>
        <v>0.03</v>
      </c>
      <c r="P2910" s="10">
        <f>ROUND((E2910/L2910),2)</f>
        <v>52.8</v>
      </c>
      <c r="Q2910" t="str">
        <f>LEFT(N2910,SEARCH("/",N2910)-1)</f>
        <v>theater</v>
      </c>
      <c r="R2910" t="str">
        <f>RIGHT(N2910, LEN(N2910)-SEARCH("/", N2910))</f>
        <v>plays</v>
      </c>
      <c r="S2910" s="12">
        <f>(((J2910/60)/60)/24)+DATE(1970,1,1)</f>
        <v>42499.731701388882</v>
      </c>
      <c r="T2910" s="12">
        <f>(((I2910/60)/60)/24)+DATE(1970,1,1)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0">
        <f>(ROUND(E2911/D2911,2))</f>
        <v>0</v>
      </c>
      <c r="P2911" s="10">
        <f>ROUND((E2911/L2911),2)</f>
        <v>20</v>
      </c>
      <c r="Q2911" t="str">
        <f>LEFT(N2911,SEARCH("/",N2911)-1)</f>
        <v>theater</v>
      </c>
      <c r="R2911" t="str">
        <f>RIGHT(N2911, LEN(N2911)-SEARCH("/", N2911))</f>
        <v>plays</v>
      </c>
      <c r="S2911" s="12">
        <f>(((J2911/60)/60)/24)+DATE(1970,1,1)</f>
        <v>41929.266215277778</v>
      </c>
      <c r="T2911" s="12">
        <f>(((I2911/60)/60)/24)+DATE(1970,1,1)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0">
        <f>(ROUND(E2912/D2912,2))</f>
        <v>0</v>
      </c>
      <c r="P2912" s="10">
        <f>ROUND((E2912/L2912),2)</f>
        <v>1</v>
      </c>
      <c r="Q2912" t="str">
        <f>LEFT(N2912,SEARCH("/",N2912)-1)</f>
        <v>theater</v>
      </c>
      <c r="R2912" t="str">
        <f>RIGHT(N2912, LEN(N2912)-SEARCH("/", N2912))</f>
        <v>plays</v>
      </c>
      <c r="S2912" s="12">
        <f>(((J2912/60)/60)/24)+DATE(1970,1,1)</f>
        <v>42107.841284722221</v>
      </c>
      <c r="T2912" s="12">
        <f>(((I2912/60)/60)/24)+DATE(1970,1,1)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0">
        <f>(ROUND(E2913/D2913,2))</f>
        <v>0.37</v>
      </c>
      <c r="P2913" s="10">
        <f>ROUND((E2913/L2913),2)</f>
        <v>46.93</v>
      </c>
      <c r="Q2913" t="str">
        <f>LEFT(N2913,SEARCH("/",N2913)-1)</f>
        <v>theater</v>
      </c>
      <c r="R2913" t="str">
        <f>RIGHT(N2913, LEN(N2913)-SEARCH("/", N2913))</f>
        <v>plays</v>
      </c>
      <c r="S2913" s="12">
        <f>(((J2913/60)/60)/24)+DATE(1970,1,1)</f>
        <v>42142.768819444449</v>
      </c>
      <c r="T2913" s="12">
        <f>(((I2913/60)/60)/24)+DATE(1970,1,1)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0">
        <f>(ROUND(E2914/D2914,2))</f>
        <v>0.14000000000000001</v>
      </c>
      <c r="P2914" s="10">
        <f>ROUND((E2914/L2914),2)</f>
        <v>78.08</v>
      </c>
      <c r="Q2914" t="str">
        <f>LEFT(N2914,SEARCH("/",N2914)-1)</f>
        <v>theater</v>
      </c>
      <c r="R2914" t="str">
        <f>RIGHT(N2914, LEN(N2914)-SEARCH("/", N2914))</f>
        <v>plays</v>
      </c>
      <c r="S2914" s="12">
        <f>(((J2914/60)/60)/24)+DATE(1970,1,1)</f>
        <v>42354.131643518514</v>
      </c>
      <c r="T2914" s="12">
        <f>(((I2914/60)/60)/24)+DATE(1970,1,1)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0">
        <f>(ROUND(E2915/D2915,2))</f>
        <v>0</v>
      </c>
      <c r="P2915" s="10">
        <f>ROUND((E2915/L2915),2)</f>
        <v>1</v>
      </c>
      <c r="Q2915" t="str">
        <f>LEFT(N2915,SEARCH("/",N2915)-1)</f>
        <v>theater</v>
      </c>
      <c r="R2915" t="str">
        <f>RIGHT(N2915, LEN(N2915)-SEARCH("/", N2915))</f>
        <v>plays</v>
      </c>
      <c r="S2915" s="12">
        <f>(((J2915/60)/60)/24)+DATE(1970,1,1)</f>
        <v>41828.922905092593</v>
      </c>
      <c r="T2915" s="12">
        <f>(((I2915/60)/60)/24)+DATE(1970,1,1)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0">
        <f>(ROUND(E2916/D2916,2))</f>
        <v>0</v>
      </c>
      <c r="P2916" s="10">
        <f>ROUND((E2916/L2916),2)</f>
        <v>1</v>
      </c>
      <c r="Q2916" t="str">
        <f>LEFT(N2916,SEARCH("/",N2916)-1)</f>
        <v>theater</v>
      </c>
      <c r="R2916" t="str">
        <f>RIGHT(N2916, LEN(N2916)-SEARCH("/", N2916))</f>
        <v>plays</v>
      </c>
      <c r="S2916" s="12">
        <f>(((J2916/60)/60)/24)+DATE(1970,1,1)</f>
        <v>42017.907337962963</v>
      </c>
      <c r="T2916" s="12">
        <f>(((I2916/60)/60)/24)+DATE(1970,1,1)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0">
        <f>(ROUND(E2917/D2917,2))</f>
        <v>0.61</v>
      </c>
      <c r="P2917" s="10">
        <f>ROUND((E2917/L2917),2)</f>
        <v>203.67</v>
      </c>
      <c r="Q2917" t="str">
        <f>LEFT(N2917,SEARCH("/",N2917)-1)</f>
        <v>theater</v>
      </c>
      <c r="R2917" t="str">
        <f>RIGHT(N2917, LEN(N2917)-SEARCH("/", N2917))</f>
        <v>plays</v>
      </c>
      <c r="S2917" s="12">
        <f>(((J2917/60)/60)/24)+DATE(1970,1,1)</f>
        <v>42415.398032407407</v>
      </c>
      <c r="T2917" s="12">
        <f>(((I2917/60)/60)/24)+DATE(1970,1,1)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0">
        <f>(ROUND(E2918/D2918,2))</f>
        <v>0.08</v>
      </c>
      <c r="P2918" s="10">
        <f>ROUND((E2918/L2918),2)</f>
        <v>20.71</v>
      </c>
      <c r="Q2918" t="str">
        <f>LEFT(N2918,SEARCH("/",N2918)-1)</f>
        <v>theater</v>
      </c>
      <c r="R2918" t="str">
        <f>RIGHT(N2918, LEN(N2918)-SEARCH("/", N2918))</f>
        <v>plays</v>
      </c>
      <c r="S2918" s="12">
        <f>(((J2918/60)/60)/24)+DATE(1970,1,1)</f>
        <v>41755.476724537039</v>
      </c>
      <c r="T2918" s="12">
        <f>(((I2918/60)/60)/24)+DATE(1970,1,1)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0">
        <f>(ROUND(E2919/D2919,2))</f>
        <v>0.22</v>
      </c>
      <c r="P2919" s="10">
        <f>ROUND((E2919/L2919),2)</f>
        <v>48.56</v>
      </c>
      <c r="Q2919" t="str">
        <f>LEFT(N2919,SEARCH("/",N2919)-1)</f>
        <v>theater</v>
      </c>
      <c r="R2919" t="str">
        <f>RIGHT(N2919, LEN(N2919)-SEARCH("/", N2919))</f>
        <v>plays</v>
      </c>
      <c r="S2919" s="12">
        <f>(((J2919/60)/60)/24)+DATE(1970,1,1)</f>
        <v>42245.234340277777</v>
      </c>
      <c r="T2919" s="12">
        <f>(((I2919/60)/60)/24)+DATE(1970,1,1)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0">
        <f>(ROUND(E2920/D2920,2))</f>
        <v>0.27</v>
      </c>
      <c r="P2920" s="10">
        <f>ROUND((E2920/L2920),2)</f>
        <v>68.099999999999994</v>
      </c>
      <c r="Q2920" t="str">
        <f>LEFT(N2920,SEARCH("/",N2920)-1)</f>
        <v>theater</v>
      </c>
      <c r="R2920" t="str">
        <f>RIGHT(N2920, LEN(N2920)-SEARCH("/", N2920))</f>
        <v>plays</v>
      </c>
      <c r="S2920" s="12">
        <f>(((J2920/60)/60)/24)+DATE(1970,1,1)</f>
        <v>42278.629710648151</v>
      </c>
      <c r="T2920" s="12">
        <f>(((I2920/60)/60)/24)+DATE(1970,1,1)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0">
        <f>(ROUND(E2921/D2921,2))</f>
        <v>0.09</v>
      </c>
      <c r="P2921" s="10">
        <f>ROUND((E2921/L2921),2)</f>
        <v>8.5</v>
      </c>
      <c r="Q2921" t="str">
        <f>LEFT(N2921,SEARCH("/",N2921)-1)</f>
        <v>theater</v>
      </c>
      <c r="R2921" t="str">
        <f>RIGHT(N2921, LEN(N2921)-SEARCH("/", N2921))</f>
        <v>plays</v>
      </c>
      <c r="S2921" s="12">
        <f>(((J2921/60)/60)/24)+DATE(1970,1,1)</f>
        <v>41826.61954861111</v>
      </c>
      <c r="T2921" s="12">
        <f>(((I2921/60)/60)/24)+DATE(1970,1,1)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0">
        <f>(ROUND(E2922/D2922,2))</f>
        <v>0.27</v>
      </c>
      <c r="P2922" s="10">
        <f>ROUND((E2922/L2922),2)</f>
        <v>51.62</v>
      </c>
      <c r="Q2922" t="str">
        <f>LEFT(N2922,SEARCH("/",N2922)-1)</f>
        <v>theater</v>
      </c>
      <c r="R2922" t="str">
        <f>RIGHT(N2922, LEN(N2922)-SEARCH("/", N2922))</f>
        <v>plays</v>
      </c>
      <c r="S2922" s="12">
        <f>(((J2922/60)/60)/24)+DATE(1970,1,1)</f>
        <v>42058.792476851857</v>
      </c>
      <c r="T2922" s="12">
        <f>(((I2922/60)/60)/24)+DATE(1970,1,1)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0">
        <f>(ROUND(E2923/D2923,2))</f>
        <v>1.29</v>
      </c>
      <c r="P2923" s="10">
        <f>ROUND((E2923/L2923),2)</f>
        <v>43</v>
      </c>
      <c r="Q2923" t="str">
        <f>LEFT(N2923,SEARCH("/",N2923)-1)</f>
        <v>theater</v>
      </c>
      <c r="R2923" t="str">
        <f>RIGHT(N2923, LEN(N2923)-SEARCH("/", N2923))</f>
        <v>musical</v>
      </c>
      <c r="S2923" s="12">
        <f>(((J2923/60)/60)/24)+DATE(1970,1,1)</f>
        <v>41877.886620370373</v>
      </c>
      <c r="T2923" s="12">
        <f>(((I2923/60)/60)/24)+DATE(1970,1,1)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0">
        <f>(ROUND(E2924/D2924,2))</f>
        <v>1</v>
      </c>
      <c r="P2924" s="10">
        <f>ROUND((E2924/L2924),2)</f>
        <v>83.33</v>
      </c>
      <c r="Q2924" t="str">
        <f>LEFT(N2924,SEARCH("/",N2924)-1)</f>
        <v>theater</v>
      </c>
      <c r="R2924" t="str">
        <f>RIGHT(N2924, LEN(N2924)-SEARCH("/", N2924))</f>
        <v>musical</v>
      </c>
      <c r="S2924" s="12">
        <f>(((J2924/60)/60)/24)+DATE(1970,1,1)</f>
        <v>42097.874155092592</v>
      </c>
      <c r="T2924" s="12">
        <f>(((I2924/60)/60)/24)+DATE(1970,1,1)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0">
        <f>(ROUND(E2925/D2925,2))</f>
        <v>1</v>
      </c>
      <c r="P2925" s="10">
        <f>ROUND((E2925/L2925),2)</f>
        <v>30</v>
      </c>
      <c r="Q2925" t="str">
        <f>LEFT(N2925,SEARCH("/",N2925)-1)</f>
        <v>theater</v>
      </c>
      <c r="R2925" t="str">
        <f>RIGHT(N2925, LEN(N2925)-SEARCH("/", N2925))</f>
        <v>musical</v>
      </c>
      <c r="S2925" s="12">
        <f>(((J2925/60)/60)/24)+DATE(1970,1,1)</f>
        <v>42013.15253472222</v>
      </c>
      <c r="T2925" s="12">
        <f>(((I2925/60)/60)/24)+DATE(1970,1,1)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0">
        <f>(ROUND(E2926/D2926,2))</f>
        <v>1.03</v>
      </c>
      <c r="P2926" s="10">
        <f>ROUND((E2926/L2926),2)</f>
        <v>175.51</v>
      </c>
      <c r="Q2926" t="str">
        <f>LEFT(N2926,SEARCH("/",N2926)-1)</f>
        <v>theater</v>
      </c>
      <c r="R2926" t="str">
        <f>RIGHT(N2926, LEN(N2926)-SEARCH("/", N2926))</f>
        <v>musical</v>
      </c>
      <c r="S2926" s="12">
        <f>(((J2926/60)/60)/24)+DATE(1970,1,1)</f>
        <v>42103.556828703702</v>
      </c>
      <c r="T2926" s="12">
        <f>(((I2926/60)/60)/24)+DATE(1970,1,1)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0">
        <f>(ROUND(E2927/D2927,2))</f>
        <v>1.02</v>
      </c>
      <c r="P2927" s="10">
        <f>ROUND((E2927/L2927),2)</f>
        <v>231.66</v>
      </c>
      <c r="Q2927" t="str">
        <f>LEFT(N2927,SEARCH("/",N2927)-1)</f>
        <v>theater</v>
      </c>
      <c r="R2927" t="str">
        <f>RIGHT(N2927, LEN(N2927)-SEARCH("/", N2927))</f>
        <v>musical</v>
      </c>
      <c r="S2927" s="12">
        <f>(((J2927/60)/60)/24)+DATE(1970,1,1)</f>
        <v>41863.584120370368</v>
      </c>
      <c r="T2927" s="12">
        <f>(((I2927/60)/60)/24)+DATE(1970,1,1)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0">
        <f>(ROUND(E2928/D2928,2))</f>
        <v>1.25</v>
      </c>
      <c r="P2928" s="10">
        <f>ROUND((E2928/L2928),2)</f>
        <v>75</v>
      </c>
      <c r="Q2928" t="str">
        <f>LEFT(N2928,SEARCH("/",N2928)-1)</f>
        <v>theater</v>
      </c>
      <c r="R2928" t="str">
        <f>RIGHT(N2928, LEN(N2928)-SEARCH("/", N2928))</f>
        <v>musical</v>
      </c>
      <c r="S2928" s="12">
        <f>(((J2928/60)/60)/24)+DATE(1970,1,1)</f>
        <v>42044.765960648147</v>
      </c>
      <c r="T2928" s="12">
        <f>(((I2928/60)/60)/24)+DATE(1970,1,1)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0">
        <f>(ROUND(E2929/D2929,2))</f>
        <v>1.31</v>
      </c>
      <c r="P2929" s="10">
        <f>ROUND((E2929/L2929),2)</f>
        <v>112.14</v>
      </c>
      <c r="Q2929" t="str">
        <f>LEFT(N2929,SEARCH("/",N2929)-1)</f>
        <v>theater</v>
      </c>
      <c r="R2929" t="str">
        <f>RIGHT(N2929, LEN(N2929)-SEARCH("/", N2929))</f>
        <v>musical</v>
      </c>
      <c r="S2929" s="12">
        <f>(((J2929/60)/60)/24)+DATE(1970,1,1)</f>
        <v>41806.669317129628</v>
      </c>
      <c r="T2929" s="12">
        <f>(((I2929/60)/60)/24)+DATE(1970,1,1)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0">
        <f>(ROUND(E2930/D2930,2))</f>
        <v>1</v>
      </c>
      <c r="P2930" s="10">
        <f>ROUND((E2930/L2930),2)</f>
        <v>41.67</v>
      </c>
      <c r="Q2930" t="str">
        <f>LEFT(N2930,SEARCH("/",N2930)-1)</f>
        <v>theater</v>
      </c>
      <c r="R2930" t="str">
        <f>RIGHT(N2930, LEN(N2930)-SEARCH("/", N2930))</f>
        <v>musical</v>
      </c>
      <c r="S2930" s="12">
        <f>(((J2930/60)/60)/24)+DATE(1970,1,1)</f>
        <v>42403.998217592598</v>
      </c>
      <c r="T2930" s="12">
        <f>(((I2930/60)/60)/24)+DATE(1970,1,1)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0">
        <f>(ROUND(E2931/D2931,2))</f>
        <v>1.02</v>
      </c>
      <c r="P2931" s="10">
        <f>ROUND((E2931/L2931),2)</f>
        <v>255.17</v>
      </c>
      <c r="Q2931" t="str">
        <f>LEFT(N2931,SEARCH("/",N2931)-1)</f>
        <v>theater</v>
      </c>
      <c r="R2931" t="str">
        <f>RIGHT(N2931, LEN(N2931)-SEARCH("/", N2931))</f>
        <v>musical</v>
      </c>
      <c r="S2931" s="12">
        <f>(((J2931/60)/60)/24)+DATE(1970,1,1)</f>
        <v>41754.564328703702</v>
      </c>
      <c r="T2931" s="12">
        <f>(((I2931/60)/60)/24)+DATE(1970,1,1)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0">
        <f>(ROUND(E2932/D2932,2))</f>
        <v>1.01</v>
      </c>
      <c r="P2932" s="10">
        <f>ROUND((E2932/L2932),2)</f>
        <v>162.77000000000001</v>
      </c>
      <c r="Q2932" t="str">
        <f>LEFT(N2932,SEARCH("/",N2932)-1)</f>
        <v>theater</v>
      </c>
      <c r="R2932" t="str">
        <f>RIGHT(N2932, LEN(N2932)-SEARCH("/", N2932))</f>
        <v>musical</v>
      </c>
      <c r="S2932" s="12">
        <f>(((J2932/60)/60)/24)+DATE(1970,1,1)</f>
        <v>42101.584074074075</v>
      </c>
      <c r="T2932" s="12">
        <f>(((I2932/60)/60)/24)+DATE(1970,1,1)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0">
        <f>(ROUND(E2933/D2933,2))</f>
        <v>1.06</v>
      </c>
      <c r="P2933" s="10">
        <f>ROUND((E2933/L2933),2)</f>
        <v>88.33</v>
      </c>
      <c r="Q2933" t="str">
        <f>LEFT(N2933,SEARCH("/",N2933)-1)</f>
        <v>theater</v>
      </c>
      <c r="R2933" t="str">
        <f>RIGHT(N2933, LEN(N2933)-SEARCH("/", N2933))</f>
        <v>musical</v>
      </c>
      <c r="S2933" s="12">
        <f>(((J2933/60)/60)/24)+DATE(1970,1,1)</f>
        <v>41872.291238425925</v>
      </c>
      <c r="T2933" s="12">
        <f>(((I2933/60)/60)/24)+DATE(1970,1,1)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0">
        <f>(ROUND(E2934/D2934,2))</f>
        <v>1.05</v>
      </c>
      <c r="P2934" s="10">
        <f>ROUND((E2934/L2934),2)</f>
        <v>85.74</v>
      </c>
      <c r="Q2934" t="str">
        <f>LEFT(N2934,SEARCH("/",N2934)-1)</f>
        <v>theater</v>
      </c>
      <c r="R2934" t="str">
        <f>RIGHT(N2934, LEN(N2934)-SEARCH("/", N2934))</f>
        <v>musical</v>
      </c>
      <c r="S2934" s="12">
        <f>(((J2934/60)/60)/24)+DATE(1970,1,1)</f>
        <v>42025.164780092593</v>
      </c>
      <c r="T2934" s="12">
        <f>(((I2934/60)/60)/24)+DATE(1970,1,1)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0">
        <f>(ROUND(E2935/D2935,2))</f>
        <v>1.03</v>
      </c>
      <c r="P2935" s="10">
        <f>ROUND((E2935/L2935),2)</f>
        <v>47.57</v>
      </c>
      <c r="Q2935" t="str">
        <f>LEFT(N2935,SEARCH("/",N2935)-1)</f>
        <v>theater</v>
      </c>
      <c r="R2935" t="str">
        <f>RIGHT(N2935, LEN(N2935)-SEARCH("/", N2935))</f>
        <v>musical</v>
      </c>
      <c r="S2935" s="12">
        <f>(((J2935/60)/60)/24)+DATE(1970,1,1)</f>
        <v>42495.956631944442</v>
      </c>
      <c r="T2935" s="12">
        <f>(((I2935/60)/60)/24)+DATE(1970,1,1)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0">
        <f>(ROUND(E2936/D2936,2))</f>
        <v>1.08</v>
      </c>
      <c r="P2936" s="10">
        <f>ROUND((E2936/L2936),2)</f>
        <v>72.97</v>
      </c>
      <c r="Q2936" t="str">
        <f>LEFT(N2936,SEARCH("/",N2936)-1)</f>
        <v>theater</v>
      </c>
      <c r="R2936" t="str">
        <f>RIGHT(N2936, LEN(N2936)-SEARCH("/", N2936))</f>
        <v>musical</v>
      </c>
      <c r="S2936" s="12">
        <f>(((J2936/60)/60)/24)+DATE(1970,1,1)</f>
        <v>41775.636157407411</v>
      </c>
      <c r="T2936" s="12">
        <f>(((I2936/60)/60)/24)+DATE(1970,1,1)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0">
        <f>(ROUND(E2937/D2937,2))</f>
        <v>1.01</v>
      </c>
      <c r="P2937" s="10">
        <f>ROUND((E2937/L2937),2)</f>
        <v>90.54</v>
      </c>
      <c r="Q2937" t="str">
        <f>LEFT(N2937,SEARCH("/",N2937)-1)</f>
        <v>theater</v>
      </c>
      <c r="R2937" t="str">
        <f>RIGHT(N2937, LEN(N2937)-SEARCH("/", N2937))</f>
        <v>musical</v>
      </c>
      <c r="S2937" s="12">
        <f>(((J2937/60)/60)/24)+DATE(1970,1,1)</f>
        <v>42553.583425925928</v>
      </c>
      <c r="T2937" s="12">
        <f>(((I2937/60)/60)/24)+DATE(1970,1,1)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0">
        <f>(ROUND(E2938/D2938,2))</f>
        <v>1.28</v>
      </c>
      <c r="P2938" s="10">
        <f>ROUND((E2938/L2938),2)</f>
        <v>37.65</v>
      </c>
      <c r="Q2938" t="str">
        <f>LEFT(N2938,SEARCH("/",N2938)-1)</f>
        <v>theater</v>
      </c>
      <c r="R2938" t="str">
        <f>RIGHT(N2938, LEN(N2938)-SEARCH("/", N2938))</f>
        <v>musical</v>
      </c>
      <c r="S2938" s="12">
        <f>(((J2938/60)/60)/24)+DATE(1970,1,1)</f>
        <v>41912.650729166664</v>
      </c>
      <c r="T2938" s="12">
        <f>(((I2938/60)/60)/24)+DATE(1970,1,1)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0">
        <f>(ROUND(E2939/D2939,2))</f>
        <v>1.33</v>
      </c>
      <c r="P2939" s="10">
        <f>ROUND((E2939/L2939),2)</f>
        <v>36.36</v>
      </c>
      <c r="Q2939" t="str">
        <f>LEFT(N2939,SEARCH("/",N2939)-1)</f>
        <v>theater</v>
      </c>
      <c r="R2939" t="str">
        <f>RIGHT(N2939, LEN(N2939)-SEARCH("/", N2939))</f>
        <v>musical</v>
      </c>
      <c r="S2939" s="12">
        <f>(((J2939/60)/60)/24)+DATE(1970,1,1)</f>
        <v>41803.457326388889</v>
      </c>
      <c r="T2939" s="12">
        <f>(((I2939/60)/60)/24)+DATE(1970,1,1)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0">
        <f>(ROUND(E2940/D2940,2))</f>
        <v>1.01</v>
      </c>
      <c r="P2940" s="10">
        <f>ROUND((E2940/L2940),2)</f>
        <v>126.72</v>
      </c>
      <c r="Q2940" t="str">
        <f>LEFT(N2940,SEARCH("/",N2940)-1)</f>
        <v>theater</v>
      </c>
      <c r="R2940" t="str">
        <f>RIGHT(N2940, LEN(N2940)-SEARCH("/", N2940))</f>
        <v>musical</v>
      </c>
      <c r="S2940" s="12">
        <f>(((J2940/60)/60)/24)+DATE(1970,1,1)</f>
        <v>42004.703865740739</v>
      </c>
      <c r="T2940" s="12">
        <f>(((I2940/60)/60)/24)+DATE(1970,1,1)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0">
        <f>(ROUND(E2941/D2941,2))</f>
        <v>1.03</v>
      </c>
      <c r="P2941" s="10">
        <f>ROUND((E2941/L2941),2)</f>
        <v>329.2</v>
      </c>
      <c r="Q2941" t="str">
        <f>LEFT(N2941,SEARCH("/",N2941)-1)</f>
        <v>theater</v>
      </c>
      <c r="R2941" t="str">
        <f>RIGHT(N2941, LEN(N2941)-SEARCH("/", N2941))</f>
        <v>musical</v>
      </c>
      <c r="S2941" s="12">
        <f>(((J2941/60)/60)/24)+DATE(1970,1,1)</f>
        <v>41845.809166666666</v>
      </c>
      <c r="T2941" s="12">
        <f>(((I2941/60)/60)/24)+DATE(1970,1,1)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0">
        <f>(ROUND(E2942/D2942,2))</f>
        <v>1.07</v>
      </c>
      <c r="P2942" s="10">
        <f>ROUND((E2942/L2942),2)</f>
        <v>81.239999999999995</v>
      </c>
      <c r="Q2942" t="str">
        <f>LEFT(N2942,SEARCH("/",N2942)-1)</f>
        <v>theater</v>
      </c>
      <c r="R2942" t="str">
        <f>RIGHT(N2942, LEN(N2942)-SEARCH("/", N2942))</f>
        <v>musical</v>
      </c>
      <c r="S2942" s="12">
        <f>(((J2942/60)/60)/24)+DATE(1970,1,1)</f>
        <v>41982.773356481484</v>
      </c>
      <c r="T2942" s="12">
        <f>(((I2942/60)/60)/24)+DATE(1970,1,1)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0">
        <f>(ROUND(E2943/D2943,2))</f>
        <v>0</v>
      </c>
      <c r="P2943" s="10">
        <f>ROUND((E2943/L2943),2)</f>
        <v>1</v>
      </c>
      <c r="Q2943" t="str">
        <f>LEFT(N2943,SEARCH("/",N2943)-1)</f>
        <v>theater</v>
      </c>
      <c r="R2943" t="str">
        <f>RIGHT(N2943, LEN(N2943)-SEARCH("/", N2943))</f>
        <v>spaces</v>
      </c>
      <c r="S2943" s="12">
        <f>(((J2943/60)/60)/24)+DATE(1970,1,1)</f>
        <v>42034.960127314815</v>
      </c>
      <c r="T2943" s="12">
        <f>(((I2943/60)/60)/24)+DATE(1970,1,1)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0">
        <f>(ROUND(E2944/D2944,2))</f>
        <v>0.2</v>
      </c>
      <c r="P2944" s="10">
        <f>ROUND((E2944/L2944),2)</f>
        <v>202.23</v>
      </c>
      <c r="Q2944" t="str">
        <f>LEFT(N2944,SEARCH("/",N2944)-1)</f>
        <v>theater</v>
      </c>
      <c r="R2944" t="str">
        <f>RIGHT(N2944, LEN(N2944)-SEARCH("/", N2944))</f>
        <v>spaces</v>
      </c>
      <c r="S2944" s="12">
        <f>(((J2944/60)/60)/24)+DATE(1970,1,1)</f>
        <v>42334.803923611107</v>
      </c>
      <c r="T2944" s="12">
        <f>(((I2944/60)/60)/24)+DATE(1970,1,1)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0">
        <f>(ROUND(E2945/D2945,2))</f>
        <v>0</v>
      </c>
      <c r="P2945" s="10" t="e">
        <f>ROUND((E2945/L2945),2)</f>
        <v>#DIV/0!</v>
      </c>
      <c r="Q2945" t="str">
        <f>LEFT(N2945,SEARCH("/",N2945)-1)</f>
        <v>theater</v>
      </c>
      <c r="R2945" t="str">
        <f>RIGHT(N2945, LEN(N2945)-SEARCH("/", N2945))</f>
        <v>spaces</v>
      </c>
      <c r="S2945" s="12">
        <f>(((J2945/60)/60)/24)+DATE(1970,1,1)</f>
        <v>42077.129398148143</v>
      </c>
      <c r="T2945" s="12">
        <f>(((I2945/60)/60)/24)+DATE(1970,1,1)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0">
        <f>(ROUND(E2946/D2946,2))</f>
        <v>0.01</v>
      </c>
      <c r="P2946" s="10">
        <f>ROUND((E2946/L2946),2)</f>
        <v>100</v>
      </c>
      <c r="Q2946" t="str">
        <f>LEFT(N2946,SEARCH("/",N2946)-1)</f>
        <v>theater</v>
      </c>
      <c r="R2946" t="str">
        <f>RIGHT(N2946, LEN(N2946)-SEARCH("/", N2946))</f>
        <v>spaces</v>
      </c>
      <c r="S2946" s="12">
        <f>(((J2946/60)/60)/24)+DATE(1970,1,1)</f>
        <v>42132.9143287037</v>
      </c>
      <c r="T2946" s="12">
        <f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0">
        <f>(ROUND(E2947/D2947,2))</f>
        <v>0</v>
      </c>
      <c r="P2947" s="10" t="e">
        <f>ROUND((E2947/L2947),2)</f>
        <v>#DIV/0!</v>
      </c>
      <c r="Q2947" t="str">
        <f>LEFT(N2947,SEARCH("/",N2947)-1)</f>
        <v>theater</v>
      </c>
      <c r="R2947" t="str">
        <f>RIGHT(N2947, LEN(N2947)-SEARCH("/", N2947))</f>
        <v>spaces</v>
      </c>
      <c r="S2947" s="12">
        <f>(((J2947/60)/60)/24)+DATE(1970,1,1)</f>
        <v>42118.139583333337</v>
      </c>
      <c r="T2947" s="12">
        <f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0">
        <f>(ROUND(E2948/D2948,2))</f>
        <v>0</v>
      </c>
      <c r="P2948" s="10">
        <f>ROUND((E2948/L2948),2)</f>
        <v>1</v>
      </c>
      <c r="Q2948" t="str">
        <f>LEFT(N2948,SEARCH("/",N2948)-1)</f>
        <v>theater</v>
      </c>
      <c r="R2948" t="str">
        <f>RIGHT(N2948, LEN(N2948)-SEARCH("/", N2948))</f>
        <v>spaces</v>
      </c>
      <c r="S2948" s="12">
        <f>(((J2948/60)/60)/24)+DATE(1970,1,1)</f>
        <v>42567.531157407408</v>
      </c>
      <c r="T2948" s="12">
        <f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0">
        <f>(ROUND(E2949/D2949,2))</f>
        <v>0.04</v>
      </c>
      <c r="P2949" s="10">
        <f>ROUND((E2949/L2949),2)</f>
        <v>82.46</v>
      </c>
      <c r="Q2949" t="str">
        <f>LEFT(N2949,SEARCH("/",N2949)-1)</f>
        <v>theater</v>
      </c>
      <c r="R2949" t="str">
        <f>RIGHT(N2949, LEN(N2949)-SEARCH("/", N2949))</f>
        <v>spaces</v>
      </c>
      <c r="S2949" s="12">
        <f>(((J2949/60)/60)/24)+DATE(1970,1,1)</f>
        <v>42649.562118055561</v>
      </c>
      <c r="T2949" s="12">
        <f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0">
        <f>(ROUND(E2950/D2950,2))</f>
        <v>0</v>
      </c>
      <c r="P2950" s="10">
        <f>ROUND((E2950/L2950),2)</f>
        <v>2.67</v>
      </c>
      <c r="Q2950" t="str">
        <f>LEFT(N2950,SEARCH("/",N2950)-1)</f>
        <v>theater</v>
      </c>
      <c r="R2950" t="str">
        <f>RIGHT(N2950, LEN(N2950)-SEARCH("/", N2950))</f>
        <v>spaces</v>
      </c>
      <c r="S2950" s="12">
        <f>(((J2950/60)/60)/24)+DATE(1970,1,1)</f>
        <v>42097.649224537032</v>
      </c>
      <c r="T2950" s="12">
        <f>(((I2950/60)/60)/24)+DATE(1970,1,1)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0">
        <f>(ROUND(E2951/D2951,2))</f>
        <v>0.03</v>
      </c>
      <c r="P2951" s="10">
        <f>ROUND((E2951/L2951),2)</f>
        <v>12.5</v>
      </c>
      <c r="Q2951" t="str">
        <f>LEFT(N2951,SEARCH("/",N2951)-1)</f>
        <v>theater</v>
      </c>
      <c r="R2951" t="str">
        <f>RIGHT(N2951, LEN(N2951)-SEARCH("/", N2951))</f>
        <v>spaces</v>
      </c>
      <c r="S2951" s="12">
        <f>(((J2951/60)/60)/24)+DATE(1970,1,1)</f>
        <v>42297.823113425926</v>
      </c>
      <c r="T2951" s="12">
        <f>(((I2951/60)/60)/24)+DATE(1970,1,1)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0">
        <f>(ROUND(E2952/D2952,2))</f>
        <v>0</v>
      </c>
      <c r="P2952" s="10" t="e">
        <f>ROUND((E2952/L2952),2)</f>
        <v>#DIV/0!</v>
      </c>
      <c r="Q2952" t="str">
        <f>LEFT(N2952,SEARCH("/",N2952)-1)</f>
        <v>theater</v>
      </c>
      <c r="R2952" t="str">
        <f>RIGHT(N2952, LEN(N2952)-SEARCH("/", N2952))</f>
        <v>spaces</v>
      </c>
      <c r="S2952" s="12">
        <f>(((J2952/60)/60)/24)+DATE(1970,1,1)</f>
        <v>42362.36518518519</v>
      </c>
      <c r="T2952" s="12">
        <f>(((I2952/60)/60)/24)+DATE(1970,1,1)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0">
        <f>(ROUND(E2953/D2953,2))</f>
        <v>0.02</v>
      </c>
      <c r="P2953" s="10">
        <f>ROUND((E2953/L2953),2)</f>
        <v>18.899999999999999</v>
      </c>
      <c r="Q2953" t="str">
        <f>LEFT(N2953,SEARCH("/",N2953)-1)</f>
        <v>theater</v>
      </c>
      <c r="R2953" t="str">
        <f>RIGHT(N2953, LEN(N2953)-SEARCH("/", N2953))</f>
        <v>spaces</v>
      </c>
      <c r="S2953" s="12">
        <f>(((J2953/60)/60)/24)+DATE(1970,1,1)</f>
        <v>41872.802928240737</v>
      </c>
      <c r="T2953" s="12">
        <f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0">
        <f>(ROUND(E2954/D2954,2))</f>
        <v>0.08</v>
      </c>
      <c r="P2954" s="10">
        <f>ROUND((E2954/L2954),2)</f>
        <v>200.63</v>
      </c>
      <c r="Q2954" t="str">
        <f>LEFT(N2954,SEARCH("/",N2954)-1)</f>
        <v>theater</v>
      </c>
      <c r="R2954" t="str">
        <f>RIGHT(N2954, LEN(N2954)-SEARCH("/", N2954))</f>
        <v>spaces</v>
      </c>
      <c r="S2954" s="12">
        <f>(((J2954/60)/60)/24)+DATE(1970,1,1)</f>
        <v>42628.690266203703</v>
      </c>
      <c r="T2954" s="12">
        <f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0">
        <f>(ROUND(E2955/D2955,2))</f>
        <v>0</v>
      </c>
      <c r="P2955" s="10">
        <f>ROUND((E2955/L2955),2)</f>
        <v>201.67</v>
      </c>
      <c r="Q2955" t="str">
        <f>LEFT(N2955,SEARCH("/",N2955)-1)</f>
        <v>theater</v>
      </c>
      <c r="R2955" t="str">
        <f>RIGHT(N2955, LEN(N2955)-SEARCH("/", N2955))</f>
        <v>spaces</v>
      </c>
      <c r="S2955" s="12">
        <f>(((J2955/60)/60)/24)+DATE(1970,1,1)</f>
        <v>42255.791909722218</v>
      </c>
      <c r="T2955" s="12">
        <f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0">
        <f>(ROUND(E2956/D2956,2))</f>
        <v>0</v>
      </c>
      <c r="P2956" s="10" t="e">
        <f>ROUND((E2956/L2956),2)</f>
        <v>#DIV/0!</v>
      </c>
      <c r="Q2956" t="str">
        <f>LEFT(N2956,SEARCH("/",N2956)-1)</f>
        <v>theater</v>
      </c>
      <c r="R2956" t="str">
        <f>RIGHT(N2956, LEN(N2956)-SEARCH("/", N2956))</f>
        <v>spaces</v>
      </c>
      <c r="S2956" s="12">
        <f>(((J2956/60)/60)/24)+DATE(1970,1,1)</f>
        <v>42790.583368055552</v>
      </c>
      <c r="T2956" s="12">
        <f>(((I2956/60)/60)/24)+DATE(1970,1,1)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0">
        <f>(ROUND(E2957/D2957,2))</f>
        <v>0.6</v>
      </c>
      <c r="P2957" s="10">
        <f>ROUND((E2957/L2957),2)</f>
        <v>65</v>
      </c>
      <c r="Q2957" t="str">
        <f>LEFT(N2957,SEARCH("/",N2957)-1)</f>
        <v>theater</v>
      </c>
      <c r="R2957" t="str">
        <f>RIGHT(N2957, LEN(N2957)-SEARCH("/", N2957))</f>
        <v>spaces</v>
      </c>
      <c r="S2957" s="12">
        <f>(((J2957/60)/60)/24)+DATE(1970,1,1)</f>
        <v>42141.741307870368</v>
      </c>
      <c r="T2957" s="12">
        <f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0">
        <f>(ROUND(E2958/D2958,2))</f>
        <v>0.17</v>
      </c>
      <c r="P2958" s="10">
        <f>ROUND((E2958/L2958),2)</f>
        <v>66.099999999999994</v>
      </c>
      <c r="Q2958" t="str">
        <f>LEFT(N2958,SEARCH("/",N2958)-1)</f>
        <v>theater</v>
      </c>
      <c r="R2958" t="str">
        <f>RIGHT(N2958, LEN(N2958)-SEARCH("/", N2958))</f>
        <v>spaces</v>
      </c>
      <c r="S2958" s="12">
        <f>(((J2958/60)/60)/24)+DATE(1970,1,1)</f>
        <v>42464.958912037036</v>
      </c>
      <c r="T2958" s="12">
        <f>(((I2958/60)/60)/24)+DATE(1970,1,1)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0">
        <f>(ROUND(E2959/D2959,2))</f>
        <v>0.02</v>
      </c>
      <c r="P2959" s="10">
        <f>ROUND((E2959/L2959),2)</f>
        <v>93.33</v>
      </c>
      <c r="Q2959" t="str">
        <f>LEFT(N2959,SEARCH("/",N2959)-1)</f>
        <v>theater</v>
      </c>
      <c r="R2959" t="str">
        <f>RIGHT(N2959, LEN(N2959)-SEARCH("/", N2959))</f>
        <v>spaces</v>
      </c>
      <c r="S2959" s="12">
        <f>(((J2959/60)/60)/24)+DATE(1970,1,1)</f>
        <v>42031.011249999996</v>
      </c>
      <c r="T2959" s="12">
        <f>(((I2959/60)/60)/24)+DATE(1970,1,1)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0">
        <f>(ROUND(E2960/D2960,2))</f>
        <v>0</v>
      </c>
      <c r="P2960" s="10" t="e">
        <f>ROUND((E2960/L2960),2)</f>
        <v>#DIV/0!</v>
      </c>
      <c r="Q2960" t="str">
        <f>LEFT(N2960,SEARCH("/",N2960)-1)</f>
        <v>theater</v>
      </c>
      <c r="R2960" t="str">
        <f>RIGHT(N2960, LEN(N2960)-SEARCH("/", N2960))</f>
        <v>spaces</v>
      </c>
      <c r="S2960" s="12">
        <f>(((J2960/60)/60)/24)+DATE(1970,1,1)</f>
        <v>42438.779131944444</v>
      </c>
      <c r="T2960" s="12">
        <f>(((I2960/60)/60)/24)+DATE(1970,1,1)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0">
        <f>(ROUND(E2961/D2961,2))</f>
        <v>0</v>
      </c>
      <c r="P2961" s="10" t="e">
        <f>ROUND((E2961/L2961),2)</f>
        <v>#DIV/0!</v>
      </c>
      <c r="Q2961" t="str">
        <f>LEFT(N2961,SEARCH("/",N2961)-1)</f>
        <v>theater</v>
      </c>
      <c r="R2961" t="str">
        <f>RIGHT(N2961, LEN(N2961)-SEARCH("/", N2961))</f>
        <v>spaces</v>
      </c>
      <c r="S2961" s="12">
        <f>(((J2961/60)/60)/24)+DATE(1970,1,1)</f>
        <v>42498.008391203708</v>
      </c>
      <c r="T2961" s="12">
        <f>(((I2961/60)/60)/24)+DATE(1970,1,1)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0">
        <f>(ROUND(E2962/D2962,2))</f>
        <v>0</v>
      </c>
      <c r="P2962" s="10" t="e">
        <f>ROUND((E2962/L2962),2)</f>
        <v>#DIV/0!</v>
      </c>
      <c r="Q2962" t="str">
        <f>LEFT(N2962,SEARCH("/",N2962)-1)</f>
        <v>theater</v>
      </c>
      <c r="R2962" t="str">
        <f>RIGHT(N2962, LEN(N2962)-SEARCH("/", N2962))</f>
        <v>spaces</v>
      </c>
      <c r="S2962" s="12">
        <f>(((J2962/60)/60)/24)+DATE(1970,1,1)</f>
        <v>41863.757210648146</v>
      </c>
      <c r="T2962" s="12">
        <f>(((I2962/60)/60)/24)+DATE(1970,1,1)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0">
        <f>(ROUND(E2963/D2963,2))</f>
        <v>1.1000000000000001</v>
      </c>
      <c r="P2963" s="10">
        <f>ROUND((E2963/L2963),2)</f>
        <v>50.75</v>
      </c>
      <c r="Q2963" t="str">
        <f>LEFT(N2963,SEARCH("/",N2963)-1)</f>
        <v>theater</v>
      </c>
      <c r="R2963" t="str">
        <f>RIGHT(N2963, LEN(N2963)-SEARCH("/", N2963))</f>
        <v>plays</v>
      </c>
      <c r="S2963" s="12">
        <f>(((J2963/60)/60)/24)+DATE(1970,1,1)</f>
        <v>42061.212488425925</v>
      </c>
      <c r="T2963" s="12">
        <f>(((I2963/60)/60)/24)+DATE(1970,1,1)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0">
        <f>(ROUND(E2964/D2964,2))</f>
        <v>1.22</v>
      </c>
      <c r="P2964" s="10">
        <f>ROUND((E2964/L2964),2)</f>
        <v>60.9</v>
      </c>
      <c r="Q2964" t="str">
        <f>LEFT(N2964,SEARCH("/",N2964)-1)</f>
        <v>theater</v>
      </c>
      <c r="R2964" t="str">
        <f>RIGHT(N2964, LEN(N2964)-SEARCH("/", N2964))</f>
        <v>plays</v>
      </c>
      <c r="S2964" s="12">
        <f>(((J2964/60)/60)/24)+DATE(1970,1,1)</f>
        <v>42036.24428240741</v>
      </c>
      <c r="T2964" s="12">
        <f>(((I2964/60)/60)/24)+DATE(1970,1,1)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0">
        <f>(ROUND(E2965/D2965,2))</f>
        <v>1.07</v>
      </c>
      <c r="P2965" s="10">
        <f>ROUND((E2965/L2965),2)</f>
        <v>109.03</v>
      </c>
      <c r="Q2965" t="str">
        <f>LEFT(N2965,SEARCH("/",N2965)-1)</f>
        <v>theater</v>
      </c>
      <c r="R2965" t="str">
        <f>RIGHT(N2965, LEN(N2965)-SEARCH("/", N2965))</f>
        <v>plays</v>
      </c>
      <c r="S2965" s="12">
        <f>(((J2965/60)/60)/24)+DATE(1970,1,1)</f>
        <v>42157.470185185186</v>
      </c>
      <c r="T2965" s="12">
        <f>(((I2965/60)/60)/24)+DATE(1970,1,1)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0">
        <f>(ROUND(E2966/D2966,2))</f>
        <v>1.01</v>
      </c>
      <c r="P2966" s="10">
        <f>ROUND((E2966/L2966),2)</f>
        <v>25.69</v>
      </c>
      <c r="Q2966" t="str">
        <f>LEFT(N2966,SEARCH("/",N2966)-1)</f>
        <v>theater</v>
      </c>
      <c r="R2966" t="str">
        <f>RIGHT(N2966, LEN(N2966)-SEARCH("/", N2966))</f>
        <v>plays</v>
      </c>
      <c r="S2966" s="12">
        <f>(((J2966/60)/60)/24)+DATE(1970,1,1)</f>
        <v>41827.909942129627</v>
      </c>
      <c r="T2966" s="12">
        <f>(((I2966/60)/60)/24)+DATE(1970,1,1)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0">
        <f>(ROUND(E2967/D2967,2))</f>
        <v>1.0900000000000001</v>
      </c>
      <c r="P2967" s="10">
        <f>ROUND((E2967/L2967),2)</f>
        <v>41.92</v>
      </c>
      <c r="Q2967" t="str">
        <f>LEFT(N2967,SEARCH("/",N2967)-1)</f>
        <v>theater</v>
      </c>
      <c r="R2967" t="str">
        <f>RIGHT(N2967, LEN(N2967)-SEARCH("/", N2967))</f>
        <v>plays</v>
      </c>
      <c r="S2967" s="12">
        <f>(((J2967/60)/60)/24)+DATE(1970,1,1)</f>
        <v>42162.729548611111</v>
      </c>
      <c r="T2967" s="12">
        <f>(((I2967/60)/60)/24)+DATE(1970,1,1)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0">
        <f>(ROUND(E2968/D2968,2))</f>
        <v>1.1399999999999999</v>
      </c>
      <c r="P2968" s="10">
        <f>ROUND((E2968/L2968),2)</f>
        <v>88.77</v>
      </c>
      <c r="Q2968" t="str">
        <f>LEFT(N2968,SEARCH("/",N2968)-1)</f>
        <v>theater</v>
      </c>
      <c r="R2968" t="str">
        <f>RIGHT(N2968, LEN(N2968)-SEARCH("/", N2968))</f>
        <v>plays</v>
      </c>
      <c r="S2968" s="12">
        <f>(((J2968/60)/60)/24)+DATE(1970,1,1)</f>
        <v>42233.738564814819</v>
      </c>
      <c r="T2968" s="12">
        <f>(((I2968/60)/60)/24)+DATE(1970,1,1)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0">
        <f>(ROUND(E2969/D2969,2))</f>
        <v>1.1399999999999999</v>
      </c>
      <c r="P2969" s="10">
        <f>ROUND((E2969/L2969),2)</f>
        <v>80.23</v>
      </c>
      <c r="Q2969" t="str">
        <f>LEFT(N2969,SEARCH("/",N2969)-1)</f>
        <v>theater</v>
      </c>
      <c r="R2969" t="str">
        <f>RIGHT(N2969, LEN(N2969)-SEARCH("/", N2969))</f>
        <v>plays</v>
      </c>
      <c r="S2969" s="12">
        <f>(((J2969/60)/60)/24)+DATE(1970,1,1)</f>
        <v>42042.197824074072</v>
      </c>
      <c r="T2969" s="12">
        <f>(((I2969/60)/60)/24)+DATE(1970,1,1)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0">
        <f>(ROUND(E2970/D2970,2))</f>
        <v>1.06</v>
      </c>
      <c r="P2970" s="10">
        <f>ROUND((E2970/L2970),2)</f>
        <v>78.94</v>
      </c>
      <c r="Q2970" t="str">
        <f>LEFT(N2970,SEARCH("/",N2970)-1)</f>
        <v>theater</v>
      </c>
      <c r="R2970" t="str">
        <f>RIGHT(N2970, LEN(N2970)-SEARCH("/", N2970))</f>
        <v>plays</v>
      </c>
      <c r="S2970" s="12">
        <f>(((J2970/60)/60)/24)+DATE(1970,1,1)</f>
        <v>42585.523842592593</v>
      </c>
      <c r="T2970" s="12">
        <f>(((I2970/60)/60)/24)+DATE(1970,1,1)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0">
        <f>(ROUND(E2971/D2971,2))</f>
        <v>1.63</v>
      </c>
      <c r="P2971" s="10">
        <f>ROUND((E2971/L2971),2)</f>
        <v>95.59</v>
      </c>
      <c r="Q2971" t="str">
        <f>LEFT(N2971,SEARCH("/",N2971)-1)</f>
        <v>theater</v>
      </c>
      <c r="R2971" t="str">
        <f>RIGHT(N2971, LEN(N2971)-SEARCH("/", N2971))</f>
        <v>plays</v>
      </c>
      <c r="S2971" s="12">
        <f>(((J2971/60)/60)/24)+DATE(1970,1,1)</f>
        <v>42097.786493055552</v>
      </c>
      <c r="T2971" s="12">
        <f>(((I2971/60)/60)/24)+DATE(1970,1,1)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0">
        <f>(ROUND(E2972/D2972,2))</f>
        <v>1.06</v>
      </c>
      <c r="P2972" s="10">
        <f>ROUND((E2972/L2972),2)</f>
        <v>69.89</v>
      </c>
      <c r="Q2972" t="str">
        <f>LEFT(N2972,SEARCH("/",N2972)-1)</f>
        <v>theater</v>
      </c>
      <c r="R2972" t="str">
        <f>RIGHT(N2972, LEN(N2972)-SEARCH("/", N2972))</f>
        <v>plays</v>
      </c>
      <c r="S2972" s="12">
        <f>(((J2972/60)/60)/24)+DATE(1970,1,1)</f>
        <v>41808.669571759259</v>
      </c>
      <c r="T2972" s="12">
        <f>(((I2972/60)/60)/24)+DATE(1970,1,1)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0">
        <f>(ROUND(E2973/D2973,2))</f>
        <v>1</v>
      </c>
      <c r="P2973" s="10">
        <f>ROUND((E2973/L2973),2)</f>
        <v>74.53</v>
      </c>
      <c r="Q2973" t="str">
        <f>LEFT(N2973,SEARCH("/",N2973)-1)</f>
        <v>theater</v>
      </c>
      <c r="R2973" t="str">
        <f>RIGHT(N2973, LEN(N2973)-SEARCH("/", N2973))</f>
        <v>plays</v>
      </c>
      <c r="S2973" s="12">
        <f>(((J2973/60)/60)/24)+DATE(1970,1,1)</f>
        <v>41852.658310185187</v>
      </c>
      <c r="T2973" s="12">
        <f>(((I2973/60)/60)/24)+DATE(1970,1,1)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0">
        <f>(ROUND(E2974/D2974,2))</f>
        <v>1.05</v>
      </c>
      <c r="P2974" s="10">
        <f>ROUND((E2974/L2974),2)</f>
        <v>123.94</v>
      </c>
      <c r="Q2974" t="str">
        <f>LEFT(N2974,SEARCH("/",N2974)-1)</f>
        <v>theater</v>
      </c>
      <c r="R2974" t="str">
        <f>RIGHT(N2974, LEN(N2974)-SEARCH("/", N2974))</f>
        <v>plays</v>
      </c>
      <c r="S2974" s="12">
        <f>(((J2974/60)/60)/24)+DATE(1970,1,1)</f>
        <v>42694.110185185185</v>
      </c>
      <c r="T2974" s="12">
        <f>(((I2974/60)/60)/24)+DATE(1970,1,1)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0">
        <f>(ROUND(E2975/D2975,2))</f>
        <v>1.75</v>
      </c>
      <c r="P2975" s="10">
        <f>ROUND((E2975/L2975),2)</f>
        <v>264.85000000000002</v>
      </c>
      <c r="Q2975" t="str">
        <f>LEFT(N2975,SEARCH("/",N2975)-1)</f>
        <v>theater</v>
      </c>
      <c r="R2975" t="str">
        <f>RIGHT(N2975, LEN(N2975)-SEARCH("/", N2975))</f>
        <v>plays</v>
      </c>
      <c r="S2975" s="12">
        <f>(((J2975/60)/60)/24)+DATE(1970,1,1)</f>
        <v>42341.818379629629</v>
      </c>
      <c r="T2975" s="12">
        <f>(((I2975/60)/60)/24)+DATE(1970,1,1)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0">
        <f>(ROUND(E2976/D2976,2))</f>
        <v>1.02</v>
      </c>
      <c r="P2976" s="10">
        <f>ROUND((E2976/L2976),2)</f>
        <v>58.62</v>
      </c>
      <c r="Q2976" t="str">
        <f>LEFT(N2976,SEARCH("/",N2976)-1)</f>
        <v>theater</v>
      </c>
      <c r="R2976" t="str">
        <f>RIGHT(N2976, LEN(N2976)-SEARCH("/", N2976))</f>
        <v>plays</v>
      </c>
      <c r="S2976" s="12">
        <f>(((J2976/60)/60)/24)+DATE(1970,1,1)</f>
        <v>41880.061006944445</v>
      </c>
      <c r="T2976" s="12">
        <f>(((I2976/60)/60)/24)+DATE(1970,1,1)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0">
        <f>(ROUND(E2977/D2977,2))</f>
        <v>1</v>
      </c>
      <c r="P2977" s="10">
        <f>ROUND((E2977/L2977),2)</f>
        <v>70.88</v>
      </c>
      <c r="Q2977" t="str">
        <f>LEFT(N2977,SEARCH("/",N2977)-1)</f>
        <v>theater</v>
      </c>
      <c r="R2977" t="str">
        <f>RIGHT(N2977, LEN(N2977)-SEARCH("/", N2977))</f>
        <v>plays</v>
      </c>
      <c r="S2977" s="12">
        <f>(((J2977/60)/60)/24)+DATE(1970,1,1)</f>
        <v>41941.683865740742</v>
      </c>
      <c r="T2977" s="12">
        <f>(((I2977/60)/60)/24)+DATE(1970,1,1)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0">
        <f>(ROUND(E2978/D2978,2))</f>
        <v>1.71</v>
      </c>
      <c r="P2978" s="10">
        <f>ROUND((E2978/L2978),2)</f>
        <v>8.57</v>
      </c>
      <c r="Q2978" t="str">
        <f>LEFT(N2978,SEARCH("/",N2978)-1)</f>
        <v>theater</v>
      </c>
      <c r="R2978" t="str">
        <f>RIGHT(N2978, LEN(N2978)-SEARCH("/", N2978))</f>
        <v>plays</v>
      </c>
      <c r="S2978" s="12">
        <f>(((J2978/60)/60)/24)+DATE(1970,1,1)</f>
        <v>42425.730671296296</v>
      </c>
      <c r="T2978" s="12">
        <f>(((I2978/60)/60)/24)+DATE(1970,1,1)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0">
        <f>(ROUND(E2979/D2979,2))</f>
        <v>1.1399999999999999</v>
      </c>
      <c r="P2979" s="10">
        <f>ROUND((E2979/L2979),2)</f>
        <v>113.57</v>
      </c>
      <c r="Q2979" t="str">
        <f>LEFT(N2979,SEARCH("/",N2979)-1)</f>
        <v>theater</v>
      </c>
      <c r="R2979" t="str">
        <f>RIGHT(N2979, LEN(N2979)-SEARCH("/", N2979))</f>
        <v>plays</v>
      </c>
      <c r="S2979" s="12">
        <f>(((J2979/60)/60)/24)+DATE(1970,1,1)</f>
        <v>42026.88118055556</v>
      </c>
      <c r="T2979" s="12">
        <f>(((I2979/60)/60)/24)+DATE(1970,1,1)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0">
        <f>(ROUND(E2980/D2980,2))</f>
        <v>1.29</v>
      </c>
      <c r="P2980" s="10">
        <f>ROUND((E2980/L2980),2)</f>
        <v>60.69</v>
      </c>
      <c r="Q2980" t="str">
        <f>LEFT(N2980,SEARCH("/",N2980)-1)</f>
        <v>theater</v>
      </c>
      <c r="R2980" t="str">
        <f>RIGHT(N2980, LEN(N2980)-SEARCH("/", N2980))</f>
        <v>plays</v>
      </c>
      <c r="S2980" s="12">
        <f>(((J2980/60)/60)/24)+DATE(1970,1,1)</f>
        <v>41922.640590277777</v>
      </c>
      <c r="T2980" s="12">
        <f>(((I2980/60)/60)/24)+DATE(1970,1,1)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0">
        <f>(ROUND(E2981/D2981,2))</f>
        <v>1.01</v>
      </c>
      <c r="P2981" s="10">
        <f>ROUND((E2981/L2981),2)</f>
        <v>110.22</v>
      </c>
      <c r="Q2981" t="str">
        <f>LEFT(N2981,SEARCH("/",N2981)-1)</f>
        <v>theater</v>
      </c>
      <c r="R2981" t="str">
        <f>RIGHT(N2981, LEN(N2981)-SEARCH("/", N2981))</f>
        <v>plays</v>
      </c>
      <c r="S2981" s="12">
        <f>(((J2981/60)/60)/24)+DATE(1970,1,1)</f>
        <v>41993.824340277773</v>
      </c>
      <c r="T2981" s="12">
        <f>(((I2981/60)/60)/24)+DATE(1970,1,1)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0">
        <f>(ROUND(E2982/D2982,2))</f>
        <v>1.0900000000000001</v>
      </c>
      <c r="P2982" s="10">
        <f>ROUND((E2982/L2982),2)</f>
        <v>136.46</v>
      </c>
      <c r="Q2982" t="str">
        <f>LEFT(N2982,SEARCH("/",N2982)-1)</f>
        <v>theater</v>
      </c>
      <c r="R2982" t="str">
        <f>RIGHT(N2982, LEN(N2982)-SEARCH("/", N2982))</f>
        <v>plays</v>
      </c>
      <c r="S2982" s="12">
        <f>(((J2982/60)/60)/24)+DATE(1970,1,1)</f>
        <v>42219.915856481486</v>
      </c>
      <c r="T2982" s="12">
        <f>(((I2982/60)/60)/24)+DATE(1970,1,1)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0">
        <f>(ROUND(E2983/D2983,2))</f>
        <v>1.29</v>
      </c>
      <c r="P2983" s="10">
        <f>ROUND((E2983/L2983),2)</f>
        <v>53.16</v>
      </c>
      <c r="Q2983" t="str">
        <f>LEFT(N2983,SEARCH("/",N2983)-1)</f>
        <v>theater</v>
      </c>
      <c r="R2983" t="str">
        <f>RIGHT(N2983, LEN(N2983)-SEARCH("/", N2983))</f>
        <v>spaces</v>
      </c>
      <c r="S2983" s="12">
        <f>(((J2983/60)/60)/24)+DATE(1970,1,1)</f>
        <v>42225.559675925921</v>
      </c>
      <c r="T2983" s="12">
        <f>(((I2983/60)/60)/24)+DATE(1970,1,1)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0">
        <f>(ROUND(E2984/D2984,2))</f>
        <v>1.02</v>
      </c>
      <c r="P2984" s="10">
        <f>ROUND((E2984/L2984),2)</f>
        <v>86.49</v>
      </c>
      <c r="Q2984" t="str">
        <f>LEFT(N2984,SEARCH("/",N2984)-1)</f>
        <v>theater</v>
      </c>
      <c r="R2984" t="str">
        <f>RIGHT(N2984, LEN(N2984)-SEARCH("/", N2984))</f>
        <v>spaces</v>
      </c>
     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0">
        <f>(ROUND(E2985/D2985,2))</f>
        <v>1.47</v>
      </c>
      <c r="P2985" s="10">
        <f>ROUND((E2985/L2985),2)</f>
        <v>155.24</v>
      </c>
      <c r="Q2985" t="str">
        <f>LEFT(N2985,SEARCH("/",N2985)-1)</f>
        <v>theater</v>
      </c>
      <c r="R2985" t="str">
        <f>RIGHT(N2985, LEN(N2985)-SEARCH("/", N2985))</f>
        <v>spaces</v>
      </c>
      <c r="S2985" s="12">
        <f>(((J2985/60)/60)/24)+DATE(1970,1,1)</f>
        <v>41894.632361111115</v>
      </c>
      <c r="T2985" s="12">
        <f>(((I2985/60)/60)/24)+DATE(1970,1,1)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0">
        <f>(ROUND(E2986/D2986,2))</f>
        <v>1</v>
      </c>
      <c r="P2986" s="10">
        <f>ROUND((E2986/L2986),2)</f>
        <v>115.08</v>
      </c>
      <c r="Q2986" t="str">
        <f>LEFT(N2986,SEARCH("/",N2986)-1)</f>
        <v>theater</v>
      </c>
      <c r="R2986" t="str">
        <f>RIGHT(N2986, LEN(N2986)-SEARCH("/", N2986))</f>
        <v>spaces</v>
      </c>
      <c r="S2986" s="12">
        <f>(((J2986/60)/60)/24)+DATE(1970,1,1)</f>
        <v>42576.278715277775</v>
      </c>
      <c r="T2986" s="12">
        <f>(((I2986/60)/60)/24)+DATE(1970,1,1)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0">
        <f>(ROUND(E2987/D2987,2))</f>
        <v>1.22</v>
      </c>
      <c r="P2987" s="10">
        <f>ROUND((E2987/L2987),2)</f>
        <v>109.59</v>
      </c>
      <c r="Q2987" t="str">
        <f>LEFT(N2987,SEARCH("/",N2987)-1)</f>
        <v>theater</v>
      </c>
      <c r="R2987" t="str">
        <f>RIGHT(N2987, LEN(N2987)-SEARCH("/", N2987))</f>
        <v>spaces</v>
      </c>
      <c r="S2987" s="12">
        <f>(((J2987/60)/60)/24)+DATE(1970,1,1)</f>
        <v>42654.973703703698</v>
      </c>
      <c r="T2987" s="12">
        <f>(((I2987/60)/60)/24)+DATE(1970,1,1)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0">
        <f>(ROUND(E2988/D2988,2))</f>
        <v>1.06</v>
      </c>
      <c r="P2988" s="10">
        <f>ROUND((E2988/L2988),2)</f>
        <v>45.21</v>
      </c>
      <c r="Q2988" t="str">
        <f>LEFT(N2988,SEARCH("/",N2988)-1)</f>
        <v>theater</v>
      </c>
      <c r="R2988" t="str">
        <f>RIGHT(N2988, LEN(N2988)-SEARCH("/", N2988))</f>
        <v>spaces</v>
      </c>
      <c r="S2988" s="12">
        <f>(((J2988/60)/60)/24)+DATE(1970,1,1)</f>
        <v>42431.500069444446</v>
      </c>
      <c r="T2988" s="12">
        <f>(((I2988/60)/60)/24)+DATE(1970,1,1)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0">
        <f>(ROUND(E2989/D2989,2))</f>
        <v>1.1000000000000001</v>
      </c>
      <c r="P2989" s="10">
        <f>ROUND((E2989/L2989),2)</f>
        <v>104.15</v>
      </c>
      <c r="Q2989" t="str">
        <f>LEFT(N2989,SEARCH("/",N2989)-1)</f>
        <v>theater</v>
      </c>
      <c r="R2989" t="str">
        <f>RIGHT(N2989, LEN(N2989)-SEARCH("/", N2989))</f>
        <v>spaces</v>
      </c>
      <c r="S2989" s="12">
        <f>(((J2989/60)/60)/24)+DATE(1970,1,1)</f>
        <v>42627.307303240741</v>
      </c>
      <c r="T2989" s="12">
        <f>(((I2989/60)/60)/24)+DATE(1970,1,1)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0">
        <f>(ROUND(E2990/D2990,2))</f>
        <v>1</v>
      </c>
      <c r="P2990" s="10">
        <f>ROUND((E2990/L2990),2)</f>
        <v>35.71</v>
      </c>
      <c r="Q2990" t="str">
        <f>LEFT(N2990,SEARCH("/",N2990)-1)</f>
        <v>theater</v>
      </c>
      <c r="R2990" t="str">
        <f>RIGHT(N2990, LEN(N2990)-SEARCH("/", N2990))</f>
        <v>spaces</v>
      </c>
      <c r="S2990" s="12">
        <f>(((J2990/60)/60)/24)+DATE(1970,1,1)</f>
        <v>42511.362048611118</v>
      </c>
      <c r="T2990" s="12">
        <f>(((I2990/60)/60)/24)+DATE(1970,1,1)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0">
        <f>(ROUND(E2991/D2991,2))</f>
        <v>1.77</v>
      </c>
      <c r="P2991" s="10">
        <f>ROUND((E2991/L2991),2)</f>
        <v>97</v>
      </c>
      <c r="Q2991" t="str">
        <f>LEFT(N2991,SEARCH("/",N2991)-1)</f>
        <v>theater</v>
      </c>
      <c r="R2991" t="str">
        <f>RIGHT(N2991, LEN(N2991)-SEARCH("/", N2991))</f>
        <v>spaces</v>
      </c>
      <c r="S2991" s="12">
        <f>(((J2991/60)/60)/24)+DATE(1970,1,1)</f>
        <v>42337.02039351852</v>
      </c>
      <c r="T2991" s="12">
        <f>(((I2991/60)/60)/24)+DATE(1970,1,1)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0">
        <f>(ROUND(E2992/D2992,2))</f>
        <v>1</v>
      </c>
      <c r="P2992" s="10">
        <f>ROUND((E2992/L2992),2)</f>
        <v>370.37</v>
      </c>
      <c r="Q2992" t="str">
        <f>LEFT(N2992,SEARCH("/",N2992)-1)</f>
        <v>theater</v>
      </c>
      <c r="R2992" t="str">
        <f>RIGHT(N2992, LEN(N2992)-SEARCH("/", N2992))</f>
        <v>spaces</v>
      </c>
      <c r="S2992" s="12">
        <f>(((J2992/60)/60)/24)+DATE(1970,1,1)</f>
        <v>42341.57430555555</v>
      </c>
      <c r="T2992" s="12">
        <f>(((I2992/60)/60)/24)+DATE(1970,1,1)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0">
        <f>(ROUND(E2993/D2993,2))</f>
        <v>1.03</v>
      </c>
      <c r="P2993" s="10">
        <f>ROUND((E2993/L2993),2)</f>
        <v>94.41</v>
      </c>
      <c r="Q2993" t="str">
        <f>LEFT(N2993,SEARCH("/",N2993)-1)</f>
        <v>theater</v>
      </c>
      <c r="R2993" t="str">
        <f>RIGHT(N2993, LEN(N2993)-SEARCH("/", N2993))</f>
        <v>spaces</v>
      </c>
      <c r="S2993" s="12">
        <f>(((J2993/60)/60)/24)+DATE(1970,1,1)</f>
        <v>42740.837152777778</v>
      </c>
      <c r="T2993" s="12">
        <f>(((I2993/60)/60)/24)+DATE(1970,1,1)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0">
        <f>(ROUND(E2994/D2994,2))</f>
        <v>1.05</v>
      </c>
      <c r="P2994" s="10">
        <f>ROUND((E2994/L2994),2)</f>
        <v>48.98</v>
      </c>
      <c r="Q2994" t="str">
        <f>LEFT(N2994,SEARCH("/",N2994)-1)</f>
        <v>theater</v>
      </c>
      <c r="R2994" t="str">
        <f>RIGHT(N2994, LEN(N2994)-SEARCH("/", N2994))</f>
        <v>spaces</v>
      </c>
      <c r="S2994" s="12">
        <f>(((J2994/60)/60)/24)+DATE(1970,1,1)</f>
        <v>42622.767476851848</v>
      </c>
      <c r="T2994" s="12">
        <f>(((I2994/60)/60)/24)+DATE(1970,1,1)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0">
        <f>(ROUND(E2995/D2995,2))</f>
        <v>1</v>
      </c>
      <c r="P2995" s="10">
        <f>ROUND((E2995/L2995),2)</f>
        <v>45.59</v>
      </c>
      <c r="Q2995" t="str">
        <f>LEFT(N2995,SEARCH("/",N2995)-1)</f>
        <v>theater</v>
      </c>
      <c r="R2995" t="str">
        <f>RIGHT(N2995, LEN(N2995)-SEARCH("/", N2995))</f>
        <v>spaces</v>
      </c>
      <c r="S2995" s="12">
        <f>(((J2995/60)/60)/24)+DATE(1970,1,1)</f>
        <v>42390.838738425926</v>
      </c>
      <c r="T2995" s="12">
        <f>(((I2995/60)/60)/24)+DATE(1970,1,1)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0">
        <f>(ROUND(E2996/D2996,2))</f>
        <v>4.58</v>
      </c>
      <c r="P2996" s="10">
        <f>ROUND((E2996/L2996),2)</f>
        <v>23.28</v>
      </c>
      <c r="Q2996" t="str">
        <f>LEFT(N2996,SEARCH("/",N2996)-1)</f>
        <v>theater</v>
      </c>
      <c r="R2996" t="str">
        <f>RIGHT(N2996, LEN(N2996)-SEARCH("/", N2996))</f>
        <v>spaces</v>
      </c>
      <c r="S2996" s="12">
        <f>(((J2996/60)/60)/24)+DATE(1970,1,1)</f>
        <v>41885.478842592594</v>
      </c>
      <c r="T2996" s="12">
        <f>(((I2996/60)/60)/24)+DATE(1970,1,1)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0">
        <f>(ROUND(E2997/D2997,2))</f>
        <v>1.05</v>
      </c>
      <c r="P2997" s="10">
        <f>ROUND((E2997/L2997),2)</f>
        <v>63.23</v>
      </c>
      <c r="Q2997" t="str">
        <f>LEFT(N2997,SEARCH("/",N2997)-1)</f>
        <v>theater</v>
      </c>
      <c r="R2997" t="str">
        <f>RIGHT(N2997, LEN(N2997)-SEARCH("/", N2997))</f>
        <v>spaces</v>
      </c>
      <c r="S2997" s="12">
        <f>(((J2997/60)/60)/24)+DATE(1970,1,1)</f>
        <v>42724.665173611109</v>
      </c>
      <c r="T2997" s="12">
        <f>(((I2997/60)/60)/24)+DATE(1970,1,1)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0">
        <f>(ROUND(E2998/D2998,2))</f>
        <v>1.72</v>
      </c>
      <c r="P2998" s="10">
        <f>ROUND((E2998/L2998),2)</f>
        <v>153.52000000000001</v>
      </c>
      <c r="Q2998" t="str">
        <f>LEFT(N2998,SEARCH("/",N2998)-1)</f>
        <v>theater</v>
      </c>
      <c r="R2998" t="str">
        <f>RIGHT(N2998, LEN(N2998)-SEARCH("/", N2998))</f>
        <v>spaces</v>
      </c>
      <c r="S2998" s="12">
        <f>(((J2998/60)/60)/24)+DATE(1970,1,1)</f>
        <v>42090.912500000006</v>
      </c>
      <c r="T2998" s="12">
        <f>(((I2998/60)/60)/24)+DATE(1970,1,1)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0">
        <f>(ROUND(E2999/D2999,2))</f>
        <v>1.04</v>
      </c>
      <c r="P2999" s="10">
        <f>ROUND((E2999/L2999),2)</f>
        <v>90.2</v>
      </c>
      <c r="Q2999" t="str">
        <f>LEFT(N2999,SEARCH("/",N2999)-1)</f>
        <v>theater</v>
      </c>
      <c r="R2999" t="str">
        <f>RIGHT(N2999, LEN(N2999)-SEARCH("/", N2999))</f>
        <v>spaces</v>
      </c>
      <c r="S2999" s="12">
        <f>(((J2999/60)/60)/24)+DATE(1970,1,1)</f>
        <v>42775.733715277776</v>
      </c>
      <c r="T2999" s="12">
        <f>(((I2999/60)/60)/24)+DATE(1970,1,1)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0">
        <f>(ROUND(E3000/D3000,2))</f>
        <v>1.03</v>
      </c>
      <c r="P3000" s="10">
        <f>ROUND((E3000/L3000),2)</f>
        <v>118.97</v>
      </c>
      <c r="Q3000" t="str">
        <f>LEFT(N3000,SEARCH("/",N3000)-1)</f>
        <v>theater</v>
      </c>
      <c r="R3000" t="str">
        <f>RIGHT(N3000, LEN(N3000)-SEARCH("/", N3000))</f>
        <v>spaces</v>
      </c>
      <c r="S3000" s="12">
        <f>(((J3000/60)/60)/24)+DATE(1970,1,1)</f>
        <v>41778.193622685183</v>
      </c>
      <c r="T3000" s="12">
        <f>(((I3000/60)/60)/24)+DATE(1970,1,1)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0">
        <f>(ROUND(E3001/D3001,2))</f>
        <v>1.19</v>
      </c>
      <c r="P3001" s="10">
        <f>ROUND((E3001/L3001),2)</f>
        <v>80.25</v>
      </c>
      <c r="Q3001" t="str">
        <f>LEFT(N3001,SEARCH("/",N3001)-1)</f>
        <v>theater</v>
      </c>
      <c r="R3001" t="str">
        <f>RIGHT(N3001, LEN(N3001)-SEARCH("/", N3001))</f>
        <v>spaces</v>
      </c>
      <c r="S3001" s="12">
        <f>(((J3001/60)/60)/24)+DATE(1970,1,1)</f>
        <v>42780.740277777775</v>
      </c>
      <c r="T3001" s="12">
        <f>(((I3001/60)/60)/24)+DATE(1970,1,1)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0">
        <f>(ROUND(E3002/D3002,2))</f>
        <v>1</v>
      </c>
      <c r="P3002" s="10">
        <f>ROUND((E3002/L3002),2)</f>
        <v>62.5</v>
      </c>
      <c r="Q3002" t="str">
        <f>LEFT(N3002,SEARCH("/",N3002)-1)</f>
        <v>theater</v>
      </c>
      <c r="R3002" t="str">
        <f>RIGHT(N3002, LEN(N3002)-SEARCH("/", N3002))</f>
        <v>spaces</v>
      </c>
      <c r="S3002" s="12">
        <f>(((J3002/60)/60)/24)+DATE(1970,1,1)</f>
        <v>42752.827199074076</v>
      </c>
      <c r="T3002" s="12">
        <f>(((I3002/60)/60)/24)+DATE(1970,1,1)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0">
        <f>(ROUND(E3003/D3003,2))</f>
        <v>3.19</v>
      </c>
      <c r="P3003" s="10">
        <f>ROUND((E3003/L3003),2)</f>
        <v>131.38</v>
      </c>
      <c r="Q3003" t="str">
        <f>LEFT(N3003,SEARCH("/",N3003)-1)</f>
        <v>theater</v>
      </c>
      <c r="R3003" t="str">
        <f>RIGHT(N3003, LEN(N3003)-SEARCH("/", N3003))</f>
        <v>spaces</v>
      </c>
      <c r="S3003" s="12">
        <f>(((J3003/60)/60)/24)+DATE(1970,1,1)</f>
        <v>42534.895625000005</v>
      </c>
      <c r="T3003" s="12">
        <f>(((I3003/60)/60)/24)+DATE(1970,1,1)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0">
        <f>(ROUND(E3004/D3004,2))</f>
        <v>1.0900000000000001</v>
      </c>
      <c r="P3004" s="10">
        <f>ROUND((E3004/L3004),2)</f>
        <v>73.03</v>
      </c>
      <c r="Q3004" t="str">
        <f>LEFT(N3004,SEARCH("/",N3004)-1)</f>
        <v>theater</v>
      </c>
      <c r="R3004" t="str">
        <f>RIGHT(N3004, LEN(N3004)-SEARCH("/", N3004))</f>
        <v>spaces</v>
      </c>
      <c r="S3004" s="12">
        <f>(((J3004/60)/60)/24)+DATE(1970,1,1)</f>
        <v>41239.83625</v>
      </c>
      <c r="T3004" s="12">
        <f>(((I3004/60)/60)/24)+DATE(1970,1,1)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0">
        <f>(ROUND(E3005/D3005,2))</f>
        <v>1.01</v>
      </c>
      <c r="P3005" s="10">
        <f>ROUND((E3005/L3005),2)</f>
        <v>178.53</v>
      </c>
      <c r="Q3005" t="str">
        <f>LEFT(N3005,SEARCH("/",N3005)-1)</f>
        <v>theater</v>
      </c>
      <c r="R3005" t="str">
        <f>RIGHT(N3005, LEN(N3005)-SEARCH("/", N3005))</f>
        <v>spaces</v>
      </c>
      <c r="S3005" s="12">
        <f>(((J3005/60)/60)/24)+DATE(1970,1,1)</f>
        <v>42398.849259259259</v>
      </c>
      <c r="T3005" s="12">
        <f>(((I3005/60)/60)/24)+DATE(1970,1,1)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0">
        <f>(ROUND(E3006/D3006,2))</f>
        <v>1.1299999999999999</v>
      </c>
      <c r="P3006" s="10">
        <f>ROUND((E3006/L3006),2)</f>
        <v>162.91</v>
      </c>
      <c r="Q3006" t="str">
        <f>LEFT(N3006,SEARCH("/",N3006)-1)</f>
        <v>theater</v>
      </c>
      <c r="R3006" t="str">
        <f>RIGHT(N3006, LEN(N3006)-SEARCH("/", N3006))</f>
        <v>spaces</v>
      </c>
      <c r="S3006" s="12">
        <f>(((J3006/60)/60)/24)+DATE(1970,1,1)</f>
        <v>41928.881064814814</v>
      </c>
      <c r="T3006" s="12">
        <f>(((I3006/60)/60)/24)+DATE(1970,1,1)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0">
        <f>(ROUND(E3007/D3007,2))</f>
        <v>1.2</v>
      </c>
      <c r="P3007" s="10">
        <f>ROUND((E3007/L3007),2)</f>
        <v>108.24</v>
      </c>
      <c r="Q3007" t="str">
        <f>LEFT(N3007,SEARCH("/",N3007)-1)</f>
        <v>theater</v>
      </c>
      <c r="R3007" t="str">
        <f>RIGHT(N3007, LEN(N3007)-SEARCH("/", N3007))</f>
        <v>spaces</v>
      </c>
      <c r="S3007" s="12">
        <f>(((J3007/60)/60)/24)+DATE(1970,1,1)</f>
        <v>41888.674826388888</v>
      </c>
      <c r="T3007" s="12">
        <f>(((I3007/60)/60)/24)+DATE(1970,1,1)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0">
        <f>(ROUND(E3008/D3008,2))</f>
        <v>1.08</v>
      </c>
      <c r="P3008" s="10">
        <f>ROUND((E3008/L3008),2)</f>
        <v>88.87</v>
      </c>
      <c r="Q3008" t="str">
        <f>LEFT(N3008,SEARCH("/",N3008)-1)</f>
        <v>theater</v>
      </c>
      <c r="R3008" t="str">
        <f>RIGHT(N3008, LEN(N3008)-SEARCH("/", N3008))</f>
        <v>spaces</v>
      </c>
      <c r="S3008" s="12">
        <f>(((J3008/60)/60)/24)+DATE(1970,1,1)</f>
        <v>41957.756840277783</v>
      </c>
      <c r="T3008" s="12">
        <f>(((I3008/60)/60)/24)+DATE(1970,1,1)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0">
        <f>(ROUND(E3009/D3009,2))</f>
        <v>1.8</v>
      </c>
      <c r="P3009" s="10">
        <f>ROUND((E3009/L3009),2)</f>
        <v>54</v>
      </c>
      <c r="Q3009" t="str">
        <f>LEFT(N3009,SEARCH("/",N3009)-1)</f>
        <v>theater</v>
      </c>
      <c r="R3009" t="str">
        <f>RIGHT(N3009, LEN(N3009)-SEARCH("/", N3009))</f>
        <v>spaces</v>
      </c>
      <c r="S3009" s="12">
        <f>(((J3009/60)/60)/24)+DATE(1970,1,1)</f>
        <v>42098.216238425928</v>
      </c>
      <c r="T3009" s="12">
        <f>(((I3009/60)/60)/24)+DATE(1970,1,1)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0">
        <f>(ROUND(E3010/D3010,2))</f>
        <v>1.01</v>
      </c>
      <c r="P3010" s="10">
        <f>ROUND((E3010/L3010),2)</f>
        <v>116.73</v>
      </c>
      <c r="Q3010" t="str">
        <f>LEFT(N3010,SEARCH("/",N3010)-1)</f>
        <v>theater</v>
      </c>
      <c r="R3010" t="str">
        <f>RIGHT(N3010, LEN(N3010)-SEARCH("/", N3010))</f>
        <v>spaces</v>
      </c>
      <c r="S3010" s="12">
        <f>(((J3010/60)/60)/24)+DATE(1970,1,1)</f>
        <v>42360.212025462963</v>
      </c>
      <c r="T3010" s="12">
        <f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0">
        <f>(ROUND(E3011/D3011,2))</f>
        <v>1.2</v>
      </c>
      <c r="P3011" s="10">
        <f>ROUND((E3011/L3011),2)</f>
        <v>233.9</v>
      </c>
      <c r="Q3011" t="str">
        <f>LEFT(N3011,SEARCH("/",N3011)-1)</f>
        <v>theater</v>
      </c>
      <c r="R3011" t="str">
        <f>RIGHT(N3011, LEN(N3011)-SEARCH("/", N3011))</f>
        <v>spaces</v>
      </c>
      <c r="S3011" s="12">
        <f>(((J3011/60)/60)/24)+DATE(1970,1,1)</f>
        <v>41939.569907407407</v>
      </c>
      <c r="T3011" s="12">
        <f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0">
        <f>(ROUND(E3012/D3012,2))</f>
        <v>1.58</v>
      </c>
      <c r="P3012" s="10">
        <f>ROUND((E3012/L3012),2)</f>
        <v>158</v>
      </c>
      <c r="Q3012" t="str">
        <f>LEFT(N3012,SEARCH("/",N3012)-1)</f>
        <v>theater</v>
      </c>
      <c r="R3012" t="str">
        <f>RIGHT(N3012, LEN(N3012)-SEARCH("/", N3012))</f>
        <v>spaces</v>
      </c>
      <c r="S3012" s="12">
        <f>(((J3012/60)/60)/24)+DATE(1970,1,1)</f>
        <v>41996.832395833335</v>
      </c>
      <c r="T3012" s="12">
        <f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0">
        <f>(ROUND(E3013/D3013,2))</f>
        <v>1.24</v>
      </c>
      <c r="P3013" s="10">
        <f>ROUND((E3013/L3013),2)</f>
        <v>14.84</v>
      </c>
      <c r="Q3013" t="str">
        <f>LEFT(N3013,SEARCH("/",N3013)-1)</f>
        <v>theater</v>
      </c>
      <c r="R3013" t="str">
        <f>RIGHT(N3013, LEN(N3013)-SEARCH("/", N3013))</f>
        <v>spaces</v>
      </c>
      <c r="S3013" s="12">
        <f>(((J3013/60)/60)/24)+DATE(1970,1,1)</f>
        <v>42334.468935185185</v>
      </c>
      <c r="T3013" s="12">
        <f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0">
        <f>(ROUND(E3014/D3014,2))</f>
        <v>1.17</v>
      </c>
      <c r="P3014" s="10">
        <f>ROUND((E3014/L3014),2)</f>
        <v>85.18</v>
      </c>
      <c r="Q3014" t="str">
        <f>LEFT(N3014,SEARCH("/",N3014)-1)</f>
        <v>theater</v>
      </c>
      <c r="R3014" t="str">
        <f>RIGHT(N3014, LEN(N3014)-SEARCH("/", N3014))</f>
        <v>spaces</v>
      </c>
      <c r="S3014" s="12">
        <f>(((J3014/60)/60)/24)+DATE(1970,1,1)</f>
        <v>42024.702893518523</v>
      </c>
      <c r="T3014" s="12">
        <f>(((I3014/60)/60)/24)+DATE(1970,1,1)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0">
        <f>(ROUND(E3015/D3015,2))</f>
        <v>1.57</v>
      </c>
      <c r="P3015" s="10">
        <f>ROUND((E3015/L3015),2)</f>
        <v>146.69</v>
      </c>
      <c r="Q3015" t="str">
        <f>LEFT(N3015,SEARCH("/",N3015)-1)</f>
        <v>theater</v>
      </c>
      <c r="R3015" t="str">
        <f>RIGHT(N3015, LEN(N3015)-SEARCH("/", N3015))</f>
        <v>spaces</v>
      </c>
      <c r="S3015" s="12">
        <f>(((J3015/60)/60)/24)+DATE(1970,1,1)</f>
        <v>42146.836215277777</v>
      </c>
      <c r="T3015" s="12">
        <f>(((I3015/60)/60)/24)+DATE(1970,1,1)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0">
        <f>(ROUND(E3016/D3016,2))</f>
        <v>1.1299999999999999</v>
      </c>
      <c r="P3016" s="10">
        <f>ROUND((E3016/L3016),2)</f>
        <v>50.76</v>
      </c>
      <c r="Q3016" t="str">
        <f>LEFT(N3016,SEARCH("/",N3016)-1)</f>
        <v>theater</v>
      </c>
      <c r="R3016" t="str">
        <f>RIGHT(N3016, LEN(N3016)-SEARCH("/", N3016))</f>
        <v>spaces</v>
      </c>
      <c r="S3016" s="12">
        <f>(((J3016/60)/60)/24)+DATE(1970,1,1)</f>
        <v>41920.123611111114</v>
      </c>
      <c r="T3016" s="12">
        <f>(((I3016/60)/60)/24)+DATE(1970,1,1)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0">
        <f>(ROUND(E3017/D3017,2))</f>
        <v>1.03</v>
      </c>
      <c r="P3017" s="10">
        <f>ROUND((E3017/L3017),2)</f>
        <v>87.7</v>
      </c>
      <c r="Q3017" t="str">
        <f>LEFT(N3017,SEARCH("/",N3017)-1)</f>
        <v>theater</v>
      </c>
      <c r="R3017" t="str">
        <f>RIGHT(N3017, LEN(N3017)-SEARCH("/", N3017))</f>
        <v>spaces</v>
      </c>
      <c r="S3017" s="12">
        <f>(((J3017/60)/60)/24)+DATE(1970,1,1)</f>
        <v>41785.72729166667</v>
      </c>
      <c r="T3017" s="12">
        <f>(((I3017/60)/60)/24)+DATE(1970,1,1)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0">
        <f>(ROUND(E3018/D3018,2))</f>
        <v>1.03</v>
      </c>
      <c r="P3018" s="10">
        <f>ROUND((E3018/L3018),2)</f>
        <v>242.28</v>
      </c>
      <c r="Q3018" t="str">
        <f>LEFT(N3018,SEARCH("/",N3018)-1)</f>
        <v>theater</v>
      </c>
      <c r="R3018" t="str">
        <f>RIGHT(N3018, LEN(N3018)-SEARCH("/", N3018))</f>
        <v>spaces</v>
      </c>
      <c r="S3018" s="12">
        <f>(((J3018/60)/60)/24)+DATE(1970,1,1)</f>
        <v>41778.548055555555</v>
      </c>
      <c r="T3018" s="12">
        <f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0">
        <f>(ROUND(E3019/D3019,2))</f>
        <v>1.06</v>
      </c>
      <c r="P3019" s="10">
        <f>ROUND((E3019/L3019),2)</f>
        <v>146.44999999999999</v>
      </c>
      <c r="Q3019" t="str">
        <f>LEFT(N3019,SEARCH("/",N3019)-1)</f>
        <v>theater</v>
      </c>
      <c r="R3019" t="str">
        <f>RIGHT(N3019, LEN(N3019)-SEARCH("/", N3019))</f>
        <v>spaces</v>
      </c>
      <c r="S3019" s="12">
        <f>(((J3019/60)/60)/24)+DATE(1970,1,1)</f>
        <v>41841.850034722222</v>
      </c>
      <c r="T3019" s="12">
        <f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0">
        <f>(ROUND(E3020/D3020,2))</f>
        <v>1.01</v>
      </c>
      <c r="P3020" s="10">
        <f>ROUND((E3020/L3020),2)</f>
        <v>103.17</v>
      </c>
      <c r="Q3020" t="str">
        <f>LEFT(N3020,SEARCH("/",N3020)-1)</f>
        <v>theater</v>
      </c>
      <c r="R3020" t="str">
        <f>RIGHT(N3020, LEN(N3020)-SEARCH("/", N3020))</f>
        <v>spaces</v>
      </c>
      <c r="S3020" s="12">
        <f>(((J3020/60)/60)/24)+DATE(1970,1,1)</f>
        <v>42163.29833333334</v>
      </c>
      <c r="T3020" s="12">
        <f>(((I3020/60)/60)/24)+DATE(1970,1,1)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0">
        <f>(ROUND(E3021/D3021,2))</f>
        <v>1.21</v>
      </c>
      <c r="P3021" s="10">
        <f>ROUND((E3021/L3021),2)</f>
        <v>80.459999999999994</v>
      </c>
      <c r="Q3021" t="str">
        <f>LEFT(N3021,SEARCH("/",N3021)-1)</f>
        <v>theater</v>
      </c>
      <c r="R3021" t="str">
        <f>RIGHT(N3021, LEN(N3021)-SEARCH("/", N3021))</f>
        <v>spaces</v>
      </c>
      <c r="S3021" s="12">
        <f>(((J3021/60)/60)/24)+DATE(1970,1,1)</f>
        <v>41758.833564814813</v>
      </c>
      <c r="T3021" s="12">
        <f>(((I3021/60)/60)/24)+DATE(1970,1,1)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0">
        <f>(ROUND(E3022/D3022,2))</f>
        <v>1.01</v>
      </c>
      <c r="P3022" s="10">
        <f>ROUND((E3022/L3022),2)</f>
        <v>234.67</v>
      </c>
      <c r="Q3022" t="str">
        <f>LEFT(N3022,SEARCH("/",N3022)-1)</f>
        <v>theater</v>
      </c>
      <c r="R3022" t="str">
        <f>RIGHT(N3022, LEN(N3022)-SEARCH("/", N3022))</f>
        <v>spaces</v>
      </c>
      <c r="S3022" s="12">
        <f>(((J3022/60)/60)/24)+DATE(1970,1,1)</f>
        <v>42170.846446759257</v>
      </c>
      <c r="T3022" s="12">
        <f>(((I3022/60)/60)/24)+DATE(1970,1,1)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0">
        <f>(ROUND(E3023/D3023,2))</f>
        <v>1.1599999999999999</v>
      </c>
      <c r="P3023" s="10">
        <f>ROUND((E3023/L3023),2)</f>
        <v>50.69</v>
      </c>
      <c r="Q3023" t="str">
        <f>LEFT(N3023,SEARCH("/",N3023)-1)</f>
        <v>theater</v>
      </c>
      <c r="R3023" t="str">
        <f>RIGHT(N3023, LEN(N3023)-SEARCH("/", N3023))</f>
        <v>spaces</v>
      </c>
      <c r="S3023" s="12">
        <f>(((J3023/60)/60)/24)+DATE(1970,1,1)</f>
        <v>42660.618854166663</v>
      </c>
      <c r="T3023" s="12">
        <f>(((I3023/60)/60)/24)+DATE(1970,1,1)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0">
        <f>(ROUND(E3024/D3024,2))</f>
        <v>1.01</v>
      </c>
      <c r="P3024" s="10">
        <f>ROUND((E3024/L3024),2)</f>
        <v>162.71</v>
      </c>
      <c r="Q3024" t="str">
        <f>LEFT(N3024,SEARCH("/",N3024)-1)</f>
        <v>theater</v>
      </c>
      <c r="R3024" t="str">
        <f>RIGHT(N3024, LEN(N3024)-SEARCH("/", N3024))</f>
        <v>spaces</v>
      </c>
      <c r="S3024" s="12">
        <f>(((J3024/60)/60)/24)+DATE(1970,1,1)</f>
        <v>42564.95380787037</v>
      </c>
      <c r="T3024" s="12">
        <f>(((I3024/60)/60)/24)+DATE(1970,1,1)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0">
        <f>(ROUND(E3025/D3025,2))</f>
        <v>1.03</v>
      </c>
      <c r="P3025" s="10">
        <f>ROUND((E3025/L3025),2)</f>
        <v>120.17</v>
      </c>
      <c r="Q3025" t="str">
        <f>LEFT(N3025,SEARCH("/",N3025)-1)</f>
        <v>theater</v>
      </c>
      <c r="R3025" t="str">
        <f>RIGHT(N3025, LEN(N3025)-SEARCH("/", N3025))</f>
        <v>spaces</v>
      </c>
      <c r="S3025" s="12">
        <f>(((J3025/60)/60)/24)+DATE(1970,1,1)</f>
        <v>42121.675763888896</v>
      </c>
      <c r="T3025" s="12">
        <f>(((I3025/60)/60)/24)+DATE(1970,1,1)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0">
        <f>(ROUND(E3026/D3026,2))</f>
        <v>2.46</v>
      </c>
      <c r="P3026" s="10">
        <f>ROUND((E3026/L3026),2)</f>
        <v>67.7</v>
      </c>
      <c r="Q3026" t="str">
        <f>LEFT(N3026,SEARCH("/",N3026)-1)</f>
        <v>theater</v>
      </c>
      <c r="R3026" t="str">
        <f>RIGHT(N3026, LEN(N3026)-SEARCH("/", N3026))</f>
        <v>spaces</v>
      </c>
      <c r="S3026" s="12">
        <f>(((J3026/60)/60)/24)+DATE(1970,1,1)</f>
        <v>41158.993923611109</v>
      </c>
      <c r="T3026" s="12">
        <f>(((I3026/60)/60)/24)+DATE(1970,1,1)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0">
        <f>(ROUND(E3027/D3027,2))</f>
        <v>3.02</v>
      </c>
      <c r="P3027" s="10">
        <f>ROUND((E3027/L3027),2)</f>
        <v>52.1</v>
      </c>
      <c r="Q3027" t="str">
        <f>LEFT(N3027,SEARCH("/",N3027)-1)</f>
        <v>theater</v>
      </c>
      <c r="R3027" t="str">
        <f>RIGHT(N3027, LEN(N3027)-SEARCH("/", N3027))</f>
        <v>spaces</v>
      </c>
      <c r="S3027" s="12">
        <f>(((J3027/60)/60)/24)+DATE(1970,1,1)</f>
        <v>41761.509409722225</v>
      </c>
      <c r="T3027" s="12">
        <f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0">
        <f>(ROUND(E3028/D3028,2))</f>
        <v>1.43</v>
      </c>
      <c r="P3028" s="10">
        <f>ROUND((E3028/L3028),2)</f>
        <v>51.6</v>
      </c>
      <c r="Q3028" t="str">
        <f>LEFT(N3028,SEARCH("/",N3028)-1)</f>
        <v>theater</v>
      </c>
      <c r="R3028" t="str">
        <f>RIGHT(N3028, LEN(N3028)-SEARCH("/", N3028))</f>
        <v>spaces</v>
      </c>
      <c r="S3028" s="12">
        <f>(((J3028/60)/60)/24)+DATE(1970,1,1)</f>
        <v>42783.459398148145</v>
      </c>
      <c r="T3028" s="12">
        <f>(((I3028/60)/60)/24)+DATE(1970,1,1)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0">
        <f>(ROUND(E3029/D3029,2))</f>
        <v>1.31</v>
      </c>
      <c r="P3029" s="10">
        <f>ROUND((E3029/L3029),2)</f>
        <v>164.3</v>
      </c>
      <c r="Q3029" t="str">
        <f>LEFT(N3029,SEARCH("/",N3029)-1)</f>
        <v>theater</v>
      </c>
      <c r="R3029" t="str">
        <f>RIGHT(N3029, LEN(N3029)-SEARCH("/", N3029))</f>
        <v>spaces</v>
      </c>
      <c r="S3029" s="12">
        <f>(((J3029/60)/60)/24)+DATE(1970,1,1)</f>
        <v>42053.704293981486</v>
      </c>
      <c r="T3029" s="12">
        <f>(((I3029/60)/60)/24)+DATE(1970,1,1)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0">
        <f>(ROUND(E3030/D3030,2))</f>
        <v>1.68</v>
      </c>
      <c r="P3030" s="10">
        <f>ROUND((E3030/L3030),2)</f>
        <v>84.86</v>
      </c>
      <c r="Q3030" t="str">
        <f>LEFT(N3030,SEARCH("/",N3030)-1)</f>
        <v>theater</v>
      </c>
      <c r="R3030" t="str">
        <f>RIGHT(N3030, LEN(N3030)-SEARCH("/", N3030))</f>
        <v>spaces</v>
      </c>
      <c r="S3030" s="12">
        <f>(((J3030/60)/60)/24)+DATE(1970,1,1)</f>
        <v>42567.264178240745</v>
      </c>
      <c r="T3030" s="12">
        <f>(((I3030/60)/60)/24)+DATE(1970,1,1)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0">
        <f>(ROUND(E3031/D3031,2))</f>
        <v>1.1000000000000001</v>
      </c>
      <c r="P3031" s="10">
        <f>ROUND((E3031/L3031),2)</f>
        <v>94.55</v>
      </c>
      <c r="Q3031" t="str">
        <f>LEFT(N3031,SEARCH("/",N3031)-1)</f>
        <v>theater</v>
      </c>
      <c r="R3031" t="str">
        <f>RIGHT(N3031, LEN(N3031)-SEARCH("/", N3031))</f>
        <v>spaces</v>
      </c>
      <c r="S3031" s="12">
        <f>(((J3031/60)/60)/24)+DATE(1970,1,1)</f>
        <v>41932.708877314813</v>
      </c>
      <c r="T3031" s="12">
        <f>(((I3031/60)/60)/24)+DATE(1970,1,1)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0">
        <f>(ROUND(E3032/D3032,2))</f>
        <v>1.07</v>
      </c>
      <c r="P3032" s="10">
        <f>ROUND((E3032/L3032),2)</f>
        <v>45.54</v>
      </c>
      <c r="Q3032" t="str">
        <f>LEFT(N3032,SEARCH("/",N3032)-1)</f>
        <v>theater</v>
      </c>
      <c r="R3032" t="str">
        <f>RIGHT(N3032, LEN(N3032)-SEARCH("/", N3032))</f>
        <v>spaces</v>
      </c>
      <c r="S3032" s="12">
        <f>(((J3032/60)/60)/24)+DATE(1970,1,1)</f>
        <v>42233.747349537036</v>
      </c>
      <c r="T3032" s="12">
        <f>(((I3032/60)/60)/24)+DATE(1970,1,1)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0">
        <f>(ROUND(E3033/D3033,2))</f>
        <v>1</v>
      </c>
      <c r="P3033" s="10">
        <f>ROUND((E3033/L3033),2)</f>
        <v>51.72</v>
      </c>
      <c r="Q3033" t="str">
        <f>LEFT(N3033,SEARCH("/",N3033)-1)</f>
        <v>theater</v>
      </c>
      <c r="R3033" t="str">
        <f>RIGHT(N3033, LEN(N3033)-SEARCH("/", N3033))</f>
        <v>spaces</v>
      </c>
      <c r="S3033" s="12">
        <f>(((J3033/60)/60)/24)+DATE(1970,1,1)</f>
        <v>42597.882488425923</v>
      </c>
      <c r="T3033" s="12">
        <f>(((I3033/60)/60)/24)+DATE(1970,1,1)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0">
        <f>(ROUND(E3034/D3034,2))</f>
        <v>1.27</v>
      </c>
      <c r="P3034" s="10">
        <f>ROUND((E3034/L3034),2)</f>
        <v>50.88</v>
      </c>
      <c r="Q3034" t="str">
        <f>LEFT(N3034,SEARCH("/",N3034)-1)</f>
        <v>theater</v>
      </c>
      <c r="R3034" t="str">
        <f>RIGHT(N3034, LEN(N3034)-SEARCH("/", N3034))</f>
        <v>spaces</v>
      </c>
      <c r="S3034" s="12">
        <f>(((J3034/60)/60)/24)+DATE(1970,1,1)</f>
        <v>42228.044664351852</v>
      </c>
      <c r="T3034" s="12">
        <f>(((I3034/60)/60)/24)+DATE(1970,1,1)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0">
        <f>(ROUND(E3035/D3035,2))</f>
        <v>1.47</v>
      </c>
      <c r="P3035" s="10">
        <f>ROUND((E3035/L3035),2)</f>
        <v>191.13</v>
      </c>
      <c r="Q3035" t="str">
        <f>LEFT(N3035,SEARCH("/",N3035)-1)</f>
        <v>theater</v>
      </c>
      <c r="R3035" t="str">
        <f>RIGHT(N3035, LEN(N3035)-SEARCH("/", N3035))</f>
        <v>spaces</v>
      </c>
      <c r="S3035" s="12">
        <f>(((J3035/60)/60)/24)+DATE(1970,1,1)</f>
        <v>42570.110243055555</v>
      </c>
      <c r="T3035" s="12">
        <f>(((I3035/60)/60)/24)+DATE(1970,1,1)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0">
        <f>(ROUND(E3036/D3036,2))</f>
        <v>1.1299999999999999</v>
      </c>
      <c r="P3036" s="10">
        <f>ROUND((E3036/L3036),2)</f>
        <v>89.31</v>
      </c>
      <c r="Q3036" t="str">
        <f>LEFT(N3036,SEARCH("/",N3036)-1)</f>
        <v>theater</v>
      </c>
      <c r="R3036" t="str">
        <f>RIGHT(N3036, LEN(N3036)-SEARCH("/", N3036))</f>
        <v>spaces</v>
      </c>
      <c r="S3036" s="12">
        <f>(((J3036/60)/60)/24)+DATE(1970,1,1)</f>
        <v>42644.535358796296</v>
      </c>
      <c r="T3036" s="12">
        <f>(((I3036/60)/60)/24)+DATE(1970,1,1)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0">
        <f>(ROUND(E3037/D3037,2))</f>
        <v>1.0900000000000001</v>
      </c>
      <c r="P3037" s="10">
        <f>ROUND((E3037/L3037),2)</f>
        <v>88.59</v>
      </c>
      <c r="Q3037" t="str">
        <f>LEFT(N3037,SEARCH("/",N3037)-1)</f>
        <v>theater</v>
      </c>
      <c r="R3037" t="str">
        <f>RIGHT(N3037, LEN(N3037)-SEARCH("/", N3037))</f>
        <v>spaces</v>
      </c>
      <c r="S3037" s="12">
        <f>(((J3037/60)/60)/24)+DATE(1970,1,1)</f>
        <v>41368.560289351852</v>
      </c>
      <c r="T3037" s="12">
        <f>(((I3037/60)/60)/24)+DATE(1970,1,1)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0">
        <f>(ROUND(E3038/D3038,2))</f>
        <v>1.27</v>
      </c>
      <c r="P3038" s="10">
        <f>ROUND((E3038/L3038),2)</f>
        <v>96.3</v>
      </c>
      <c r="Q3038" t="str">
        <f>LEFT(N3038,SEARCH("/",N3038)-1)</f>
        <v>theater</v>
      </c>
      <c r="R3038" t="str">
        <f>RIGHT(N3038, LEN(N3038)-SEARCH("/", N3038))</f>
        <v>spaces</v>
      </c>
      <c r="S3038" s="12">
        <f>(((J3038/60)/60)/24)+DATE(1970,1,1)</f>
        <v>41466.785231481481</v>
      </c>
      <c r="T3038" s="12">
        <f>(((I3038/60)/60)/24)+DATE(1970,1,1)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0">
        <f>(ROUND(E3039/D3039,2))</f>
        <v>2.13</v>
      </c>
      <c r="P3039" s="10">
        <f>ROUND((E3039/L3039),2)</f>
        <v>33.31</v>
      </c>
      <c r="Q3039" t="str">
        <f>LEFT(N3039,SEARCH("/",N3039)-1)</f>
        <v>theater</v>
      </c>
      <c r="R3039" t="str">
        <f>RIGHT(N3039, LEN(N3039)-SEARCH("/", N3039))</f>
        <v>spaces</v>
      </c>
      <c r="S3039" s="12">
        <f>(((J3039/60)/60)/24)+DATE(1970,1,1)</f>
        <v>40378.893206018518</v>
      </c>
      <c r="T3039" s="12">
        <f>(((I3039/60)/60)/24)+DATE(1970,1,1)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0">
        <f>(ROUND(E3040/D3040,2))</f>
        <v>1.01</v>
      </c>
      <c r="P3040" s="10">
        <f>ROUND((E3040/L3040),2)</f>
        <v>37.22</v>
      </c>
      <c r="Q3040" t="str">
        <f>LEFT(N3040,SEARCH("/",N3040)-1)</f>
        <v>theater</v>
      </c>
      <c r="R3040" t="str">
        <f>RIGHT(N3040, LEN(N3040)-SEARCH("/", N3040))</f>
        <v>spaces</v>
      </c>
      <c r="S3040" s="12">
        <f>(((J3040/60)/60)/24)+DATE(1970,1,1)</f>
        <v>42373.252280092594</v>
      </c>
      <c r="T3040" s="12">
        <f>(((I3040/60)/60)/24)+DATE(1970,1,1)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0">
        <f>(ROUND(E3041/D3041,2))</f>
        <v>1.0900000000000001</v>
      </c>
      <c r="P3041" s="10">
        <f>ROUND((E3041/L3041),2)</f>
        <v>92.13</v>
      </c>
      <c r="Q3041" t="str">
        <f>LEFT(N3041,SEARCH("/",N3041)-1)</f>
        <v>theater</v>
      </c>
      <c r="R3041" t="str">
        <f>RIGHT(N3041, LEN(N3041)-SEARCH("/", N3041))</f>
        <v>spaces</v>
      </c>
      <c r="S3041" s="12">
        <f>(((J3041/60)/60)/24)+DATE(1970,1,1)</f>
        <v>41610.794421296298</v>
      </c>
      <c r="T3041" s="12">
        <f>(((I3041/60)/60)/24)+DATE(1970,1,1)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0">
        <f>(ROUND(E3042/D3042,2))</f>
        <v>1.08</v>
      </c>
      <c r="P3042" s="10">
        <f>ROUND((E3042/L3042),2)</f>
        <v>76.790000000000006</v>
      </c>
      <c r="Q3042" t="str">
        <f>LEFT(N3042,SEARCH("/",N3042)-1)</f>
        <v>theater</v>
      </c>
      <c r="R3042" t="str">
        <f>RIGHT(N3042, LEN(N3042)-SEARCH("/", N3042))</f>
        <v>spaces</v>
      </c>
      <c r="S3042" s="12">
        <f>(((J3042/60)/60)/24)+DATE(1970,1,1)</f>
        <v>42177.791909722218</v>
      </c>
      <c r="T3042" s="12">
        <f>(((I3042/60)/60)/24)+DATE(1970,1,1)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0">
        <f>(ROUND(E3043/D3043,2))</f>
        <v>1.1000000000000001</v>
      </c>
      <c r="P3043" s="10">
        <f>ROUND((E3043/L3043),2)</f>
        <v>96.53</v>
      </c>
      <c r="Q3043" t="str">
        <f>LEFT(N3043,SEARCH("/",N3043)-1)</f>
        <v>theater</v>
      </c>
      <c r="R3043" t="str">
        <f>RIGHT(N3043, LEN(N3043)-SEARCH("/", N3043))</f>
        <v>spaces</v>
      </c>
      <c r="S3043" s="12">
        <f>(((J3043/60)/60)/24)+DATE(1970,1,1)</f>
        <v>42359.868611111116</v>
      </c>
      <c r="T3043" s="12">
        <f>(((I3043/60)/60)/24)+DATE(1970,1,1)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0">
        <f>(ROUND(E3044/D3044,2))</f>
        <v>1.28</v>
      </c>
      <c r="P3044" s="10">
        <f>ROUND((E3044/L3044),2)</f>
        <v>51.89</v>
      </c>
      <c r="Q3044" t="str">
        <f>LEFT(N3044,SEARCH("/",N3044)-1)</f>
        <v>theater</v>
      </c>
      <c r="R3044" t="str">
        <f>RIGHT(N3044, LEN(N3044)-SEARCH("/", N3044))</f>
        <v>spaces</v>
      </c>
      <c r="S3044" s="12">
        <f>(((J3044/60)/60)/24)+DATE(1970,1,1)</f>
        <v>42253.688043981485</v>
      </c>
      <c r="T3044" s="12">
        <f>(((I3044/60)/60)/24)+DATE(1970,1,1)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0">
        <f>(ROUND(E3045/D3045,2))</f>
        <v>1.1000000000000001</v>
      </c>
      <c r="P3045" s="10">
        <f>ROUND((E3045/L3045),2)</f>
        <v>128.91</v>
      </c>
      <c r="Q3045" t="str">
        <f>LEFT(N3045,SEARCH("/",N3045)-1)</f>
        <v>theater</v>
      </c>
      <c r="R3045" t="str">
        <f>RIGHT(N3045, LEN(N3045)-SEARCH("/", N3045))</f>
        <v>spaces</v>
      </c>
      <c r="S3045" s="12">
        <f>(((J3045/60)/60)/24)+DATE(1970,1,1)</f>
        <v>42083.070590277777</v>
      </c>
      <c r="T3045" s="12">
        <f>(((I3045/60)/60)/24)+DATE(1970,1,1)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0">
        <f>(ROUND(E3046/D3046,2))</f>
        <v>1.0900000000000001</v>
      </c>
      <c r="P3046" s="10">
        <f>ROUND((E3046/L3046),2)</f>
        <v>84.11</v>
      </c>
      <c r="Q3046" t="str">
        <f>LEFT(N3046,SEARCH("/",N3046)-1)</f>
        <v>theater</v>
      </c>
      <c r="R3046" t="str">
        <f>RIGHT(N3046, LEN(N3046)-SEARCH("/", N3046))</f>
        <v>spaces</v>
      </c>
      <c r="S3046" s="12">
        <f>(((J3046/60)/60)/24)+DATE(1970,1,1)</f>
        <v>42387.7268287037</v>
      </c>
      <c r="T3046" s="12">
        <f>(((I3046/60)/60)/24)+DATE(1970,1,1)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0">
        <f>(ROUND(E3047/D3047,2))</f>
        <v>1.33</v>
      </c>
      <c r="P3047" s="10">
        <f>ROUND((E3047/L3047),2)</f>
        <v>82.94</v>
      </c>
      <c r="Q3047" t="str">
        <f>LEFT(N3047,SEARCH("/",N3047)-1)</f>
        <v>theater</v>
      </c>
      <c r="R3047" t="str">
        <f>RIGHT(N3047, LEN(N3047)-SEARCH("/", N3047))</f>
        <v>spaces</v>
      </c>
      <c r="S3047" s="12">
        <f>(((J3047/60)/60)/24)+DATE(1970,1,1)</f>
        <v>41843.155729166669</v>
      </c>
      <c r="T3047" s="12">
        <f>(((I3047/60)/60)/24)+DATE(1970,1,1)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0">
        <f>(ROUND(E3048/D3048,2))</f>
        <v>1.91</v>
      </c>
      <c r="P3048" s="10">
        <f>ROUND((E3048/L3048),2)</f>
        <v>259.95</v>
      </c>
      <c r="Q3048" t="str">
        <f>LEFT(N3048,SEARCH("/",N3048)-1)</f>
        <v>theater</v>
      </c>
      <c r="R3048" t="str">
        <f>RIGHT(N3048, LEN(N3048)-SEARCH("/", N3048))</f>
        <v>spaces</v>
      </c>
      <c r="S3048" s="12">
        <f>(((J3048/60)/60)/24)+DATE(1970,1,1)</f>
        <v>41862.803078703706</v>
      </c>
      <c r="T3048" s="12">
        <f>(((I3048/60)/60)/24)+DATE(1970,1,1)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0">
        <f>(ROUND(E3049/D3049,2))</f>
        <v>1.49</v>
      </c>
      <c r="P3049" s="10">
        <f>ROUND((E3049/L3049),2)</f>
        <v>37.25</v>
      </c>
      <c r="Q3049" t="str">
        <f>LEFT(N3049,SEARCH("/",N3049)-1)</f>
        <v>theater</v>
      </c>
      <c r="R3049" t="str">
        <f>RIGHT(N3049, LEN(N3049)-SEARCH("/", N3049))</f>
        <v>spaces</v>
      </c>
      <c r="S3049" s="12">
        <f>(((J3049/60)/60)/24)+DATE(1970,1,1)</f>
        <v>42443.989050925928</v>
      </c>
      <c r="T3049" s="12">
        <f>(((I3049/60)/60)/24)+DATE(1970,1,1)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0">
        <f>(ROUND(E3050/D3050,2))</f>
        <v>1.66</v>
      </c>
      <c r="P3050" s="10">
        <f>ROUND((E3050/L3050),2)</f>
        <v>177.02</v>
      </c>
      <c r="Q3050" t="str">
        <f>LEFT(N3050,SEARCH("/",N3050)-1)</f>
        <v>theater</v>
      </c>
      <c r="R3050" t="str">
        <f>RIGHT(N3050, LEN(N3050)-SEARCH("/", N3050))</f>
        <v>spaces</v>
      </c>
      <c r="S3050" s="12">
        <f>(((J3050/60)/60)/24)+DATE(1970,1,1)</f>
        <v>41975.901180555549</v>
      </c>
      <c r="T3050" s="12">
        <f>(((I3050/60)/60)/24)+DATE(1970,1,1)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0">
        <f>(ROUND(E3051/D3051,2))</f>
        <v>1.07</v>
      </c>
      <c r="P3051" s="10">
        <f>ROUND((E3051/L3051),2)</f>
        <v>74.069999999999993</v>
      </c>
      <c r="Q3051" t="str">
        <f>LEFT(N3051,SEARCH("/",N3051)-1)</f>
        <v>theater</v>
      </c>
      <c r="R3051" t="str">
        <f>RIGHT(N3051, LEN(N3051)-SEARCH("/", N3051))</f>
        <v>spaces</v>
      </c>
      <c r="S3051" s="12">
        <f>(((J3051/60)/60)/24)+DATE(1970,1,1)</f>
        <v>42139.014525462961</v>
      </c>
      <c r="T3051" s="12">
        <f>(((I3051/60)/60)/24)+DATE(1970,1,1)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0">
        <f>(ROUND(E3052/D3052,2))</f>
        <v>1.06</v>
      </c>
      <c r="P3052" s="10">
        <f>ROUND((E3052/L3052),2)</f>
        <v>70.67</v>
      </c>
      <c r="Q3052" t="str">
        <f>LEFT(N3052,SEARCH("/",N3052)-1)</f>
        <v>theater</v>
      </c>
      <c r="R3052" t="str">
        <f>RIGHT(N3052, LEN(N3052)-SEARCH("/", N3052))</f>
        <v>spaces</v>
      </c>
      <c r="S3052" s="12">
        <f>(((J3052/60)/60)/24)+DATE(1970,1,1)</f>
        <v>42465.16851851852</v>
      </c>
      <c r="T3052" s="12">
        <f>(((I3052/60)/60)/24)+DATE(1970,1,1)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0">
        <f>(ROUND(E3053/D3053,2))</f>
        <v>0.24</v>
      </c>
      <c r="P3053" s="10">
        <f>ROUND((E3053/L3053),2)</f>
        <v>23.63</v>
      </c>
      <c r="Q3053" t="str">
        <f>LEFT(N3053,SEARCH("/",N3053)-1)</f>
        <v>theater</v>
      </c>
      <c r="R3053" t="str">
        <f>RIGHT(N3053, LEN(N3053)-SEARCH("/", N3053))</f>
        <v>spaces</v>
      </c>
      <c r="S3053" s="12">
        <f>(((J3053/60)/60)/24)+DATE(1970,1,1)</f>
        <v>42744.416030092587</v>
      </c>
      <c r="T3053" s="12">
        <f>(((I3053/60)/60)/24)+DATE(1970,1,1)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0">
        <f>(ROUND(E3054/D3054,2))</f>
        <v>0</v>
      </c>
      <c r="P3054" s="10">
        <f>ROUND((E3054/L3054),2)</f>
        <v>37.5</v>
      </c>
      <c r="Q3054" t="str">
        <f>LEFT(N3054,SEARCH("/",N3054)-1)</f>
        <v>theater</v>
      </c>
      <c r="R3054" t="str">
        <f>RIGHT(N3054, LEN(N3054)-SEARCH("/", N3054))</f>
        <v>spaces</v>
      </c>
      <c r="S3054" s="12">
        <f>(((J3054/60)/60)/24)+DATE(1970,1,1)</f>
        <v>42122.670069444444</v>
      </c>
      <c r="T3054" s="12">
        <f>(((I3054/60)/60)/24)+DATE(1970,1,1)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0">
        <f>(ROUND(E3055/D3055,2))</f>
        <v>0</v>
      </c>
      <c r="P3055" s="10">
        <f>ROUND((E3055/L3055),2)</f>
        <v>13.33</v>
      </c>
      <c r="Q3055" t="str">
        <f>LEFT(N3055,SEARCH("/",N3055)-1)</f>
        <v>theater</v>
      </c>
      <c r="R3055" t="str">
        <f>RIGHT(N3055, LEN(N3055)-SEARCH("/", N3055))</f>
        <v>spaces</v>
      </c>
      <c r="S3055" s="12">
        <f>(((J3055/60)/60)/24)+DATE(1970,1,1)</f>
        <v>41862.761724537035</v>
      </c>
      <c r="T3055" s="12">
        <f>(((I3055/60)/60)/24)+DATE(1970,1,1)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0">
        <f>(ROUND(E3056/D3056,2))</f>
        <v>0</v>
      </c>
      <c r="P3056" s="10" t="e">
        <f>ROUND((E3056/L3056),2)</f>
        <v>#DIV/0!</v>
      </c>
      <c r="Q3056" t="str">
        <f>LEFT(N3056,SEARCH("/",N3056)-1)</f>
        <v>theater</v>
      </c>
      <c r="R3056" t="str">
        <f>RIGHT(N3056, LEN(N3056)-SEARCH("/", N3056))</f>
        <v>spaces</v>
      </c>
      <c r="S3056" s="12">
        <f>(((J3056/60)/60)/24)+DATE(1970,1,1)</f>
        <v>42027.832800925928</v>
      </c>
      <c r="T3056" s="12">
        <f>(((I3056/60)/60)/24)+DATE(1970,1,1)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0">
        <f>(ROUND(E3057/D3057,2))</f>
        <v>0</v>
      </c>
      <c r="P3057" s="10">
        <f>ROUND((E3057/L3057),2)</f>
        <v>1</v>
      </c>
      <c r="Q3057" t="str">
        <f>LEFT(N3057,SEARCH("/",N3057)-1)</f>
        <v>theater</v>
      </c>
      <c r="R3057" t="str">
        <f>RIGHT(N3057, LEN(N3057)-SEARCH("/", N3057))</f>
        <v>spaces</v>
      </c>
      <c r="S3057" s="12">
        <f>(((J3057/60)/60)/24)+DATE(1970,1,1)</f>
        <v>41953.95821759259</v>
      </c>
      <c r="T3057" s="12">
        <f>(((I3057/60)/60)/24)+DATE(1970,1,1)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0">
        <f>(ROUND(E3058/D3058,2))</f>
        <v>0</v>
      </c>
      <c r="P3058" s="10" t="e">
        <f>ROUND((E3058/L3058),2)</f>
        <v>#DIV/0!</v>
      </c>
      <c r="Q3058" t="str">
        <f>LEFT(N3058,SEARCH("/",N3058)-1)</f>
        <v>theater</v>
      </c>
      <c r="R3058" t="str">
        <f>RIGHT(N3058, LEN(N3058)-SEARCH("/", N3058))</f>
        <v>spaces</v>
      </c>
      <c r="S3058" s="12">
        <f>(((J3058/60)/60)/24)+DATE(1970,1,1)</f>
        <v>41851.636388888888</v>
      </c>
      <c r="T3058" s="12">
        <f>(((I3058/60)/60)/24)+DATE(1970,1,1)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0">
        <f>(ROUND(E3059/D3059,2))</f>
        <v>0</v>
      </c>
      <c r="P3059" s="10" t="e">
        <f>ROUND((E3059/L3059),2)</f>
        <v>#DIV/0!</v>
      </c>
      <c r="Q3059" t="str">
        <f>LEFT(N3059,SEARCH("/",N3059)-1)</f>
        <v>theater</v>
      </c>
      <c r="R3059" t="str">
        <f>RIGHT(N3059, LEN(N3059)-SEARCH("/", N3059))</f>
        <v>spaces</v>
      </c>
      <c r="S3059" s="12">
        <f>(((J3059/60)/60)/24)+DATE(1970,1,1)</f>
        <v>42433.650590277779</v>
      </c>
      <c r="T3059" s="12">
        <f>(((I3059/60)/60)/24)+DATE(1970,1,1)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0">
        <f>(ROUND(E3060/D3060,2))</f>
        <v>0</v>
      </c>
      <c r="P3060" s="10">
        <f>ROUND((E3060/L3060),2)</f>
        <v>1</v>
      </c>
      <c r="Q3060" t="str">
        <f>LEFT(N3060,SEARCH("/",N3060)-1)</f>
        <v>theater</v>
      </c>
      <c r="R3060" t="str">
        <f>RIGHT(N3060, LEN(N3060)-SEARCH("/", N3060))</f>
        <v>spaces</v>
      </c>
      <c r="S3060" s="12">
        <f>(((J3060/60)/60)/24)+DATE(1970,1,1)</f>
        <v>42460.374305555553</v>
      </c>
      <c r="T3060" s="12">
        <f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0">
        <f>(ROUND(E3061/D3061,2))</f>
        <v>0.03</v>
      </c>
      <c r="P3061" s="10">
        <f>ROUND((E3061/L3061),2)</f>
        <v>41</v>
      </c>
      <c r="Q3061" t="str">
        <f>LEFT(N3061,SEARCH("/",N3061)-1)</f>
        <v>theater</v>
      </c>
      <c r="R3061" t="str">
        <f>RIGHT(N3061, LEN(N3061)-SEARCH("/", N3061))</f>
        <v>spaces</v>
      </c>
      <c r="S3061" s="12">
        <f>(((J3061/60)/60)/24)+DATE(1970,1,1)</f>
        <v>41829.935717592591</v>
      </c>
      <c r="T3061" s="12">
        <f>(((I3061/60)/60)/24)+DATE(1970,1,1)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0">
        <f>(ROUND(E3062/D3062,2))</f>
        <v>0</v>
      </c>
      <c r="P3062" s="10">
        <f>ROUND((E3062/L3062),2)</f>
        <v>55.83</v>
      </c>
      <c r="Q3062" t="str">
        <f>LEFT(N3062,SEARCH("/",N3062)-1)</f>
        <v>theater</v>
      </c>
      <c r="R3062" t="str">
        <f>RIGHT(N3062, LEN(N3062)-SEARCH("/", N3062))</f>
        <v>spaces</v>
      </c>
      <c r="S3062" s="12">
        <f>(((J3062/60)/60)/24)+DATE(1970,1,1)</f>
        <v>42245.274699074071</v>
      </c>
      <c r="T3062" s="12">
        <f>(((I3062/60)/60)/24)+DATE(1970,1,1)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0">
        <f>(ROUND(E3063/D3063,2))</f>
        <v>0</v>
      </c>
      <c r="P3063" s="10" t="e">
        <f>ROUND((E3063/L3063),2)</f>
        <v>#DIV/0!</v>
      </c>
      <c r="Q3063" t="str">
        <f>LEFT(N3063,SEARCH("/",N3063)-1)</f>
        <v>theater</v>
      </c>
      <c r="R3063" t="str">
        <f>RIGHT(N3063, LEN(N3063)-SEARCH("/", N3063))</f>
        <v>spaces</v>
      </c>
      <c r="S3063" s="12">
        <f>(((J3063/60)/60)/24)+DATE(1970,1,1)</f>
        <v>41834.784120370372</v>
      </c>
      <c r="T3063" s="12">
        <f>(((I3063/60)/60)/24)+DATE(1970,1,1)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0">
        <f>(ROUND(E3064/D3064,2))</f>
        <v>0.67</v>
      </c>
      <c r="P3064" s="10">
        <f>ROUND((E3064/L3064),2)</f>
        <v>99.76</v>
      </c>
      <c r="Q3064" t="str">
        <f>LEFT(N3064,SEARCH("/",N3064)-1)</f>
        <v>theater</v>
      </c>
      <c r="R3064" t="str">
        <f>RIGHT(N3064, LEN(N3064)-SEARCH("/", N3064))</f>
        <v>spaces</v>
      </c>
      <c r="S3064" s="12">
        <f>(((J3064/60)/60)/24)+DATE(1970,1,1)</f>
        <v>42248.535787037035</v>
      </c>
      <c r="T3064" s="12">
        <f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0">
        <f>(ROUND(E3065/D3065,2))</f>
        <v>0.2</v>
      </c>
      <c r="P3065" s="10">
        <f>ROUND((E3065/L3065),2)</f>
        <v>25.52</v>
      </c>
      <c r="Q3065" t="str">
        <f>LEFT(N3065,SEARCH("/",N3065)-1)</f>
        <v>theater</v>
      </c>
      <c r="R3065" t="str">
        <f>RIGHT(N3065, LEN(N3065)-SEARCH("/", N3065))</f>
        <v>spaces</v>
      </c>
      <c r="S3065" s="12">
        <f>(((J3065/60)/60)/24)+DATE(1970,1,1)</f>
        <v>42630.922893518517</v>
      </c>
      <c r="T3065" s="12">
        <f>(((I3065/60)/60)/24)+DATE(1970,1,1)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0">
        <f>(ROUND(E3066/D3066,2))</f>
        <v>0.11</v>
      </c>
      <c r="P3066" s="10">
        <f>ROUND((E3066/L3066),2)</f>
        <v>117.65</v>
      </c>
      <c r="Q3066" t="str">
        <f>LEFT(N3066,SEARCH("/",N3066)-1)</f>
        <v>theater</v>
      </c>
      <c r="R3066" t="str">
        <f>RIGHT(N3066, LEN(N3066)-SEARCH("/", N3066))</f>
        <v>spaces</v>
      </c>
      <c r="S3066" s="12">
        <f>(((J3066/60)/60)/24)+DATE(1970,1,1)</f>
        <v>42299.130162037036</v>
      </c>
      <c r="T3066" s="12">
        <f>(((I3066/60)/60)/24)+DATE(1970,1,1)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0">
        <f>(ROUND(E3067/D3067,2))</f>
        <v>0</v>
      </c>
      <c r="P3067" s="10">
        <f>ROUND((E3067/L3067),2)</f>
        <v>5</v>
      </c>
      <c r="Q3067" t="str">
        <f>LEFT(N3067,SEARCH("/",N3067)-1)</f>
        <v>theater</v>
      </c>
      <c r="R3067" t="str">
        <f>RIGHT(N3067, LEN(N3067)-SEARCH("/", N3067))</f>
        <v>spaces</v>
      </c>
      <c r="S3067" s="12">
        <f>(((J3067/60)/60)/24)+DATE(1970,1,1)</f>
        <v>41825.055231481485</v>
      </c>
      <c r="T3067" s="12">
        <f>(((I3067/60)/60)/24)+DATE(1970,1,1)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0">
        <f>(ROUND(E3068/D3068,2))</f>
        <v>0.12</v>
      </c>
      <c r="P3068" s="10">
        <f>ROUND((E3068/L3068),2)</f>
        <v>2796.67</v>
      </c>
      <c r="Q3068" t="str">
        <f>LEFT(N3068,SEARCH("/",N3068)-1)</f>
        <v>theater</v>
      </c>
      <c r="R3068" t="str">
        <f>RIGHT(N3068, LEN(N3068)-SEARCH("/", N3068))</f>
        <v>spaces</v>
      </c>
      <c r="S3068" s="12">
        <f>(((J3068/60)/60)/24)+DATE(1970,1,1)</f>
        <v>42531.228437500002</v>
      </c>
      <c r="T3068" s="12">
        <f>(((I3068/60)/60)/24)+DATE(1970,1,1)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0">
        <f>(ROUND(E3069/D3069,2))</f>
        <v>0.03</v>
      </c>
      <c r="P3069" s="10">
        <f>ROUND((E3069/L3069),2)</f>
        <v>200</v>
      </c>
      <c r="Q3069" t="str">
        <f>LEFT(N3069,SEARCH("/",N3069)-1)</f>
        <v>theater</v>
      </c>
      <c r="R3069" t="str">
        <f>RIGHT(N3069, LEN(N3069)-SEARCH("/", N3069))</f>
        <v>spaces</v>
      </c>
      <c r="S3069" s="12">
        <f>(((J3069/60)/60)/24)+DATE(1970,1,1)</f>
        <v>42226.938414351855</v>
      </c>
      <c r="T3069" s="12">
        <f>(((I3069/60)/60)/24)+DATE(1970,1,1)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0">
        <f>(ROUND(E3070/D3070,2))</f>
        <v>0</v>
      </c>
      <c r="P3070" s="10">
        <f>ROUND((E3070/L3070),2)</f>
        <v>87.5</v>
      </c>
      <c r="Q3070" t="str">
        <f>LEFT(N3070,SEARCH("/",N3070)-1)</f>
        <v>theater</v>
      </c>
      <c r="R3070" t="str">
        <f>RIGHT(N3070, LEN(N3070)-SEARCH("/", N3070))</f>
        <v>spaces</v>
      </c>
      <c r="S3070" s="12">
        <f>(((J3070/60)/60)/24)+DATE(1970,1,1)</f>
        <v>42263.691574074073</v>
      </c>
      <c r="T3070" s="12">
        <f>(((I3070/60)/60)/24)+DATE(1970,1,1)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0">
        <f>(ROUND(E3071/D3071,2))</f>
        <v>0.14000000000000001</v>
      </c>
      <c r="P3071" s="10">
        <f>ROUND((E3071/L3071),2)</f>
        <v>20.14</v>
      </c>
      <c r="Q3071" t="str">
        <f>LEFT(N3071,SEARCH("/",N3071)-1)</f>
        <v>theater</v>
      </c>
      <c r="R3071" t="str">
        <f>RIGHT(N3071, LEN(N3071)-SEARCH("/", N3071))</f>
        <v>spaces</v>
      </c>
      <c r="S3071" s="12">
        <f>(((J3071/60)/60)/24)+DATE(1970,1,1)</f>
        <v>41957.833726851852</v>
      </c>
      <c r="T3071" s="12">
        <f>(((I3071/60)/60)/24)+DATE(1970,1,1)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0">
        <f>(ROUND(E3072/D3072,2))</f>
        <v>0.03</v>
      </c>
      <c r="P3072" s="10">
        <f>ROUND((E3072/L3072),2)</f>
        <v>20.88</v>
      </c>
      <c r="Q3072" t="str">
        <f>LEFT(N3072,SEARCH("/",N3072)-1)</f>
        <v>theater</v>
      </c>
      <c r="R3072" t="str">
        <f>RIGHT(N3072, LEN(N3072)-SEARCH("/", N3072))</f>
        <v>spaces</v>
      </c>
      <c r="S3072" s="12">
        <f>(((J3072/60)/60)/24)+DATE(1970,1,1)</f>
        <v>42690.733437499999</v>
      </c>
      <c r="T3072" s="12">
        <f>(((I3072/60)/60)/24)+DATE(1970,1,1)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0">
        <f>(ROUND(E3073/D3073,2))</f>
        <v>0.6</v>
      </c>
      <c r="P3073" s="10">
        <f>ROUND((E3073/L3073),2)</f>
        <v>61.31</v>
      </c>
      <c r="Q3073" t="str">
        <f>LEFT(N3073,SEARCH("/",N3073)-1)</f>
        <v>theater</v>
      </c>
      <c r="R3073" t="str">
        <f>RIGHT(N3073, LEN(N3073)-SEARCH("/", N3073))</f>
        <v>spaces</v>
      </c>
      <c r="S3073" s="12">
        <f>(((J3073/60)/60)/24)+DATE(1970,1,1)</f>
        <v>42097.732418981483</v>
      </c>
      <c r="T3073" s="12">
        <f>(((I3073/60)/60)/24)+DATE(1970,1,1)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0">
        <f>(ROUND(E3074/D3074,2))</f>
        <v>0</v>
      </c>
      <c r="P3074" s="10">
        <f>ROUND((E3074/L3074),2)</f>
        <v>1</v>
      </c>
      <c r="Q3074" t="str">
        <f>LEFT(N3074,SEARCH("/",N3074)-1)</f>
        <v>theater</v>
      </c>
      <c r="R3074" t="str">
        <f>RIGHT(N3074, LEN(N3074)-SEARCH("/", N3074))</f>
        <v>spaces</v>
      </c>
      <c r="S3074" s="12">
        <f>(((J3074/60)/60)/24)+DATE(1970,1,1)</f>
        <v>42658.690532407403</v>
      </c>
      <c r="T3074" s="12">
        <f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0">
        <f>(ROUND(E3075/D3075,2))</f>
        <v>0</v>
      </c>
      <c r="P3075" s="10">
        <f>ROUND((E3075/L3075),2)</f>
        <v>92.14</v>
      </c>
      <c r="Q3075" t="str">
        <f>LEFT(N3075,SEARCH("/",N3075)-1)</f>
        <v>theater</v>
      </c>
      <c r="R3075" t="str">
        <f>RIGHT(N3075, LEN(N3075)-SEARCH("/", N3075))</f>
        <v>spaces</v>
      </c>
      <c r="S3075" s="12">
        <f>(((J3075/60)/60)/24)+DATE(1970,1,1)</f>
        <v>42111.684027777781</v>
      </c>
      <c r="T3075" s="12">
        <f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0">
        <f>(ROUND(E3076/D3076,2))</f>
        <v>0</v>
      </c>
      <c r="P3076" s="10">
        <f>ROUND((E3076/L3076),2)</f>
        <v>7.33</v>
      </c>
      <c r="Q3076" t="str">
        <f>LEFT(N3076,SEARCH("/",N3076)-1)</f>
        <v>theater</v>
      </c>
      <c r="R3076" t="str">
        <f>RIGHT(N3076, LEN(N3076)-SEARCH("/", N3076))</f>
        <v>spaces</v>
      </c>
      <c r="S3076" s="12">
        <f>(((J3076/60)/60)/24)+DATE(1970,1,1)</f>
        <v>42409.571284722217</v>
      </c>
      <c r="T3076" s="12">
        <f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0">
        <f>(ROUND(E3077/D3077,2))</f>
        <v>0.09</v>
      </c>
      <c r="P3077" s="10">
        <f>ROUND((E3077/L3077),2)</f>
        <v>64.8</v>
      </c>
      <c r="Q3077" t="str">
        <f>LEFT(N3077,SEARCH("/",N3077)-1)</f>
        <v>theater</v>
      </c>
      <c r="R3077" t="str">
        <f>RIGHT(N3077, LEN(N3077)-SEARCH("/", N3077))</f>
        <v>spaces</v>
      </c>
      <c r="S3077" s="12">
        <f>(((J3077/60)/60)/24)+DATE(1970,1,1)</f>
        <v>42551.102314814809</v>
      </c>
      <c r="T3077" s="12">
        <f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0">
        <f>(ROUND(E3078/D3078,2))</f>
        <v>0.15</v>
      </c>
      <c r="P3078" s="10">
        <f>ROUND((E3078/L3078),2)</f>
        <v>30.12</v>
      </c>
      <c r="Q3078" t="str">
        <f>LEFT(N3078,SEARCH("/",N3078)-1)</f>
        <v>theater</v>
      </c>
      <c r="R3078" t="str">
        <f>RIGHT(N3078, LEN(N3078)-SEARCH("/", N3078))</f>
        <v>spaces</v>
      </c>
      <c r="S3078" s="12">
        <f>(((J3078/60)/60)/24)+DATE(1970,1,1)</f>
        <v>42226.651886574073</v>
      </c>
      <c r="T3078" s="12">
        <f>(((I3078/60)/60)/24)+DATE(1970,1,1)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0">
        <f>(ROUND(E3079/D3079,2))</f>
        <v>0</v>
      </c>
      <c r="P3079" s="10">
        <f>ROUND((E3079/L3079),2)</f>
        <v>52.5</v>
      </c>
      <c r="Q3079" t="str">
        <f>LEFT(N3079,SEARCH("/",N3079)-1)</f>
        <v>theater</v>
      </c>
      <c r="R3079" t="str">
        <f>RIGHT(N3079, LEN(N3079)-SEARCH("/", N3079))</f>
        <v>spaces</v>
      </c>
      <c r="S3079" s="12">
        <f>(((J3079/60)/60)/24)+DATE(1970,1,1)</f>
        <v>42766.956921296296</v>
      </c>
      <c r="T3079" s="12">
        <f>(((I3079/60)/60)/24)+DATE(1970,1,1)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0">
        <f>(ROUND(E3080/D3080,2))</f>
        <v>0</v>
      </c>
      <c r="P3080" s="10">
        <f>ROUND((E3080/L3080),2)</f>
        <v>23.67</v>
      </c>
      <c r="Q3080" t="str">
        <f>LEFT(N3080,SEARCH("/",N3080)-1)</f>
        <v>theater</v>
      </c>
      <c r="R3080" t="str">
        <f>RIGHT(N3080, LEN(N3080)-SEARCH("/", N3080))</f>
        <v>spaces</v>
      </c>
      <c r="S3080" s="12">
        <f>(((J3080/60)/60)/24)+DATE(1970,1,1)</f>
        <v>42031.138831018514</v>
      </c>
      <c r="T3080" s="12">
        <f>(((I3080/60)/60)/24)+DATE(1970,1,1)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0">
        <f>(ROUND(E3081/D3081,2))</f>
        <v>0.01</v>
      </c>
      <c r="P3081" s="10">
        <f>ROUND((E3081/L3081),2)</f>
        <v>415.78</v>
      </c>
      <c r="Q3081" t="str">
        <f>LEFT(N3081,SEARCH("/",N3081)-1)</f>
        <v>theater</v>
      </c>
      <c r="R3081" t="str">
        <f>RIGHT(N3081, LEN(N3081)-SEARCH("/", N3081))</f>
        <v>spaces</v>
      </c>
      <c r="S3081" s="12">
        <f>(((J3081/60)/60)/24)+DATE(1970,1,1)</f>
        <v>42055.713368055556</v>
      </c>
      <c r="T3081" s="12">
        <f>(((I3081/60)/60)/24)+DATE(1970,1,1)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0">
        <f>(ROUND(E3082/D3082,2))</f>
        <v>0</v>
      </c>
      <c r="P3082" s="10">
        <f>ROUND((E3082/L3082),2)</f>
        <v>53.71</v>
      </c>
      <c r="Q3082" t="str">
        <f>LEFT(N3082,SEARCH("/",N3082)-1)</f>
        <v>theater</v>
      </c>
      <c r="R3082" t="str">
        <f>RIGHT(N3082, LEN(N3082)-SEARCH("/", N3082))</f>
        <v>spaces</v>
      </c>
      <c r="S3082" s="12">
        <f>(((J3082/60)/60)/24)+DATE(1970,1,1)</f>
        <v>41940.028287037036</v>
      </c>
      <c r="T3082" s="12">
        <f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0">
        <f>(ROUND(E3083/D3083,2))</f>
        <v>0</v>
      </c>
      <c r="P3083" s="10">
        <f>ROUND((E3083/L3083),2)</f>
        <v>420.6</v>
      </c>
      <c r="Q3083" t="str">
        <f>LEFT(N3083,SEARCH("/",N3083)-1)</f>
        <v>theater</v>
      </c>
      <c r="R3083" t="str">
        <f>RIGHT(N3083, LEN(N3083)-SEARCH("/", N3083))</f>
        <v>spaces</v>
      </c>
      <c r="S3083" s="12">
        <f>(((J3083/60)/60)/24)+DATE(1970,1,1)</f>
        <v>42237.181608796294</v>
      </c>
      <c r="T3083" s="12">
        <f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0">
        <f>(ROUND(E3084/D3084,2))</f>
        <v>0</v>
      </c>
      <c r="P3084" s="10" t="e">
        <f>ROUND((E3084/L3084),2)</f>
        <v>#DIV/0!</v>
      </c>
      <c r="Q3084" t="str">
        <f>LEFT(N3084,SEARCH("/",N3084)-1)</f>
        <v>theater</v>
      </c>
      <c r="R3084" t="str">
        <f>RIGHT(N3084, LEN(N3084)-SEARCH("/", N3084))</f>
        <v>spaces</v>
      </c>
      <c r="S3084" s="12">
        <f>(((J3084/60)/60)/24)+DATE(1970,1,1)</f>
        <v>42293.922986111109</v>
      </c>
      <c r="T3084" s="12">
        <f>(((I3084/60)/60)/24)+DATE(1970,1,1)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0">
        <f>(ROUND(E3085/D3085,2))</f>
        <v>0</v>
      </c>
      <c r="P3085" s="10">
        <f>ROUND((E3085/L3085),2)</f>
        <v>18.670000000000002</v>
      </c>
      <c r="Q3085" t="str">
        <f>LEFT(N3085,SEARCH("/",N3085)-1)</f>
        <v>theater</v>
      </c>
      <c r="R3085" t="str">
        <f>RIGHT(N3085, LEN(N3085)-SEARCH("/", N3085))</f>
        <v>spaces</v>
      </c>
      <c r="S3085" s="12">
        <f>(((J3085/60)/60)/24)+DATE(1970,1,1)</f>
        <v>41853.563402777778</v>
      </c>
      <c r="T3085" s="12">
        <f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0">
        <f>(ROUND(E3086/D3086,2))</f>
        <v>0.12</v>
      </c>
      <c r="P3086" s="10">
        <f>ROUND((E3086/L3086),2)</f>
        <v>78.33</v>
      </c>
      <c r="Q3086" t="str">
        <f>LEFT(N3086,SEARCH("/",N3086)-1)</f>
        <v>theater</v>
      </c>
      <c r="R3086" t="str">
        <f>RIGHT(N3086, LEN(N3086)-SEARCH("/", N3086))</f>
        <v>spaces</v>
      </c>
      <c r="S3086" s="12">
        <f>(((J3086/60)/60)/24)+DATE(1970,1,1)</f>
        <v>42100.723738425921</v>
      </c>
      <c r="T3086" s="12">
        <f>(((I3086/60)/60)/24)+DATE(1970,1,1)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0">
        <f>(ROUND(E3087/D3087,2))</f>
        <v>0.02</v>
      </c>
      <c r="P3087" s="10">
        <f>ROUND((E3087/L3087),2)</f>
        <v>67.78</v>
      </c>
      <c r="Q3087" t="str">
        <f>LEFT(N3087,SEARCH("/",N3087)-1)</f>
        <v>theater</v>
      </c>
      <c r="R3087" t="str">
        <f>RIGHT(N3087, LEN(N3087)-SEARCH("/", N3087))</f>
        <v>spaces</v>
      </c>
      <c r="S3087" s="12">
        <f>(((J3087/60)/60)/24)+DATE(1970,1,1)</f>
        <v>42246.883784722217</v>
      </c>
      <c r="T3087" s="12">
        <f>(((I3087/60)/60)/24)+DATE(1970,1,1)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0">
        <f>(ROUND(E3088/D3088,2))</f>
        <v>0</v>
      </c>
      <c r="P3088" s="10">
        <f>ROUND((E3088/L3088),2)</f>
        <v>16.670000000000002</v>
      </c>
      <c r="Q3088" t="str">
        <f>LEFT(N3088,SEARCH("/",N3088)-1)</f>
        <v>theater</v>
      </c>
      <c r="R3088" t="str">
        <f>RIGHT(N3088, LEN(N3088)-SEARCH("/", N3088))</f>
        <v>spaces</v>
      </c>
      <c r="S3088" s="12">
        <f>(((J3088/60)/60)/24)+DATE(1970,1,1)</f>
        <v>42173.67082175926</v>
      </c>
      <c r="T3088" s="12">
        <f>(((I3088/60)/60)/24)+DATE(1970,1,1)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0">
        <f>(ROUND(E3089/D3089,2))</f>
        <v>0.01</v>
      </c>
      <c r="P3089" s="10">
        <f>ROUND((E3089/L3089),2)</f>
        <v>62.5</v>
      </c>
      <c r="Q3089" t="str">
        <f>LEFT(N3089,SEARCH("/",N3089)-1)</f>
        <v>theater</v>
      </c>
      <c r="R3089" t="str">
        <f>RIGHT(N3089, LEN(N3089)-SEARCH("/", N3089))</f>
        <v>spaces</v>
      </c>
      <c r="S3089" s="12">
        <f>(((J3089/60)/60)/24)+DATE(1970,1,1)</f>
        <v>42665.150347222225</v>
      </c>
      <c r="T3089" s="12">
        <f>(((I3089/60)/60)/24)+DATE(1970,1,1)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0">
        <f>(ROUND(E3090/D3090,2))</f>
        <v>0</v>
      </c>
      <c r="P3090" s="10">
        <f>ROUND((E3090/L3090),2)</f>
        <v>42</v>
      </c>
      <c r="Q3090" t="str">
        <f>LEFT(N3090,SEARCH("/",N3090)-1)</f>
        <v>theater</v>
      </c>
      <c r="R3090" t="str">
        <f>RIGHT(N3090, LEN(N3090)-SEARCH("/", N3090))</f>
        <v>spaces</v>
      </c>
      <c r="S3090" s="12">
        <f>(((J3090/60)/60)/24)+DATE(1970,1,1)</f>
        <v>41981.57230324074</v>
      </c>
      <c r="T3090" s="12">
        <f>(((I3090/60)/60)/24)+DATE(1970,1,1)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0">
        <f>(ROUND(E3091/D3091,2))</f>
        <v>0.23</v>
      </c>
      <c r="P3091" s="10">
        <f>ROUND((E3091/L3091),2)</f>
        <v>130.09</v>
      </c>
      <c r="Q3091" t="str">
        <f>LEFT(N3091,SEARCH("/",N3091)-1)</f>
        <v>theater</v>
      </c>
      <c r="R3091" t="str">
        <f>RIGHT(N3091, LEN(N3091)-SEARCH("/", N3091))</f>
        <v>spaces</v>
      </c>
      <c r="S3091" s="12">
        <f>(((J3091/60)/60)/24)+DATE(1970,1,1)</f>
        <v>42528.542627314819</v>
      </c>
      <c r="T3091" s="12">
        <f>(((I3091/60)/60)/24)+DATE(1970,1,1)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0">
        <f>(ROUND(E3092/D3092,2))</f>
        <v>0.05</v>
      </c>
      <c r="P3092" s="10">
        <f>ROUND((E3092/L3092),2)</f>
        <v>1270.22</v>
      </c>
      <c r="Q3092" t="str">
        <f>LEFT(N3092,SEARCH("/",N3092)-1)</f>
        <v>theater</v>
      </c>
      <c r="R3092" t="str">
        <f>RIGHT(N3092, LEN(N3092)-SEARCH("/", N3092))</f>
        <v>spaces</v>
      </c>
      <c r="S3092" s="12">
        <f>(((J3092/60)/60)/24)+DATE(1970,1,1)</f>
        <v>42065.818807870368</v>
      </c>
      <c r="T3092" s="12">
        <f>(((I3092/60)/60)/24)+DATE(1970,1,1)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0">
        <f>(ROUND(E3093/D3093,2))</f>
        <v>0.16</v>
      </c>
      <c r="P3093" s="10">
        <f>ROUND((E3093/L3093),2)</f>
        <v>88.44</v>
      </c>
      <c r="Q3093" t="str">
        <f>LEFT(N3093,SEARCH("/",N3093)-1)</f>
        <v>theater</v>
      </c>
      <c r="R3093" t="str">
        <f>RIGHT(N3093, LEN(N3093)-SEARCH("/", N3093))</f>
        <v>spaces</v>
      </c>
      <c r="S3093" s="12">
        <f>(((J3093/60)/60)/24)+DATE(1970,1,1)</f>
        <v>42566.948414351849</v>
      </c>
      <c r="T3093" s="12">
        <f>(((I3093/60)/60)/24)+DATE(1970,1,1)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0">
        <f>(ROUND(E3094/D3094,2))</f>
        <v>0.01</v>
      </c>
      <c r="P3094" s="10">
        <f>ROUND((E3094/L3094),2)</f>
        <v>56.34</v>
      </c>
      <c r="Q3094" t="str">
        <f>LEFT(N3094,SEARCH("/",N3094)-1)</f>
        <v>theater</v>
      </c>
      <c r="R3094" t="str">
        <f>RIGHT(N3094, LEN(N3094)-SEARCH("/", N3094))</f>
        <v>spaces</v>
      </c>
      <c r="S3094" s="12">
        <f>(((J3094/60)/60)/24)+DATE(1970,1,1)</f>
        <v>42255.619351851856</v>
      </c>
      <c r="T3094" s="12">
        <f>(((I3094/60)/60)/24)+DATE(1970,1,1)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0">
        <f>(ROUND(E3095/D3095,2))</f>
        <v>0.23</v>
      </c>
      <c r="P3095" s="10">
        <f>ROUND((E3095/L3095),2)</f>
        <v>53.53</v>
      </c>
      <c r="Q3095" t="str">
        <f>LEFT(N3095,SEARCH("/",N3095)-1)</f>
        <v>theater</v>
      </c>
      <c r="R3095" t="str">
        <f>RIGHT(N3095, LEN(N3095)-SEARCH("/", N3095))</f>
        <v>spaces</v>
      </c>
      <c r="S3095" s="12">
        <f>(((J3095/60)/60)/24)+DATE(1970,1,1)</f>
        <v>41760.909039351849</v>
      </c>
      <c r="T3095" s="12">
        <f>(((I3095/60)/60)/24)+DATE(1970,1,1)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0">
        <f>(ROUND(E3096/D3096,2))</f>
        <v>0</v>
      </c>
      <c r="P3096" s="10">
        <f>ROUND((E3096/L3096),2)</f>
        <v>25</v>
      </c>
      <c r="Q3096" t="str">
        <f>LEFT(N3096,SEARCH("/",N3096)-1)</f>
        <v>theater</v>
      </c>
      <c r="R3096" t="str">
        <f>RIGHT(N3096, LEN(N3096)-SEARCH("/", N3096))</f>
        <v>spaces</v>
      </c>
      <c r="S3096" s="12">
        <f>(((J3096/60)/60)/24)+DATE(1970,1,1)</f>
        <v>42207.795787037037</v>
      </c>
      <c r="T3096" s="12">
        <f>(((I3096/60)/60)/24)+DATE(1970,1,1)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0">
        <f>(ROUND(E3097/D3097,2))</f>
        <v>0</v>
      </c>
      <c r="P3097" s="10">
        <f>ROUND((E3097/L3097),2)</f>
        <v>50</v>
      </c>
      <c r="Q3097" t="str">
        <f>LEFT(N3097,SEARCH("/",N3097)-1)</f>
        <v>theater</v>
      </c>
      <c r="R3097" t="str">
        <f>RIGHT(N3097, LEN(N3097)-SEARCH("/", N3097))</f>
        <v>spaces</v>
      </c>
      <c r="S3097" s="12">
        <f>(((J3097/60)/60)/24)+DATE(1970,1,1)</f>
        <v>42523.025231481486</v>
      </c>
      <c r="T3097" s="12">
        <f>(((I3097/60)/60)/24)+DATE(1970,1,1)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0">
        <f>(ROUND(E3098/D3098,2))</f>
        <v>0.04</v>
      </c>
      <c r="P3098" s="10">
        <f>ROUND((E3098/L3098),2)</f>
        <v>56.79</v>
      </c>
      <c r="Q3098" t="str">
        <f>LEFT(N3098,SEARCH("/",N3098)-1)</f>
        <v>theater</v>
      </c>
      <c r="R3098" t="str">
        <f>RIGHT(N3098, LEN(N3098)-SEARCH("/", N3098))</f>
        <v>spaces</v>
      </c>
      <c r="S3098" s="12">
        <f>(((J3098/60)/60)/24)+DATE(1970,1,1)</f>
        <v>42114.825532407413</v>
      </c>
      <c r="T3098" s="12">
        <f>(((I3098/60)/60)/24)+DATE(1970,1,1)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0">
        <f>(ROUND(E3099/D3099,2))</f>
        <v>0.17</v>
      </c>
      <c r="P3099" s="10">
        <f>ROUND((E3099/L3099),2)</f>
        <v>40.83</v>
      </c>
      <c r="Q3099" t="str">
        <f>LEFT(N3099,SEARCH("/",N3099)-1)</f>
        <v>theater</v>
      </c>
      <c r="R3099" t="str">
        <f>RIGHT(N3099, LEN(N3099)-SEARCH("/", N3099))</f>
        <v>spaces</v>
      </c>
      <c r="S3099" s="12">
        <f>(((J3099/60)/60)/24)+DATE(1970,1,1)</f>
        <v>42629.503483796296</v>
      </c>
      <c r="T3099" s="12">
        <f>(((I3099/60)/60)/24)+DATE(1970,1,1)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0">
        <f>(ROUND(E3100/D3100,2))</f>
        <v>0.04</v>
      </c>
      <c r="P3100" s="10">
        <f>ROUND((E3100/L3100),2)</f>
        <v>65.11</v>
      </c>
      <c r="Q3100" t="str">
        <f>LEFT(N3100,SEARCH("/",N3100)-1)</f>
        <v>theater</v>
      </c>
      <c r="R3100" t="str">
        <f>RIGHT(N3100, LEN(N3100)-SEARCH("/", N3100))</f>
        <v>spaces</v>
      </c>
      <c r="S3100" s="12">
        <f>(((J3100/60)/60)/24)+DATE(1970,1,1)</f>
        <v>42359.792233796295</v>
      </c>
      <c r="T3100" s="12">
        <f>(((I3100/60)/60)/24)+DATE(1970,1,1)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0">
        <f>(ROUND(E3101/D3101,2))</f>
        <v>0.14000000000000001</v>
      </c>
      <c r="P3101" s="10">
        <f>ROUND((E3101/L3101),2)</f>
        <v>55.6</v>
      </c>
      <c r="Q3101" t="str">
        <f>LEFT(N3101,SEARCH("/",N3101)-1)</f>
        <v>theater</v>
      </c>
      <c r="R3101" t="str">
        <f>RIGHT(N3101, LEN(N3101)-SEARCH("/", N3101))</f>
        <v>spaces</v>
      </c>
      <c r="S3101" s="12">
        <f>(((J3101/60)/60)/24)+DATE(1970,1,1)</f>
        <v>42382.189710648148</v>
      </c>
      <c r="T3101" s="12">
        <f>(((I3101/60)/60)/24)+DATE(1970,1,1)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0">
        <f>(ROUND(E3102/D3102,2))</f>
        <v>0.15</v>
      </c>
      <c r="P3102" s="10">
        <f>ROUND((E3102/L3102),2)</f>
        <v>140.54</v>
      </c>
      <c r="Q3102" t="str">
        <f>LEFT(N3102,SEARCH("/",N3102)-1)</f>
        <v>theater</v>
      </c>
      <c r="R3102" t="str">
        <f>RIGHT(N3102, LEN(N3102)-SEARCH("/", N3102))</f>
        <v>spaces</v>
      </c>
      <c r="S3102" s="12">
        <f>(((J3102/60)/60)/24)+DATE(1970,1,1)</f>
        <v>41902.622395833336</v>
      </c>
      <c r="T3102" s="12">
        <f>(((I3102/60)/60)/24)+DATE(1970,1,1)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0">
        <f>(ROUND(E3103/D3103,2))</f>
        <v>0.12</v>
      </c>
      <c r="P3103" s="10">
        <f>ROUND((E3103/L3103),2)</f>
        <v>25</v>
      </c>
      <c r="Q3103" t="str">
        <f>LEFT(N3103,SEARCH("/",N3103)-1)</f>
        <v>theater</v>
      </c>
      <c r="R3103" t="str">
        <f>RIGHT(N3103, LEN(N3103)-SEARCH("/", N3103))</f>
        <v>spaces</v>
      </c>
      <c r="S3103" s="12">
        <f>(((J3103/60)/60)/24)+DATE(1970,1,1)</f>
        <v>42171.383530092593</v>
      </c>
      <c r="T3103" s="12">
        <f>(((I3103/60)/60)/24)+DATE(1970,1,1)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0">
        <f>(ROUND(E3104/D3104,2))</f>
        <v>0.39</v>
      </c>
      <c r="P3104" s="10">
        <f>ROUND((E3104/L3104),2)</f>
        <v>69.53</v>
      </c>
      <c r="Q3104" t="str">
        <f>LEFT(N3104,SEARCH("/",N3104)-1)</f>
        <v>theater</v>
      </c>
      <c r="R3104" t="str">
        <f>RIGHT(N3104, LEN(N3104)-SEARCH("/", N3104))</f>
        <v>spaces</v>
      </c>
      <c r="S3104" s="12">
        <f>(((J3104/60)/60)/24)+DATE(1970,1,1)</f>
        <v>42555.340486111112</v>
      </c>
      <c r="T3104" s="12">
        <f>(((I3104/60)/60)/24)+DATE(1970,1,1)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0">
        <f>(ROUND(E3105/D3105,2))</f>
        <v>0</v>
      </c>
      <c r="P3105" s="10">
        <f>ROUND((E3105/L3105),2)</f>
        <v>5.5</v>
      </c>
      <c r="Q3105" t="str">
        <f>LEFT(N3105,SEARCH("/",N3105)-1)</f>
        <v>theater</v>
      </c>
      <c r="R3105" t="str">
        <f>RIGHT(N3105, LEN(N3105)-SEARCH("/", N3105))</f>
        <v>spaces</v>
      </c>
      <c r="S3105" s="12">
        <f>(((J3105/60)/60)/24)+DATE(1970,1,1)</f>
        <v>42107.156319444446</v>
      </c>
      <c r="T3105" s="12">
        <f>(((I3105/60)/60)/24)+DATE(1970,1,1)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0">
        <f>(ROUND(E3106/D3106,2))</f>
        <v>0.3</v>
      </c>
      <c r="P3106" s="10">
        <f>ROUND((E3106/L3106),2)</f>
        <v>237</v>
      </c>
      <c r="Q3106" t="str">
        <f>LEFT(N3106,SEARCH("/",N3106)-1)</f>
        <v>theater</v>
      </c>
      <c r="R3106" t="str">
        <f>RIGHT(N3106, LEN(N3106)-SEARCH("/", N3106))</f>
        <v>spaces</v>
      </c>
      <c r="S3106" s="12">
        <f>(((J3106/60)/60)/24)+DATE(1970,1,1)</f>
        <v>42006.908692129626</v>
      </c>
      <c r="T3106" s="12">
        <f>(((I3106/60)/60)/24)+DATE(1970,1,1)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0">
        <f>(ROUND(E3107/D3107,2))</f>
        <v>0.42</v>
      </c>
      <c r="P3107" s="10">
        <f>ROUND((E3107/L3107),2)</f>
        <v>79.87</v>
      </c>
      <c r="Q3107" t="str">
        <f>LEFT(N3107,SEARCH("/",N3107)-1)</f>
        <v>theater</v>
      </c>
      <c r="R3107" t="str">
        <f>RIGHT(N3107, LEN(N3107)-SEARCH("/", N3107))</f>
        <v>spaces</v>
      </c>
      <c r="S3107" s="12">
        <f>(((J3107/60)/60)/24)+DATE(1970,1,1)</f>
        <v>41876.718935185185</v>
      </c>
      <c r="T3107" s="12">
        <f>(((I3107/60)/60)/24)+DATE(1970,1,1)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0">
        <f>(ROUND(E3108/D3108,2))</f>
        <v>0.04</v>
      </c>
      <c r="P3108" s="10">
        <f>ROUND((E3108/L3108),2)</f>
        <v>10.25</v>
      </c>
      <c r="Q3108" t="str">
        <f>LEFT(N3108,SEARCH("/",N3108)-1)</f>
        <v>theater</v>
      </c>
      <c r="R3108" t="str">
        <f>RIGHT(N3108, LEN(N3108)-SEARCH("/", N3108))</f>
        <v>spaces</v>
      </c>
      <c r="S3108" s="12">
        <f>(((J3108/60)/60)/24)+DATE(1970,1,1)</f>
        <v>42241.429120370376</v>
      </c>
      <c r="T3108" s="12">
        <f>(((I3108/60)/60)/24)+DATE(1970,1,1)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0">
        <f>(ROUND(E3109/D3109,2))</f>
        <v>0.2</v>
      </c>
      <c r="P3109" s="10">
        <f>ROUND((E3109/L3109),2)</f>
        <v>272.58999999999997</v>
      </c>
      <c r="Q3109" t="str">
        <f>LEFT(N3109,SEARCH("/",N3109)-1)</f>
        <v>theater</v>
      </c>
      <c r="R3109" t="str">
        <f>RIGHT(N3109, LEN(N3109)-SEARCH("/", N3109))</f>
        <v>spaces</v>
      </c>
      <c r="S3109" s="12">
        <f>(((J3109/60)/60)/24)+DATE(1970,1,1)</f>
        <v>42128.814247685179</v>
      </c>
      <c r="T3109" s="12">
        <f>(((I3109/60)/60)/24)+DATE(1970,1,1)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0">
        <f>(ROUND(E3110/D3110,2))</f>
        <v>0</v>
      </c>
      <c r="P3110" s="10">
        <f>ROUND((E3110/L3110),2)</f>
        <v>13</v>
      </c>
      <c r="Q3110" t="str">
        <f>LEFT(N3110,SEARCH("/",N3110)-1)</f>
        <v>theater</v>
      </c>
      <c r="R3110" t="str">
        <f>RIGHT(N3110, LEN(N3110)-SEARCH("/", N3110))</f>
        <v>spaces</v>
      </c>
      <c r="S3110" s="12">
        <f>(((J3110/60)/60)/24)+DATE(1970,1,1)</f>
        <v>42062.680486111116</v>
      </c>
      <c r="T3110" s="12">
        <f>(((I3110/60)/60)/24)+DATE(1970,1,1)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0">
        <f>(ROUND(E3111/D3111,2))</f>
        <v>0.25</v>
      </c>
      <c r="P3111" s="10">
        <f>ROUND((E3111/L3111),2)</f>
        <v>58.18</v>
      </c>
      <c r="Q3111" t="str">
        <f>LEFT(N3111,SEARCH("/",N3111)-1)</f>
        <v>theater</v>
      </c>
      <c r="R3111" t="str">
        <f>RIGHT(N3111, LEN(N3111)-SEARCH("/", N3111))</f>
        <v>spaces</v>
      </c>
      <c r="S3111" s="12">
        <f>(((J3111/60)/60)/24)+DATE(1970,1,1)</f>
        <v>41844.125115740739</v>
      </c>
      <c r="T3111" s="12">
        <f>(((I3111/60)/60)/24)+DATE(1970,1,1)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0">
        <f>(ROUND(E3112/D3112,2))</f>
        <v>0</v>
      </c>
      <c r="P3112" s="10">
        <f>ROUND((E3112/L3112),2)</f>
        <v>10</v>
      </c>
      <c r="Q3112" t="str">
        <f>LEFT(N3112,SEARCH("/",N3112)-1)</f>
        <v>theater</v>
      </c>
      <c r="R3112" t="str">
        <f>RIGHT(N3112, LEN(N3112)-SEARCH("/", N3112))</f>
        <v>spaces</v>
      </c>
      <c r="S3112" s="12">
        <f>(((J3112/60)/60)/24)+DATE(1970,1,1)</f>
        <v>42745.031469907408</v>
      </c>
      <c r="T3112" s="12">
        <f>(((I3112/60)/60)/24)+DATE(1970,1,1)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0">
        <f>(ROUND(E3113/D3113,2))</f>
        <v>0.27</v>
      </c>
      <c r="P3113" s="10">
        <f>ROUND((E3113/L3113),2)</f>
        <v>70.11</v>
      </c>
      <c r="Q3113" t="str">
        <f>LEFT(N3113,SEARCH("/",N3113)-1)</f>
        <v>theater</v>
      </c>
      <c r="R3113" t="str">
        <f>RIGHT(N3113, LEN(N3113)-SEARCH("/", N3113))</f>
        <v>spaces</v>
      </c>
      <c r="S3113" s="12">
        <f>(((J3113/60)/60)/24)+DATE(1970,1,1)</f>
        <v>41885.595138888886</v>
      </c>
      <c r="T3113" s="12">
        <f>(((I3113/60)/60)/24)+DATE(1970,1,1)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0">
        <f>(ROUND(E3114/D3114,2))</f>
        <v>0.05</v>
      </c>
      <c r="P3114" s="10">
        <f>ROUND((E3114/L3114),2)</f>
        <v>57.89</v>
      </c>
      <c r="Q3114" t="str">
        <f>LEFT(N3114,SEARCH("/",N3114)-1)</f>
        <v>theater</v>
      </c>
      <c r="R3114" t="str">
        <f>RIGHT(N3114, LEN(N3114)-SEARCH("/", N3114))</f>
        <v>spaces</v>
      </c>
      <c r="S3114" s="12">
        <f>(((J3114/60)/60)/24)+DATE(1970,1,1)</f>
        <v>42615.121921296297</v>
      </c>
      <c r="T3114" s="12">
        <f>(((I3114/60)/60)/24)+DATE(1970,1,1)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0">
        <f>(ROUND(E3115/D3115,2))</f>
        <v>0.04</v>
      </c>
      <c r="P3115" s="10">
        <f>ROUND((E3115/L3115),2)</f>
        <v>125.27</v>
      </c>
      <c r="Q3115" t="str">
        <f>LEFT(N3115,SEARCH("/",N3115)-1)</f>
        <v>theater</v>
      </c>
      <c r="R3115" t="str">
        <f>RIGHT(N3115, LEN(N3115)-SEARCH("/", N3115))</f>
        <v>spaces</v>
      </c>
      <c r="S3115" s="12">
        <f>(((J3115/60)/60)/24)+DATE(1970,1,1)</f>
        <v>42081.731273148151</v>
      </c>
      <c r="T3115" s="12">
        <f>(((I3115/60)/60)/24)+DATE(1970,1,1)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0">
        <f>(ROUND(E3116/D3116,2))</f>
        <v>0</v>
      </c>
      <c r="P3116" s="10" t="e">
        <f>ROUND((E3116/L3116),2)</f>
        <v>#DIV/0!</v>
      </c>
      <c r="Q3116" t="str">
        <f>LEFT(N3116,SEARCH("/",N3116)-1)</f>
        <v>theater</v>
      </c>
      <c r="R3116" t="str">
        <f>RIGHT(N3116, LEN(N3116)-SEARCH("/", N3116))</f>
        <v>spaces</v>
      </c>
      <c r="S3116" s="12">
        <f>(((J3116/60)/60)/24)+DATE(1970,1,1)</f>
        <v>41843.632523148146</v>
      </c>
      <c r="T3116" s="12">
        <f>(((I3116/60)/60)/24)+DATE(1970,1,1)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0">
        <f>(ROUND(E3117/D3117,2))</f>
        <v>0.03</v>
      </c>
      <c r="P3117" s="10">
        <f>ROUND((E3117/L3117),2)</f>
        <v>300</v>
      </c>
      <c r="Q3117" t="str">
        <f>LEFT(N3117,SEARCH("/",N3117)-1)</f>
        <v>theater</v>
      </c>
      <c r="R3117" t="str">
        <f>RIGHT(N3117, LEN(N3117)-SEARCH("/", N3117))</f>
        <v>spaces</v>
      </c>
      <c r="S3117" s="12">
        <f>(((J3117/60)/60)/24)+DATE(1970,1,1)</f>
        <v>42496.447071759263</v>
      </c>
      <c r="T3117" s="12">
        <f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0">
        <f>(ROUND(E3118/D3118,2))</f>
        <v>0.56999999999999995</v>
      </c>
      <c r="P3118" s="10">
        <f>ROUND((E3118/L3118),2)</f>
        <v>43</v>
      </c>
      <c r="Q3118" t="str">
        <f>LEFT(N3118,SEARCH("/",N3118)-1)</f>
        <v>theater</v>
      </c>
      <c r="R3118" t="str">
        <f>RIGHT(N3118, LEN(N3118)-SEARCH("/", N3118))</f>
        <v>spaces</v>
      </c>
      <c r="S3118" s="12">
        <f>(((J3118/60)/60)/24)+DATE(1970,1,1)</f>
        <v>42081.515335648146</v>
      </c>
      <c r="T3118" s="12">
        <f>(((I3118/60)/60)/24)+DATE(1970,1,1)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0">
        <f>(ROUND(E3119/D3119,2))</f>
        <v>0</v>
      </c>
      <c r="P3119" s="10">
        <f>ROUND((E3119/L3119),2)</f>
        <v>1</v>
      </c>
      <c r="Q3119" t="str">
        <f>LEFT(N3119,SEARCH("/",N3119)-1)</f>
        <v>theater</v>
      </c>
      <c r="R3119" t="str">
        <f>RIGHT(N3119, LEN(N3119)-SEARCH("/", N3119))</f>
        <v>spaces</v>
      </c>
      <c r="S3119" s="12">
        <f>(((J3119/60)/60)/24)+DATE(1970,1,1)</f>
        <v>42509.374537037031</v>
      </c>
      <c r="T3119" s="12">
        <f>(((I3119/60)/60)/24)+DATE(1970,1,1)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0">
        <f>(ROUND(E3120/D3120,2))</f>
        <v>0</v>
      </c>
      <c r="P3120" s="10">
        <f>ROUND((E3120/L3120),2)</f>
        <v>775</v>
      </c>
      <c r="Q3120" t="str">
        <f>LEFT(N3120,SEARCH("/",N3120)-1)</f>
        <v>theater</v>
      </c>
      <c r="R3120" t="str">
        <f>RIGHT(N3120, LEN(N3120)-SEARCH("/", N3120))</f>
        <v>spaces</v>
      </c>
      <c r="S3120" s="12">
        <f>(((J3120/60)/60)/24)+DATE(1970,1,1)</f>
        <v>42534.649571759262</v>
      </c>
      <c r="T3120" s="12">
        <f>(((I3120/60)/60)/24)+DATE(1970,1,1)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0">
        <f>(ROUND(E3121/D3121,2))</f>
        <v>0</v>
      </c>
      <c r="P3121" s="10">
        <f>ROUND((E3121/L3121),2)</f>
        <v>5</v>
      </c>
      <c r="Q3121" t="str">
        <f>LEFT(N3121,SEARCH("/",N3121)-1)</f>
        <v>theater</v>
      </c>
      <c r="R3121" t="str">
        <f>RIGHT(N3121, LEN(N3121)-SEARCH("/", N3121))</f>
        <v>spaces</v>
      </c>
      <c r="S3121" s="12">
        <f>(((J3121/60)/60)/24)+DATE(1970,1,1)</f>
        <v>42060.04550925926</v>
      </c>
      <c r="T3121" s="12">
        <f>(((I3121/60)/60)/24)+DATE(1970,1,1)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0">
        <f>(ROUND(E3122/D3122,2))</f>
        <v>0</v>
      </c>
      <c r="P3122" s="10">
        <f>ROUND((E3122/L3122),2)</f>
        <v>12.8</v>
      </c>
      <c r="Q3122" t="str">
        <f>LEFT(N3122,SEARCH("/",N3122)-1)</f>
        <v>theater</v>
      </c>
      <c r="R3122" t="str">
        <f>RIGHT(N3122, LEN(N3122)-SEARCH("/", N3122))</f>
        <v>spaces</v>
      </c>
      <c r="S3122" s="12">
        <f>(((J3122/60)/60)/24)+DATE(1970,1,1)</f>
        <v>42435.942083333335</v>
      </c>
      <c r="T3122" s="12">
        <f>(((I3122/60)/60)/24)+DATE(1970,1,1)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0">
        <f>(ROUND(E3123/D3123,2))</f>
        <v>0.01</v>
      </c>
      <c r="P3123" s="10">
        <f>ROUND((E3123/L3123),2)</f>
        <v>10</v>
      </c>
      <c r="Q3123" t="str">
        <f>LEFT(N3123,SEARCH("/",N3123)-1)</f>
        <v>theater</v>
      </c>
      <c r="R3123" t="str">
        <f>RIGHT(N3123, LEN(N3123)-SEARCH("/", N3123))</f>
        <v>spaces</v>
      </c>
      <c r="S3123" s="12">
        <f>(((J3123/60)/60)/24)+DATE(1970,1,1)</f>
        <v>41848.679803240739</v>
      </c>
      <c r="T3123" s="12">
        <f>(((I3123/60)/60)/24)+DATE(1970,1,1)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0">
        <f>(ROUND(E3124/D3124,2))</f>
        <v>0.57999999999999996</v>
      </c>
      <c r="P3124" s="10">
        <f>ROUND((E3124/L3124),2)</f>
        <v>58</v>
      </c>
      <c r="Q3124" t="str">
        <f>LEFT(N3124,SEARCH("/",N3124)-1)</f>
        <v>theater</v>
      </c>
      <c r="R3124" t="str">
        <f>RIGHT(N3124, LEN(N3124)-SEARCH("/", N3124))</f>
        <v>spaces</v>
      </c>
      <c r="S3124" s="12">
        <f>(((J3124/60)/60)/24)+DATE(1970,1,1)</f>
        <v>42678.932083333333</v>
      </c>
      <c r="T3124" s="12">
        <f>(((I3124/60)/60)/24)+DATE(1970,1,1)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0">
        <f>(ROUND(E3125/D3125,2))</f>
        <v>0.68</v>
      </c>
      <c r="P3125" s="10">
        <f>ROUND((E3125/L3125),2)</f>
        <v>244.8</v>
      </c>
      <c r="Q3125" t="str">
        <f>LEFT(N3125,SEARCH("/",N3125)-1)</f>
        <v>theater</v>
      </c>
      <c r="R3125" t="str">
        <f>RIGHT(N3125, LEN(N3125)-SEARCH("/", N3125))</f>
        <v>spaces</v>
      </c>
      <c r="S3125" s="12">
        <f>(((J3125/60)/60)/24)+DATE(1970,1,1)</f>
        <v>42530.993032407408</v>
      </c>
      <c r="T3125" s="12">
        <f>(((I3125/60)/60)/24)+DATE(1970,1,1)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0">
        <f>(ROUND(E3126/D3126,2))</f>
        <v>0</v>
      </c>
      <c r="P3126" s="10">
        <f>ROUND((E3126/L3126),2)</f>
        <v>6.5</v>
      </c>
      <c r="Q3126" t="str">
        <f>LEFT(N3126,SEARCH("/",N3126)-1)</f>
        <v>theater</v>
      </c>
      <c r="R3126" t="str">
        <f>RIGHT(N3126, LEN(N3126)-SEARCH("/", N3126))</f>
        <v>spaces</v>
      </c>
      <c r="S3126" s="12">
        <f>(((J3126/60)/60)/24)+DATE(1970,1,1)</f>
        <v>41977.780104166668</v>
      </c>
      <c r="T3126" s="12">
        <f>(((I3126/60)/60)/24)+DATE(1970,1,1)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0">
        <f>(ROUND(E3127/D3127,2))</f>
        <v>0</v>
      </c>
      <c r="P3127" s="10" t="e">
        <f>ROUND((E3127/L3127),2)</f>
        <v>#DIV/0!</v>
      </c>
      <c r="Q3127" t="str">
        <f>LEFT(N3127,SEARCH("/",N3127)-1)</f>
        <v>theater</v>
      </c>
      <c r="R3127" t="str">
        <f>RIGHT(N3127, LEN(N3127)-SEARCH("/", N3127))</f>
        <v>spaces</v>
      </c>
      <c r="S3127" s="12">
        <f>(((J3127/60)/60)/24)+DATE(1970,1,1)</f>
        <v>42346.20685185185</v>
      </c>
      <c r="T3127" s="12">
        <f>(((I3127/60)/60)/24)+DATE(1970,1,1)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0">
        <f>(ROUND(E3128/D3128,2))</f>
        <v>0.04</v>
      </c>
      <c r="P3128" s="10">
        <f>ROUND((E3128/L3128),2)</f>
        <v>61.18</v>
      </c>
      <c r="Q3128" t="str">
        <f>LEFT(N3128,SEARCH("/",N3128)-1)</f>
        <v>theater</v>
      </c>
      <c r="R3128" t="str">
        <f>RIGHT(N3128, LEN(N3128)-SEARCH("/", N3128))</f>
        <v>spaces</v>
      </c>
      <c r="S3128" s="12">
        <f>(((J3128/60)/60)/24)+DATE(1970,1,1)</f>
        <v>42427.01807870371</v>
      </c>
      <c r="T3128" s="12">
        <f>(((I3128/60)/60)/24)+DATE(1970,1,1)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0">
        <f>(ROUND(E3129/D3129,2))</f>
        <v>0</v>
      </c>
      <c r="P3129" s="10" t="e">
        <f>ROUND((E3129/L3129),2)</f>
        <v>#DIV/0!</v>
      </c>
      <c r="Q3129" t="str">
        <f>LEFT(N3129,SEARCH("/",N3129)-1)</f>
        <v>theater</v>
      </c>
      <c r="R3129" t="str">
        <f>RIGHT(N3129, LEN(N3129)-SEARCH("/", N3129))</f>
        <v>spaces</v>
      </c>
      <c r="S3129" s="12">
        <f>(((J3129/60)/60)/24)+DATE(1970,1,1)</f>
        <v>42034.856817129628</v>
      </c>
      <c r="T3129" s="12">
        <f>(((I3129/60)/60)/24)+DATE(1970,1,1)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0">
        <f>(ROUND(E3130/D3130,2))</f>
        <v>1.0900000000000001</v>
      </c>
      <c r="P3130" s="10">
        <f>ROUND((E3130/L3130),2)</f>
        <v>139.24</v>
      </c>
      <c r="Q3130" t="str">
        <f>LEFT(N3130,SEARCH("/",N3130)-1)</f>
        <v>theater</v>
      </c>
      <c r="R3130" t="str">
        <f>RIGHT(N3130, LEN(N3130)-SEARCH("/", N3130))</f>
        <v>plays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0">
        <f>(ROUND(E3131/D3131,2))</f>
        <v>0.01</v>
      </c>
      <c r="P3131" s="10">
        <f>ROUND((E3131/L3131),2)</f>
        <v>10</v>
      </c>
      <c r="Q3131" t="str">
        <f>LEFT(N3131,SEARCH("/",N3131)-1)</f>
        <v>theater</v>
      </c>
      <c r="R3131" t="str">
        <f>RIGHT(N3131, LEN(N3131)-SEARCH("/", N3131))</f>
        <v>plays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0">
        <f>(ROUND(E3132/D3132,2))</f>
        <v>0.04</v>
      </c>
      <c r="P3132" s="10">
        <f>ROUND((E3132/L3132),2)</f>
        <v>93.75</v>
      </c>
      <c r="Q3132" t="str">
        <f>LEFT(N3132,SEARCH("/",N3132)-1)</f>
        <v>theater</v>
      </c>
      <c r="R3132" t="str">
        <f>RIGHT(N3132, LEN(N3132)-SEARCH("/", N3132))</f>
        <v>plays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0">
        <f>(ROUND(E3133/D3133,2))</f>
        <v>0.16</v>
      </c>
      <c r="P3133" s="10">
        <f>ROUND((E3133/L3133),2)</f>
        <v>53.75</v>
      </c>
      <c r="Q3133" t="str">
        <f>LEFT(N3133,SEARCH("/",N3133)-1)</f>
        <v>theater</v>
      </c>
      <c r="R3133" t="str">
        <f>RIGHT(N3133, LEN(N3133)-SEARCH("/", N3133))</f>
        <v>plays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0">
        <f>(ROUND(E3134/D3134,2))</f>
        <v>0</v>
      </c>
      <c r="P3134" s="10">
        <f>ROUND((E3134/L3134),2)</f>
        <v>10</v>
      </c>
      <c r="Q3134" t="str">
        <f>LEFT(N3134,SEARCH("/",N3134)-1)</f>
        <v>theater</v>
      </c>
      <c r="R3134" t="str">
        <f>RIGHT(N3134, LEN(N3134)-SEARCH("/", N3134))</f>
        <v>plays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0">
        <f>(ROUND(E3135/D3135,2))</f>
        <v>1.08</v>
      </c>
      <c r="P3135" s="10">
        <f>ROUND((E3135/L3135),2)</f>
        <v>33.75</v>
      </c>
      <c r="Q3135" t="str">
        <f>LEFT(N3135,SEARCH("/",N3135)-1)</f>
        <v>theater</v>
      </c>
      <c r="R3135" t="str">
        <f>RIGHT(N3135, LEN(N3135)-SEARCH("/", N3135))</f>
        <v>plays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0">
        <f>(ROUND(E3136/D3136,2))</f>
        <v>0.23</v>
      </c>
      <c r="P3136" s="10">
        <f>ROUND((E3136/L3136),2)</f>
        <v>18.75</v>
      </c>
      <c r="Q3136" t="str">
        <f>LEFT(N3136,SEARCH("/",N3136)-1)</f>
        <v>theater</v>
      </c>
      <c r="R3136" t="str">
        <f>RIGHT(N3136, LEN(N3136)-SEARCH("/", N3136))</f>
        <v>plays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0">
        <f>(ROUND(E3137/D3137,2))</f>
        <v>0.21</v>
      </c>
      <c r="P3137" s="10">
        <f>ROUND((E3137/L3137),2)</f>
        <v>23.14</v>
      </c>
      <c r="Q3137" t="str">
        <f>LEFT(N3137,SEARCH("/",N3137)-1)</f>
        <v>theater</v>
      </c>
      <c r="R3137" t="str">
        <f>RIGHT(N3137, LEN(N3137)-SEARCH("/", N3137))</f>
        <v>plays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0">
        <f>(ROUND(E3138/D3138,2))</f>
        <v>1.28</v>
      </c>
      <c r="P3138" s="10">
        <f>ROUND((E3138/L3138),2)</f>
        <v>29.05</v>
      </c>
      <c r="Q3138" t="str">
        <f>LEFT(N3138,SEARCH("/",N3138)-1)</f>
        <v>theater</v>
      </c>
      <c r="R3138" t="str">
        <f>RIGHT(N3138, LEN(N3138)-SEARCH("/", N3138))</f>
        <v>plays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0">
        <f>(ROUND(E3139/D3139,2))</f>
        <v>0.03</v>
      </c>
      <c r="P3139" s="10">
        <f>ROUND((E3139/L3139),2)</f>
        <v>50</v>
      </c>
      <c r="Q3139" t="str">
        <f>LEFT(N3139,SEARCH("/",N3139)-1)</f>
        <v>theater</v>
      </c>
      <c r="R3139" t="str">
        <f>RIGHT(N3139, LEN(N3139)-SEARCH("/", N3139))</f>
        <v>plays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0">
        <f>(ROUND(E3140/D3140,2))</f>
        <v>0</v>
      </c>
      <c r="P3140" s="10" t="e">
        <f>ROUND((E3140/L3140),2)</f>
        <v>#DIV/0!</v>
      </c>
      <c r="Q3140" t="str">
        <f>LEFT(N3140,SEARCH("/",N3140)-1)</f>
        <v>theater</v>
      </c>
      <c r="R3140" t="str">
        <f>RIGHT(N3140, LEN(N3140)-SEARCH("/", N3140))</f>
        <v>plays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0">
        <f>(ROUND(E3141/D3141,2))</f>
        <v>0.05</v>
      </c>
      <c r="P3141" s="10">
        <f>ROUND((E3141/L3141),2)</f>
        <v>450</v>
      </c>
      <c r="Q3141" t="str">
        <f>LEFT(N3141,SEARCH("/",N3141)-1)</f>
        <v>theater</v>
      </c>
      <c r="R3141" t="str">
        <f>RIGHT(N3141, LEN(N3141)-SEARCH("/", N3141))</f>
        <v>plays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0">
        <f>(ROUND(E3142/D3142,2))</f>
        <v>0.01</v>
      </c>
      <c r="P3142" s="10">
        <f>ROUND((E3142/L3142),2)</f>
        <v>24</v>
      </c>
      <c r="Q3142" t="str">
        <f>LEFT(N3142,SEARCH("/",N3142)-1)</f>
        <v>theater</v>
      </c>
      <c r="R3142" t="str">
        <f>RIGHT(N3142, LEN(N3142)-SEARCH("/", N3142))</f>
        <v>plays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0">
        <f>(ROUND(E3143/D3143,2))</f>
        <v>0.52</v>
      </c>
      <c r="P3143" s="10">
        <f>ROUND((E3143/L3143),2)</f>
        <v>32.25</v>
      </c>
      <c r="Q3143" t="str">
        <f>LEFT(N3143,SEARCH("/",N3143)-1)</f>
        <v>theater</v>
      </c>
      <c r="R3143" t="str">
        <f>RIGHT(N3143, LEN(N3143)-SEARCH("/", N3143))</f>
        <v>plays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0">
        <f>(ROUND(E3144/D3144,2))</f>
        <v>0.02</v>
      </c>
      <c r="P3144" s="10">
        <f>ROUND((E3144/L3144),2)</f>
        <v>15</v>
      </c>
      <c r="Q3144" t="str">
        <f>LEFT(N3144,SEARCH("/",N3144)-1)</f>
        <v>theater</v>
      </c>
      <c r="R3144" t="str">
        <f>RIGHT(N3144, LEN(N3144)-SEARCH("/", N3144))</f>
        <v>plays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0">
        <f>(ROUND(E3145/D3145,2))</f>
        <v>0</v>
      </c>
      <c r="P3145" s="10" t="e">
        <f>ROUND((E3145/L3145),2)</f>
        <v>#DIV/0!</v>
      </c>
      <c r="Q3145" t="str">
        <f>LEFT(N3145,SEARCH("/",N3145)-1)</f>
        <v>theater</v>
      </c>
      <c r="R3145" t="str">
        <f>RIGHT(N3145, LEN(N3145)-SEARCH("/", N3145))</f>
        <v>plays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0">
        <f>(ROUND(E3146/D3146,2))</f>
        <v>0.75</v>
      </c>
      <c r="P3146" s="10">
        <f>ROUND((E3146/L3146),2)</f>
        <v>251.33</v>
      </c>
      <c r="Q3146" t="str">
        <f>LEFT(N3146,SEARCH("/",N3146)-1)</f>
        <v>theater</v>
      </c>
      <c r="R3146" t="str">
        <f>RIGHT(N3146, LEN(N3146)-SEARCH("/", N3146))</f>
        <v>plays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0">
        <f>(ROUND(E3147/D3147,2))</f>
        <v>0</v>
      </c>
      <c r="P3147" s="10" t="e">
        <f>ROUND((E3147/L3147),2)</f>
        <v>#DIV/0!</v>
      </c>
      <c r="Q3147" t="str">
        <f>LEFT(N3147,SEARCH("/",N3147)-1)</f>
        <v>theater</v>
      </c>
      <c r="R3147" t="str">
        <f>RIGHT(N3147, LEN(N3147)-SEARCH("/", N3147))</f>
        <v>plays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0">
        <f>(ROUND(E3148/D3148,2))</f>
        <v>0.11</v>
      </c>
      <c r="P3148" s="10">
        <f>ROUND((E3148/L3148),2)</f>
        <v>437.5</v>
      </c>
      <c r="Q3148" t="str">
        <f>LEFT(N3148,SEARCH("/",N3148)-1)</f>
        <v>theater</v>
      </c>
      <c r="R3148" t="str">
        <f>RIGHT(N3148, LEN(N3148)-SEARCH("/", N3148))</f>
        <v>plays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0">
        <f>(ROUND(E3149/D3149,2))</f>
        <v>1.18</v>
      </c>
      <c r="P3149" s="10">
        <f>ROUND((E3149/L3149),2)</f>
        <v>110.35</v>
      </c>
      <c r="Q3149" t="str">
        <f>LEFT(N3149,SEARCH("/",N3149)-1)</f>
        <v>theater</v>
      </c>
      <c r="R3149" t="str">
        <f>RIGHT(N3149, LEN(N3149)-SEARCH("/", N3149))</f>
        <v>plays</v>
      </c>
      <c r="S3149" s="12">
        <f>(((J3149/60)/60)/24)+DATE(1970,1,1)</f>
        <v>41909.969386574077</v>
      </c>
      <c r="T3149" s="12">
        <f>(((I3149/60)/60)/24)+DATE(1970,1,1)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0">
        <f>(ROUND(E3150/D3150,2))</f>
        <v>1.31</v>
      </c>
      <c r="P3150" s="10">
        <f>ROUND((E3150/L3150),2)</f>
        <v>41.42</v>
      </c>
      <c r="Q3150" t="str">
        <f>LEFT(N3150,SEARCH("/",N3150)-1)</f>
        <v>theater</v>
      </c>
      <c r="R3150" t="str">
        <f>RIGHT(N3150, LEN(N3150)-SEARCH("/", N3150))</f>
        <v>plays</v>
      </c>
      <c r="S3150" s="12">
        <f>(((J3150/60)/60)/24)+DATE(1970,1,1)</f>
        <v>41891.665324074071</v>
      </c>
      <c r="T3150" s="12">
        <f>(((I3150/60)/60)/24)+DATE(1970,1,1)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0">
        <f>(ROUND(E3151/D3151,2))</f>
        <v>1.04</v>
      </c>
      <c r="P3151" s="10">
        <f>ROUND((E3151/L3151),2)</f>
        <v>52</v>
      </c>
      <c r="Q3151" t="str">
        <f>LEFT(N3151,SEARCH("/",N3151)-1)</f>
        <v>theater</v>
      </c>
      <c r="R3151" t="str">
        <f>RIGHT(N3151, LEN(N3151)-SEARCH("/", N3151))</f>
        <v>plays</v>
      </c>
      <c r="S3151" s="12">
        <f>(((J3151/60)/60)/24)+DATE(1970,1,1)</f>
        <v>41226.017361111109</v>
      </c>
      <c r="T3151" s="12">
        <f>(((I3151/60)/60)/24)+DATE(1970,1,1)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0">
        <f>(ROUND(E3152/D3152,2))</f>
        <v>1.01</v>
      </c>
      <c r="P3152" s="10">
        <f>ROUND((E3152/L3152),2)</f>
        <v>33.99</v>
      </c>
      <c r="Q3152" t="str">
        <f>LEFT(N3152,SEARCH("/",N3152)-1)</f>
        <v>theater</v>
      </c>
      <c r="R3152" t="str">
        <f>RIGHT(N3152, LEN(N3152)-SEARCH("/", N3152))</f>
        <v>plays</v>
      </c>
      <c r="S3152" s="12">
        <f>(((J3152/60)/60)/24)+DATE(1970,1,1)</f>
        <v>40478.263923611114</v>
      </c>
      <c r="T3152" s="12">
        <f>(((I3152/60)/60)/24)+DATE(1970,1,1)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0">
        <f>(ROUND(E3153/D3153,2))</f>
        <v>1</v>
      </c>
      <c r="P3153" s="10">
        <f>ROUND((E3153/L3153),2)</f>
        <v>103.35</v>
      </c>
      <c r="Q3153" t="str">
        <f>LEFT(N3153,SEARCH("/",N3153)-1)</f>
        <v>theater</v>
      </c>
      <c r="R3153" t="str">
        <f>RIGHT(N3153, LEN(N3153)-SEARCH("/", N3153))</f>
        <v>plays</v>
      </c>
      <c r="S3153" s="12">
        <f>(((J3153/60)/60)/24)+DATE(1970,1,1)</f>
        <v>41862.83997685185</v>
      </c>
      <c r="T3153" s="12">
        <f>(((I3153/60)/60)/24)+DATE(1970,1,1)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0">
        <f>(ROUND(E3154/D3154,2))</f>
        <v>1.06</v>
      </c>
      <c r="P3154" s="10">
        <f>ROUND((E3154/L3154),2)</f>
        <v>34.79</v>
      </c>
      <c r="Q3154" t="str">
        <f>LEFT(N3154,SEARCH("/",N3154)-1)</f>
        <v>theater</v>
      </c>
      <c r="R3154" t="str">
        <f>RIGHT(N3154, LEN(N3154)-SEARCH("/", N3154))</f>
        <v>plays</v>
      </c>
      <c r="S3154" s="12">
        <f>(((J3154/60)/60)/24)+DATE(1970,1,1)</f>
        <v>41550.867673611108</v>
      </c>
      <c r="T3154" s="12">
        <f>(((I3154/60)/60)/24)+DATE(1970,1,1)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0">
        <f>(ROUND(E3155/D3155,2))</f>
        <v>3.36</v>
      </c>
      <c r="P3155" s="10">
        <f>ROUND((E3155/L3155),2)</f>
        <v>41.77</v>
      </c>
      <c r="Q3155" t="str">
        <f>LEFT(N3155,SEARCH("/",N3155)-1)</f>
        <v>theater</v>
      </c>
      <c r="R3155" t="str">
        <f>RIGHT(N3155, LEN(N3155)-SEARCH("/", N3155))</f>
        <v>plays</v>
      </c>
      <c r="S3155" s="12">
        <f>(((J3155/60)/60)/24)+DATE(1970,1,1)</f>
        <v>40633.154363425929</v>
      </c>
      <c r="T3155" s="12">
        <f>(((I3155/60)/60)/24)+DATE(1970,1,1)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0">
        <f>(ROUND(E3156/D3156,2))</f>
        <v>1.1299999999999999</v>
      </c>
      <c r="P3156" s="10">
        <f>ROUND((E3156/L3156),2)</f>
        <v>64.27</v>
      </c>
      <c r="Q3156" t="str">
        <f>LEFT(N3156,SEARCH("/",N3156)-1)</f>
        <v>theater</v>
      </c>
      <c r="R3156" t="str">
        <f>RIGHT(N3156, LEN(N3156)-SEARCH("/", N3156))</f>
        <v>plays</v>
      </c>
      <c r="S3156" s="12">
        <f>(((J3156/60)/60)/24)+DATE(1970,1,1)</f>
        <v>40970.875671296293</v>
      </c>
      <c r="T3156" s="12">
        <f>(((I3156/60)/60)/24)+DATE(1970,1,1)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0">
        <f>(ROUND(E3157/D3157,2))</f>
        <v>1.89</v>
      </c>
      <c r="P3157" s="10">
        <f>ROUND((E3157/L3157),2)</f>
        <v>31.21</v>
      </c>
      <c r="Q3157" t="str">
        <f>LEFT(N3157,SEARCH("/",N3157)-1)</f>
        <v>theater</v>
      </c>
      <c r="R3157" t="str">
        <f>RIGHT(N3157, LEN(N3157)-SEARCH("/", N3157))</f>
        <v>plays</v>
      </c>
      <c r="S3157" s="12">
        <f>(((J3157/60)/60)/24)+DATE(1970,1,1)</f>
        <v>41233.499131944445</v>
      </c>
      <c r="T3157" s="12">
        <f>(((I3157/60)/60)/24)+DATE(1970,1,1)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0">
        <f>(ROUND(E3158/D3158,2))</f>
        <v>1.02</v>
      </c>
      <c r="P3158" s="10">
        <f>ROUND((E3158/L3158),2)</f>
        <v>62.92</v>
      </c>
      <c r="Q3158" t="str">
        <f>LEFT(N3158,SEARCH("/",N3158)-1)</f>
        <v>theater</v>
      </c>
      <c r="R3158" t="str">
        <f>RIGHT(N3158, LEN(N3158)-SEARCH("/", N3158))</f>
        <v>plays</v>
      </c>
      <c r="S3158" s="12">
        <f>(((J3158/60)/60)/24)+DATE(1970,1,1)</f>
        <v>41026.953055555554</v>
      </c>
      <c r="T3158" s="12">
        <f>(((I3158/60)/60)/24)+DATE(1970,1,1)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0">
        <f>(ROUND(E3159/D3159,2))</f>
        <v>1.01</v>
      </c>
      <c r="P3159" s="10">
        <f>ROUND((E3159/L3159),2)</f>
        <v>98.54</v>
      </c>
      <c r="Q3159" t="str">
        <f>LEFT(N3159,SEARCH("/",N3159)-1)</f>
        <v>theater</v>
      </c>
      <c r="R3159" t="str">
        <f>RIGHT(N3159, LEN(N3159)-SEARCH("/", N3159))</f>
        <v>plays</v>
      </c>
      <c r="S3159" s="12">
        <f>(((J3159/60)/60)/24)+DATE(1970,1,1)</f>
        <v>41829.788252314815</v>
      </c>
      <c r="T3159" s="12">
        <f>(((I3159/60)/60)/24)+DATE(1970,1,1)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0">
        <f>(ROUND(E3160/D3160,2))</f>
        <v>1.1399999999999999</v>
      </c>
      <c r="P3160" s="10">
        <f>ROUND((E3160/L3160),2)</f>
        <v>82.61</v>
      </c>
      <c r="Q3160" t="str">
        <f>LEFT(N3160,SEARCH("/",N3160)-1)</f>
        <v>theater</v>
      </c>
      <c r="R3160" t="str">
        <f>RIGHT(N3160, LEN(N3160)-SEARCH("/", N3160))</f>
        <v>plays</v>
      </c>
      <c r="S3160" s="12">
        <f>(((J3160/60)/60)/24)+DATE(1970,1,1)</f>
        <v>41447.839722222219</v>
      </c>
      <c r="T3160" s="12">
        <f>(((I3160/60)/60)/24)+DATE(1970,1,1)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0">
        <f>(ROUND(E3161/D3161,2))</f>
        <v>1.33</v>
      </c>
      <c r="P3161" s="10">
        <f>ROUND((E3161/L3161),2)</f>
        <v>38.5</v>
      </c>
      <c r="Q3161" t="str">
        <f>LEFT(N3161,SEARCH("/",N3161)-1)</f>
        <v>theater</v>
      </c>
      <c r="R3161" t="str">
        <f>RIGHT(N3161, LEN(N3161)-SEARCH("/", N3161))</f>
        <v>plays</v>
      </c>
      <c r="S3161" s="12">
        <f>(((J3161/60)/60)/24)+DATE(1970,1,1)</f>
        <v>40884.066678240742</v>
      </c>
      <c r="T3161" s="12">
        <f>(((I3161/60)/60)/24)+DATE(1970,1,1)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0">
        <f>(ROUND(E3162/D3162,2))</f>
        <v>1.02</v>
      </c>
      <c r="P3162" s="10">
        <f>ROUND((E3162/L3162),2)</f>
        <v>80.16</v>
      </c>
      <c r="Q3162" t="str">
        <f>LEFT(N3162,SEARCH("/",N3162)-1)</f>
        <v>theater</v>
      </c>
      <c r="R3162" t="str">
        <f>RIGHT(N3162, LEN(N3162)-SEARCH("/", N3162))</f>
        <v>plays</v>
      </c>
      <c r="S3162" s="12">
        <f>(((J3162/60)/60)/24)+DATE(1970,1,1)</f>
        <v>41841.26489583333</v>
      </c>
      <c r="T3162" s="12">
        <f>(((I3162/60)/60)/24)+DATE(1970,1,1)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0">
        <f>(ROUND(E3163/D3163,2))</f>
        <v>1.05</v>
      </c>
      <c r="P3163" s="10">
        <f>ROUND((E3163/L3163),2)</f>
        <v>28.41</v>
      </c>
      <c r="Q3163" t="str">
        <f>LEFT(N3163,SEARCH("/",N3163)-1)</f>
        <v>theater</v>
      </c>
      <c r="R3163" t="str">
        <f>RIGHT(N3163, LEN(N3163)-SEARCH("/", N3163))</f>
        <v>plays</v>
      </c>
      <c r="S3163" s="12">
        <f>(((J3163/60)/60)/24)+DATE(1970,1,1)</f>
        <v>41897.536134259259</v>
      </c>
      <c r="T3163" s="12">
        <f>(((I3163/60)/60)/24)+DATE(1970,1,1)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0">
        <f>(ROUND(E3164/D3164,2))</f>
        <v>1.27</v>
      </c>
      <c r="P3164" s="10">
        <f>ROUND((E3164/L3164),2)</f>
        <v>80.73</v>
      </c>
      <c r="Q3164" t="str">
        <f>LEFT(N3164,SEARCH("/",N3164)-1)</f>
        <v>theater</v>
      </c>
      <c r="R3164" t="str">
        <f>RIGHT(N3164, LEN(N3164)-SEARCH("/", N3164))</f>
        <v>plays</v>
      </c>
      <c r="S3164" s="12">
        <f>(((J3164/60)/60)/24)+DATE(1970,1,1)</f>
        <v>41799.685902777775</v>
      </c>
      <c r="T3164" s="12">
        <f>(((I3164/60)/60)/24)+DATE(1970,1,1)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0">
        <f>(ROUND(E3165/D3165,2))</f>
        <v>1.1100000000000001</v>
      </c>
      <c r="P3165" s="10">
        <f>ROUND((E3165/L3165),2)</f>
        <v>200.69</v>
      </c>
      <c r="Q3165" t="str">
        <f>LEFT(N3165,SEARCH("/",N3165)-1)</f>
        <v>theater</v>
      </c>
      <c r="R3165" t="str">
        <f>RIGHT(N3165, LEN(N3165)-SEARCH("/", N3165))</f>
        <v>plays</v>
      </c>
      <c r="S3165" s="12">
        <f>(((J3165/60)/60)/24)+DATE(1970,1,1)</f>
        <v>41775.753761574073</v>
      </c>
      <c r="T3165" s="12">
        <f>(((I3165/60)/60)/24)+DATE(1970,1,1)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0">
        <f>(ROUND(E3166/D3166,2))</f>
        <v>1.07</v>
      </c>
      <c r="P3166" s="10">
        <f>ROUND((E3166/L3166),2)</f>
        <v>37.590000000000003</v>
      </c>
      <c r="Q3166" t="str">
        <f>LEFT(N3166,SEARCH("/",N3166)-1)</f>
        <v>theater</v>
      </c>
      <c r="R3166" t="str">
        <f>RIGHT(N3166, LEN(N3166)-SEARCH("/", N3166))</f>
        <v>plays</v>
      </c>
      <c r="S3166" s="12">
        <f>(((J3166/60)/60)/24)+DATE(1970,1,1)</f>
        <v>41766.80572916667</v>
      </c>
      <c r="T3166" s="12">
        <f>(((I3166/60)/60)/24)+DATE(1970,1,1)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0">
        <f>(ROUND(E3167/D3167,2))</f>
        <v>1.63</v>
      </c>
      <c r="P3167" s="10">
        <f>ROUND((E3167/L3167),2)</f>
        <v>58.1</v>
      </c>
      <c r="Q3167" t="str">
        <f>LEFT(N3167,SEARCH("/",N3167)-1)</f>
        <v>theater</v>
      </c>
      <c r="R3167" t="str">
        <f>RIGHT(N3167, LEN(N3167)-SEARCH("/", N3167))</f>
        <v>plays</v>
      </c>
      <c r="S3167" s="12">
        <f>(((J3167/60)/60)/24)+DATE(1970,1,1)</f>
        <v>40644.159259259257</v>
      </c>
      <c r="T3167" s="12">
        <f>(((I3167/60)/60)/24)+DATE(1970,1,1)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0">
        <f>(ROUND(E3168/D3168,2))</f>
        <v>1.6</v>
      </c>
      <c r="P3168" s="10">
        <f>ROUND((E3168/L3168),2)</f>
        <v>60.3</v>
      </c>
      <c r="Q3168" t="str">
        <f>LEFT(N3168,SEARCH("/",N3168)-1)</f>
        <v>theater</v>
      </c>
      <c r="R3168" t="str">
        <f>RIGHT(N3168, LEN(N3168)-SEARCH("/", N3168))</f>
        <v>plays</v>
      </c>
      <c r="S3168" s="12">
        <f>(((J3168/60)/60)/24)+DATE(1970,1,1)</f>
        <v>41940.69158564815</v>
      </c>
      <c r="T3168" s="12">
        <f>(((I3168/60)/60)/24)+DATE(1970,1,1)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0">
        <f>(ROUND(E3169/D3169,2))</f>
        <v>1.1599999999999999</v>
      </c>
      <c r="P3169" s="10">
        <f>ROUND((E3169/L3169),2)</f>
        <v>63.36</v>
      </c>
      <c r="Q3169" t="str">
        <f>LEFT(N3169,SEARCH("/",N3169)-1)</f>
        <v>theater</v>
      </c>
      <c r="R3169" t="str">
        <f>RIGHT(N3169, LEN(N3169)-SEARCH("/", N3169))</f>
        <v>plays</v>
      </c>
      <c r="S3169" s="12">
        <f>(((J3169/60)/60)/24)+DATE(1970,1,1)</f>
        <v>41839.175706018519</v>
      </c>
      <c r="T3169" s="12">
        <f>(((I3169/60)/60)/24)+DATE(1970,1,1)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0">
        <f>(ROUND(E3170/D3170,2))</f>
        <v>1.24</v>
      </c>
      <c r="P3170" s="10">
        <f>ROUND((E3170/L3170),2)</f>
        <v>50.9</v>
      </c>
      <c r="Q3170" t="str">
        <f>LEFT(N3170,SEARCH("/",N3170)-1)</f>
        <v>theater</v>
      </c>
      <c r="R3170" t="str">
        <f>RIGHT(N3170, LEN(N3170)-SEARCH("/", N3170))</f>
        <v>plays</v>
      </c>
      <c r="S3170" s="12">
        <f>(((J3170/60)/60)/24)+DATE(1970,1,1)</f>
        <v>41772.105937500004</v>
      </c>
      <c r="T3170" s="12">
        <f>(((I3170/60)/60)/24)+DATE(1970,1,1)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0">
        <f>(ROUND(E3171/D3171,2))</f>
        <v>1.03</v>
      </c>
      <c r="P3171" s="10">
        <f>ROUND((E3171/L3171),2)</f>
        <v>100.5</v>
      </c>
      <c r="Q3171" t="str">
        <f>LEFT(N3171,SEARCH("/",N3171)-1)</f>
        <v>theater</v>
      </c>
      <c r="R3171" t="str">
        <f>RIGHT(N3171, LEN(N3171)-SEARCH("/", N3171))</f>
        <v>plays</v>
      </c>
      <c r="S3171" s="12">
        <f>(((J3171/60)/60)/24)+DATE(1970,1,1)</f>
        <v>41591.737974537034</v>
      </c>
      <c r="T3171" s="12">
        <f>(((I3171/60)/60)/24)+DATE(1970,1,1)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0">
        <f>(ROUND(E3172/D3172,2))</f>
        <v>1.1200000000000001</v>
      </c>
      <c r="P3172" s="10">
        <f>ROUND((E3172/L3172),2)</f>
        <v>31.62</v>
      </c>
      <c r="Q3172" t="str">
        <f>LEFT(N3172,SEARCH("/",N3172)-1)</f>
        <v>theater</v>
      </c>
      <c r="R3172" t="str">
        <f>RIGHT(N3172, LEN(N3172)-SEARCH("/", N3172))</f>
        <v>plays</v>
      </c>
      <c r="S3172" s="12">
        <f>(((J3172/60)/60)/24)+DATE(1970,1,1)</f>
        <v>41789.080370370371</v>
      </c>
      <c r="T3172" s="12">
        <f>(((I3172/60)/60)/24)+DATE(1970,1,1)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0">
        <f>(ROUND(E3173/D3173,2))</f>
        <v>1.0900000000000001</v>
      </c>
      <c r="P3173" s="10">
        <f>ROUND((E3173/L3173),2)</f>
        <v>65.099999999999994</v>
      </c>
      <c r="Q3173" t="str">
        <f>LEFT(N3173,SEARCH("/",N3173)-1)</f>
        <v>theater</v>
      </c>
      <c r="R3173" t="str">
        <f>RIGHT(N3173, LEN(N3173)-SEARCH("/", N3173))</f>
        <v>plays</v>
      </c>
      <c r="S3173" s="12">
        <f>(((J3173/60)/60)/24)+DATE(1970,1,1)</f>
        <v>42466.608310185184</v>
      </c>
      <c r="T3173" s="12">
        <f>(((I3173/60)/60)/24)+DATE(1970,1,1)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0">
        <f>(ROUND(E3174/D3174,2))</f>
        <v>1.1499999999999999</v>
      </c>
      <c r="P3174" s="10">
        <f>ROUND((E3174/L3174),2)</f>
        <v>79.31</v>
      </c>
      <c r="Q3174" t="str">
        <f>LEFT(N3174,SEARCH("/",N3174)-1)</f>
        <v>theater</v>
      </c>
      <c r="R3174" t="str">
        <f>RIGHT(N3174, LEN(N3174)-SEARCH("/", N3174))</f>
        <v>plays</v>
      </c>
      <c r="S3174" s="12">
        <f>(((J3174/60)/60)/24)+DATE(1970,1,1)</f>
        <v>40923.729953703703</v>
      </c>
      <c r="T3174" s="12">
        <f>(((I3174/60)/60)/24)+DATE(1970,1,1)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0">
        <f>(ROUND(E3175/D3175,2))</f>
        <v>1.03</v>
      </c>
      <c r="P3175" s="10">
        <f>ROUND((E3175/L3175),2)</f>
        <v>139.19</v>
      </c>
      <c r="Q3175" t="str">
        <f>LEFT(N3175,SEARCH("/",N3175)-1)</f>
        <v>theater</v>
      </c>
      <c r="R3175" t="str">
        <f>RIGHT(N3175, LEN(N3175)-SEARCH("/", N3175))</f>
        <v>plays</v>
      </c>
      <c r="S3175" s="12">
        <f>(((J3175/60)/60)/24)+DATE(1970,1,1)</f>
        <v>41878.878379629627</v>
      </c>
      <c r="T3175" s="12">
        <f>(((I3175/60)/60)/24)+DATE(1970,1,1)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0">
        <f>(ROUND(E3176/D3176,2))</f>
        <v>1.01</v>
      </c>
      <c r="P3176" s="10">
        <f>ROUND((E3176/L3176),2)</f>
        <v>131.91</v>
      </c>
      <c r="Q3176" t="str">
        <f>LEFT(N3176,SEARCH("/",N3176)-1)</f>
        <v>theater</v>
      </c>
      <c r="R3176" t="str">
        <f>RIGHT(N3176, LEN(N3176)-SEARCH("/", N3176))</f>
        <v>plays</v>
      </c>
      <c r="S3176" s="12">
        <f>(((J3176/60)/60)/24)+DATE(1970,1,1)</f>
        <v>41862.864675925928</v>
      </c>
      <c r="T3176" s="12">
        <f>(((I3176/60)/60)/24)+DATE(1970,1,1)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0">
        <f>(ROUND(E3177/D3177,2))</f>
        <v>1.1000000000000001</v>
      </c>
      <c r="P3177" s="10">
        <f>ROUND((E3177/L3177),2)</f>
        <v>91.3</v>
      </c>
      <c r="Q3177" t="str">
        <f>LEFT(N3177,SEARCH("/",N3177)-1)</f>
        <v>theater</v>
      </c>
      <c r="R3177" t="str">
        <f>RIGHT(N3177, LEN(N3177)-SEARCH("/", N3177))</f>
        <v>plays</v>
      </c>
      <c r="S3177" s="12">
        <f>(((J3177/60)/60)/24)+DATE(1970,1,1)</f>
        <v>40531.886886574073</v>
      </c>
      <c r="T3177" s="12">
        <f>(((I3177/60)/60)/24)+DATE(1970,1,1)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0">
        <f>(ROUND(E3178/D3178,2))</f>
        <v>1.1499999999999999</v>
      </c>
      <c r="P3178" s="10">
        <f>ROUND((E3178/L3178),2)</f>
        <v>39.67</v>
      </c>
      <c r="Q3178" t="str">
        <f>LEFT(N3178,SEARCH("/",N3178)-1)</f>
        <v>theater</v>
      </c>
      <c r="R3178" t="str">
        <f>RIGHT(N3178, LEN(N3178)-SEARCH("/", N3178))</f>
        <v>plays</v>
      </c>
      <c r="S3178" s="12">
        <f>(((J3178/60)/60)/24)+DATE(1970,1,1)</f>
        <v>41477.930914351848</v>
      </c>
      <c r="T3178" s="12">
        <f>(((I3178/60)/60)/24)+DATE(1970,1,1)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0">
        <f>(ROUND(E3179/D3179,2))</f>
        <v>1.17</v>
      </c>
      <c r="P3179" s="10">
        <f>ROUND((E3179/L3179),2)</f>
        <v>57.55</v>
      </c>
      <c r="Q3179" t="str">
        <f>LEFT(N3179,SEARCH("/",N3179)-1)</f>
        <v>theater</v>
      </c>
      <c r="R3179" t="str">
        <f>RIGHT(N3179, LEN(N3179)-SEARCH("/", N3179))</f>
        <v>plays</v>
      </c>
      <c r="S3179" s="12">
        <f>(((J3179/60)/60)/24)+DATE(1970,1,1)</f>
        <v>41781.666770833333</v>
      </c>
      <c r="T3179" s="12">
        <f>(((I3179/60)/60)/24)+DATE(1970,1,1)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0">
        <f>(ROUND(E3180/D3180,2))</f>
        <v>1.72</v>
      </c>
      <c r="P3180" s="10">
        <f>ROUND((E3180/L3180),2)</f>
        <v>33.03</v>
      </c>
      <c r="Q3180" t="str">
        <f>LEFT(N3180,SEARCH("/",N3180)-1)</f>
        <v>theater</v>
      </c>
      <c r="R3180" t="str">
        <f>RIGHT(N3180, LEN(N3180)-SEARCH("/", N3180))</f>
        <v>plays</v>
      </c>
      <c r="S3180" s="12">
        <f>(((J3180/60)/60)/24)+DATE(1970,1,1)</f>
        <v>41806.605034722219</v>
      </c>
      <c r="T3180" s="12">
        <f>(((I3180/60)/60)/24)+DATE(1970,1,1)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0">
        <f>(ROUND(E3181/D3181,2))</f>
        <v>1.1399999999999999</v>
      </c>
      <c r="P3181" s="10">
        <f>ROUND((E3181/L3181),2)</f>
        <v>77.34</v>
      </c>
      <c r="Q3181" t="str">
        <f>LEFT(N3181,SEARCH("/",N3181)-1)</f>
        <v>theater</v>
      </c>
      <c r="R3181" t="str">
        <f>RIGHT(N3181, LEN(N3181)-SEARCH("/", N3181))</f>
        <v>plays</v>
      </c>
      <c r="S3181" s="12">
        <f>(((J3181/60)/60)/24)+DATE(1970,1,1)</f>
        <v>41375.702210648145</v>
      </c>
      <c r="T3181" s="12">
        <f>(((I3181/60)/60)/24)+DATE(1970,1,1)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0">
        <f>(ROUND(E3182/D3182,2))</f>
        <v>1.2</v>
      </c>
      <c r="P3182" s="10">
        <f>ROUND((E3182/L3182),2)</f>
        <v>31.93</v>
      </c>
      <c r="Q3182" t="str">
        <f>LEFT(N3182,SEARCH("/",N3182)-1)</f>
        <v>theater</v>
      </c>
      <c r="R3182" t="str">
        <f>RIGHT(N3182, LEN(N3182)-SEARCH("/", N3182))</f>
        <v>plays</v>
      </c>
      <c r="S3182" s="12">
        <f>(((J3182/60)/60)/24)+DATE(1970,1,1)</f>
        <v>41780.412604166668</v>
      </c>
      <c r="T3182" s="12">
        <f>(((I3182/60)/60)/24)+DATE(1970,1,1)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0">
        <f>(ROUND(E3183/D3183,2))</f>
        <v>1.0900000000000001</v>
      </c>
      <c r="P3183" s="10">
        <f>ROUND((E3183/L3183),2)</f>
        <v>36.33</v>
      </c>
      <c r="Q3183" t="str">
        <f>LEFT(N3183,SEARCH("/",N3183)-1)</f>
        <v>theater</v>
      </c>
      <c r="R3183" t="str">
        <f>RIGHT(N3183, LEN(N3183)-SEARCH("/", N3183))</f>
        <v>plays</v>
      </c>
      <c r="S3183" s="12">
        <f>(((J3183/60)/60)/24)+DATE(1970,1,1)</f>
        <v>41779.310034722221</v>
      </c>
      <c r="T3183" s="12">
        <f>(((I3183/60)/60)/24)+DATE(1970,1,1)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0">
        <f>(ROUND(E3184/D3184,2))</f>
        <v>1.01</v>
      </c>
      <c r="P3184" s="10">
        <f>ROUND((E3184/L3184),2)</f>
        <v>46.77</v>
      </c>
      <c r="Q3184" t="str">
        <f>LEFT(N3184,SEARCH("/",N3184)-1)</f>
        <v>theater</v>
      </c>
      <c r="R3184" t="str">
        <f>RIGHT(N3184, LEN(N3184)-SEARCH("/", N3184))</f>
        <v>plays</v>
      </c>
      <c r="S3184" s="12">
        <f>(((J3184/60)/60)/24)+DATE(1970,1,1)</f>
        <v>40883.949317129627</v>
      </c>
      <c r="T3184" s="12">
        <f>(((I3184/60)/60)/24)+DATE(1970,1,1)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0">
        <f>(ROUND(E3185/D3185,2))</f>
        <v>1.0900000000000001</v>
      </c>
      <c r="P3185" s="10">
        <f>ROUND((E3185/L3185),2)</f>
        <v>40.07</v>
      </c>
      <c r="Q3185" t="str">
        <f>LEFT(N3185,SEARCH("/",N3185)-1)</f>
        <v>theater</v>
      </c>
      <c r="R3185" t="str">
        <f>RIGHT(N3185, LEN(N3185)-SEARCH("/", N3185))</f>
        <v>plays</v>
      </c>
      <c r="S3185" s="12">
        <f>(((J3185/60)/60)/24)+DATE(1970,1,1)</f>
        <v>41491.79478009259</v>
      </c>
      <c r="T3185" s="12">
        <f>(((I3185/60)/60)/24)+DATE(1970,1,1)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0">
        <f>(ROUND(E3186/D3186,2))</f>
        <v>1.07</v>
      </c>
      <c r="P3186" s="10">
        <f>ROUND((E3186/L3186),2)</f>
        <v>100.22</v>
      </c>
      <c r="Q3186" t="str">
        <f>LEFT(N3186,SEARCH("/",N3186)-1)</f>
        <v>theater</v>
      </c>
      <c r="R3186" t="str">
        <f>RIGHT(N3186, LEN(N3186)-SEARCH("/", N3186))</f>
        <v>plays</v>
      </c>
      <c r="S3186" s="12">
        <f>(((J3186/60)/60)/24)+DATE(1970,1,1)</f>
        <v>41791.993414351848</v>
      </c>
      <c r="T3186" s="12">
        <f>(((I3186/60)/60)/24)+DATE(1970,1,1)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0">
        <f>(ROUND(E3187/D3187,2))</f>
        <v>1</v>
      </c>
      <c r="P3187" s="10">
        <f>ROUND((E3187/L3187),2)</f>
        <v>41.67</v>
      </c>
      <c r="Q3187" t="str">
        <f>LEFT(N3187,SEARCH("/",N3187)-1)</f>
        <v>theater</v>
      </c>
      <c r="R3187" t="str">
        <f>RIGHT(N3187, LEN(N3187)-SEARCH("/", N3187))</f>
        <v>plays</v>
      </c>
      <c r="S3187" s="12">
        <f>(((J3187/60)/60)/24)+DATE(1970,1,1)</f>
        <v>41829.977326388893</v>
      </c>
      <c r="T3187" s="12">
        <f>(((I3187/60)/60)/24)+DATE(1970,1,1)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0">
        <f>(ROUND(E3188/D3188,2))</f>
        <v>1.02</v>
      </c>
      <c r="P3188" s="10">
        <f>ROUND((E3188/L3188),2)</f>
        <v>46.71</v>
      </c>
      <c r="Q3188" t="str">
        <f>LEFT(N3188,SEARCH("/",N3188)-1)</f>
        <v>theater</v>
      </c>
      <c r="R3188" t="str">
        <f>RIGHT(N3188, LEN(N3188)-SEARCH("/", N3188))</f>
        <v>plays</v>
      </c>
      <c r="S3188" s="12">
        <f>(((J3188/60)/60)/24)+DATE(1970,1,1)</f>
        <v>41868.924050925925</v>
      </c>
      <c r="T3188" s="12">
        <f>(((I3188/60)/60)/24)+DATE(1970,1,1)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0">
        <f>(ROUND(E3189/D3189,2))</f>
        <v>1.1599999999999999</v>
      </c>
      <c r="P3189" s="10">
        <f>ROUND((E3189/L3189),2)</f>
        <v>71.489999999999995</v>
      </c>
      <c r="Q3189" t="str">
        <f>LEFT(N3189,SEARCH("/",N3189)-1)</f>
        <v>theater</v>
      </c>
      <c r="R3189" t="str">
        <f>RIGHT(N3189, LEN(N3189)-SEARCH("/", N3189))</f>
        <v>plays</v>
      </c>
      <c r="S3189" s="12">
        <f>(((J3189/60)/60)/24)+DATE(1970,1,1)</f>
        <v>41835.666354166664</v>
      </c>
      <c r="T3189" s="12">
        <f>(((I3189/60)/60)/24)+DATE(1970,1,1)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0">
        <f>(ROUND(E3190/D3190,2))</f>
        <v>0.65</v>
      </c>
      <c r="P3190" s="10">
        <f>ROUND((E3190/L3190),2)</f>
        <v>14.44</v>
      </c>
      <c r="Q3190" t="str">
        <f>LEFT(N3190,SEARCH("/",N3190)-1)</f>
        <v>theater</v>
      </c>
      <c r="R3190" t="str">
        <f>RIGHT(N3190, LEN(N3190)-SEARCH("/", N3190))</f>
        <v>musical</v>
      </c>
      <c r="S3190" s="12">
        <f>(((J3190/60)/60)/24)+DATE(1970,1,1)</f>
        <v>42144.415532407409</v>
      </c>
      <c r="T3190" s="12">
        <f>(((I3190/60)/60)/24)+DATE(1970,1,1)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0">
        <f>(ROUND(E3191/D3191,2))</f>
        <v>0.12</v>
      </c>
      <c r="P3191" s="10">
        <f>ROUND((E3191/L3191),2)</f>
        <v>356.84</v>
      </c>
      <c r="Q3191" t="str">
        <f>LEFT(N3191,SEARCH("/",N3191)-1)</f>
        <v>theater</v>
      </c>
      <c r="R3191" t="str">
        <f>RIGHT(N3191, LEN(N3191)-SEARCH("/", N3191))</f>
        <v>musical</v>
      </c>
      <c r="S3191" s="12">
        <f>(((J3191/60)/60)/24)+DATE(1970,1,1)</f>
        <v>42118.346435185187</v>
      </c>
      <c r="T3191" s="12">
        <f>(((I3191/60)/60)/24)+DATE(1970,1,1)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0">
        <f>(ROUND(E3192/D3192,2))</f>
        <v>0</v>
      </c>
      <c r="P3192" s="10" t="e">
        <f>ROUND((E3192/L3192),2)</f>
        <v>#DIV/0!</v>
      </c>
      <c r="Q3192" t="str">
        <f>LEFT(N3192,SEARCH("/",N3192)-1)</f>
        <v>theater</v>
      </c>
      <c r="R3192" t="str">
        <f>RIGHT(N3192, LEN(N3192)-SEARCH("/", N3192))</f>
        <v>musical</v>
      </c>
      <c r="S3192" s="12">
        <f>(((J3192/60)/60)/24)+DATE(1970,1,1)</f>
        <v>42683.151331018518</v>
      </c>
      <c r="T3192" s="12">
        <f>(((I3192/60)/60)/24)+DATE(1970,1,1)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0">
        <f>(ROUND(E3193/D3193,2))</f>
        <v>0.04</v>
      </c>
      <c r="P3193" s="10">
        <f>ROUND((E3193/L3193),2)</f>
        <v>37.75</v>
      </c>
      <c r="Q3193" t="str">
        <f>LEFT(N3193,SEARCH("/",N3193)-1)</f>
        <v>theater</v>
      </c>
      <c r="R3193" t="str">
        <f>RIGHT(N3193, LEN(N3193)-SEARCH("/", N3193))</f>
        <v>musical</v>
      </c>
      <c r="S3193" s="12">
        <f>(((J3193/60)/60)/24)+DATE(1970,1,1)</f>
        <v>42538.755428240736</v>
      </c>
      <c r="T3193" s="12">
        <f>(((I3193/60)/60)/24)+DATE(1970,1,1)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0">
        <f>(ROUND(E3194/D3194,2))</f>
        <v>0.01</v>
      </c>
      <c r="P3194" s="10">
        <f>ROUND((E3194/L3194),2)</f>
        <v>12.75</v>
      </c>
      <c r="Q3194" t="str">
        <f>LEFT(N3194,SEARCH("/",N3194)-1)</f>
        <v>theater</v>
      </c>
      <c r="R3194" t="str">
        <f>RIGHT(N3194, LEN(N3194)-SEARCH("/", N3194))</f>
        <v>musical</v>
      </c>
      <c r="S3194" s="12">
        <f>(((J3194/60)/60)/24)+DATE(1970,1,1)</f>
        <v>42018.94049768518</v>
      </c>
      <c r="T3194" s="12">
        <f>(((I3194/60)/60)/24)+DATE(1970,1,1)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0">
        <f>(ROUND(E3195/D3195,2))</f>
        <v>0.12</v>
      </c>
      <c r="P3195" s="10">
        <f>ROUND((E3195/L3195),2)</f>
        <v>24.46</v>
      </c>
      <c r="Q3195" t="str">
        <f>LEFT(N3195,SEARCH("/",N3195)-1)</f>
        <v>theater</v>
      </c>
      <c r="R3195" t="str">
        <f>RIGHT(N3195, LEN(N3195)-SEARCH("/", N3195))</f>
        <v>musical</v>
      </c>
      <c r="S3195" s="12">
        <f>(((J3195/60)/60)/24)+DATE(1970,1,1)</f>
        <v>42010.968240740738</v>
      </c>
      <c r="T3195" s="12">
        <f>(((I3195/60)/60)/24)+DATE(1970,1,1)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0">
        <f>(ROUND(E3196/D3196,2))</f>
        <v>0</v>
      </c>
      <c r="P3196" s="10" t="e">
        <f>ROUND((E3196/L3196),2)</f>
        <v>#DIV/0!</v>
      </c>
      <c r="Q3196" t="str">
        <f>LEFT(N3196,SEARCH("/",N3196)-1)</f>
        <v>theater</v>
      </c>
      <c r="R3196" t="str">
        <f>RIGHT(N3196, LEN(N3196)-SEARCH("/", N3196))</f>
        <v>musical</v>
      </c>
      <c r="S3196" s="12">
        <f>(((J3196/60)/60)/24)+DATE(1970,1,1)</f>
        <v>42182.062476851846</v>
      </c>
      <c r="T3196" s="12">
        <f>(((I3196/60)/60)/24)+DATE(1970,1,1)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0">
        <f>(ROUND(E3197/D3197,2))</f>
        <v>0.59</v>
      </c>
      <c r="P3197" s="10">
        <f>ROUND((E3197/L3197),2)</f>
        <v>53.08</v>
      </c>
      <c r="Q3197" t="str">
        <f>LEFT(N3197,SEARCH("/",N3197)-1)</f>
        <v>theater</v>
      </c>
      <c r="R3197" t="str">
        <f>RIGHT(N3197, LEN(N3197)-SEARCH("/", N3197))</f>
        <v>musical</v>
      </c>
      <c r="S3197" s="12">
        <f>(((J3197/60)/60)/24)+DATE(1970,1,1)</f>
        <v>42017.594236111108</v>
      </c>
      <c r="T3197" s="12">
        <f>(((I3197/60)/60)/24)+DATE(1970,1,1)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0">
        <f>(ROUND(E3198/D3198,2))</f>
        <v>0</v>
      </c>
      <c r="P3198" s="10">
        <f>ROUND((E3198/L3198),2)</f>
        <v>300</v>
      </c>
      <c r="Q3198" t="str">
        <f>LEFT(N3198,SEARCH("/",N3198)-1)</f>
        <v>theater</v>
      </c>
      <c r="R3198" t="str">
        <f>RIGHT(N3198, LEN(N3198)-SEARCH("/", N3198))</f>
        <v>musical</v>
      </c>
      <c r="S3198" s="12">
        <f>(((J3198/60)/60)/24)+DATE(1970,1,1)</f>
        <v>42157.598090277781</v>
      </c>
      <c r="T3198" s="12">
        <f>(((I3198/60)/60)/24)+DATE(1970,1,1)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0">
        <f>(ROUND(E3199/D3199,2))</f>
        <v>0.11</v>
      </c>
      <c r="P3199" s="10">
        <f>ROUND((E3199/L3199),2)</f>
        <v>286.25</v>
      </c>
      <c r="Q3199" t="str">
        <f>LEFT(N3199,SEARCH("/",N3199)-1)</f>
        <v>theater</v>
      </c>
      <c r="R3199" t="str">
        <f>RIGHT(N3199, LEN(N3199)-SEARCH("/", N3199))</f>
        <v>musical</v>
      </c>
      <c r="S3199" s="12">
        <f>(((J3199/60)/60)/24)+DATE(1970,1,1)</f>
        <v>42009.493263888886</v>
      </c>
      <c r="T3199" s="12">
        <f>(((I3199/60)/60)/24)+DATE(1970,1,1)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0">
        <f>(ROUND(E3200/D3200,2))</f>
        <v>0</v>
      </c>
      <c r="P3200" s="10">
        <f>ROUND((E3200/L3200),2)</f>
        <v>36.67</v>
      </c>
      <c r="Q3200" t="str">
        <f>LEFT(N3200,SEARCH("/",N3200)-1)</f>
        <v>theater</v>
      </c>
      <c r="R3200" t="str">
        <f>RIGHT(N3200, LEN(N3200)-SEARCH("/", N3200))</f>
        <v>musical</v>
      </c>
      <c r="S3200" s="12">
        <f>(((J3200/60)/60)/24)+DATE(1970,1,1)</f>
        <v>42013.424502314811</v>
      </c>
      <c r="T3200" s="12">
        <f>(((I3200/60)/60)/24)+DATE(1970,1,1)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0">
        <f>(ROUND(E3201/D3201,2))</f>
        <v>0.52</v>
      </c>
      <c r="P3201" s="10">
        <f>ROUND((E3201/L3201),2)</f>
        <v>49.21</v>
      </c>
      <c r="Q3201" t="str">
        <f>LEFT(N3201,SEARCH("/",N3201)-1)</f>
        <v>theater</v>
      </c>
      <c r="R3201" t="str">
        <f>RIGHT(N3201, LEN(N3201)-SEARCH("/", N3201))</f>
        <v>musical</v>
      </c>
      <c r="S3201" s="12">
        <f>(((J3201/60)/60)/24)+DATE(1970,1,1)</f>
        <v>41858.761782407404</v>
      </c>
      <c r="T3201" s="12">
        <f>(((I3201/60)/60)/24)+DATE(1970,1,1)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0">
        <f>(ROUND(E3202/D3202,2))</f>
        <v>0</v>
      </c>
      <c r="P3202" s="10">
        <f>ROUND((E3202/L3202),2)</f>
        <v>1</v>
      </c>
      <c r="Q3202" t="str">
        <f>LEFT(N3202,SEARCH("/",N3202)-1)</f>
        <v>theater</v>
      </c>
      <c r="R3202" t="str">
        <f>RIGHT(N3202, LEN(N3202)-SEARCH("/", N3202))</f>
        <v>musical</v>
      </c>
      <c r="S3202" s="12">
        <f>(((J3202/60)/60)/24)+DATE(1970,1,1)</f>
        <v>42460.320613425924</v>
      </c>
      <c r="T3202" s="12">
        <f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0">
        <f>(ROUND(E3203/D3203,2))</f>
        <v>0.01</v>
      </c>
      <c r="P3203" s="10">
        <f>ROUND((E3203/L3203),2)</f>
        <v>12.5</v>
      </c>
      <c r="Q3203" t="str">
        <f>LEFT(N3203,SEARCH("/",N3203)-1)</f>
        <v>theater</v>
      </c>
      <c r="R3203" t="str">
        <f>RIGHT(N3203, LEN(N3203)-SEARCH("/", N3203))</f>
        <v>musical</v>
      </c>
      <c r="S3203" s="12">
        <f>(((J3203/60)/60)/24)+DATE(1970,1,1)</f>
        <v>41861.767094907409</v>
      </c>
      <c r="T3203" s="12">
        <f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0">
        <f>(ROUND(E3204/D3204,2))</f>
        <v>0.55000000000000004</v>
      </c>
      <c r="P3204" s="10">
        <f>ROUND((E3204/L3204),2)</f>
        <v>109.04</v>
      </c>
      <c r="Q3204" t="str">
        <f>LEFT(N3204,SEARCH("/",N3204)-1)</f>
        <v>theater</v>
      </c>
      <c r="R3204" t="str">
        <f>RIGHT(N3204, LEN(N3204)-SEARCH("/", N3204))</f>
        <v>musical</v>
      </c>
      <c r="S3204" s="12">
        <f>(((J3204/60)/60)/24)+DATE(1970,1,1)</f>
        <v>42293.853541666671</v>
      </c>
      <c r="T3204" s="12">
        <f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0">
        <f>(ROUND(E3205/D3205,2))</f>
        <v>0.25</v>
      </c>
      <c r="P3205" s="10">
        <f>ROUND((E3205/L3205),2)</f>
        <v>41.67</v>
      </c>
      <c r="Q3205" t="str">
        <f>LEFT(N3205,SEARCH("/",N3205)-1)</f>
        <v>theater</v>
      </c>
      <c r="R3205" t="str">
        <f>RIGHT(N3205, LEN(N3205)-SEARCH("/", N3205))</f>
        <v>musical</v>
      </c>
      <c r="S3205" s="12">
        <f>(((J3205/60)/60)/24)+DATE(1970,1,1)</f>
        <v>42242.988680555558</v>
      </c>
      <c r="T3205" s="12">
        <f>(((I3205/60)/60)/24)+DATE(1970,1,1)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0">
        <f>(ROUND(E3206/D3206,2))</f>
        <v>0</v>
      </c>
      <c r="P3206" s="10" t="e">
        <f>ROUND((E3206/L3206),2)</f>
        <v>#DIV/0!</v>
      </c>
      <c r="Q3206" t="str">
        <f>LEFT(N3206,SEARCH("/",N3206)-1)</f>
        <v>theater</v>
      </c>
      <c r="R3206" t="str">
        <f>RIGHT(N3206, LEN(N3206)-SEARCH("/", N3206))</f>
        <v>musical</v>
      </c>
      <c r="S3206" s="12">
        <f>(((J3206/60)/60)/24)+DATE(1970,1,1)</f>
        <v>42172.686099537037</v>
      </c>
      <c r="T3206" s="12">
        <f>(((I3206/60)/60)/24)+DATE(1970,1,1)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0">
        <f>(ROUND(E3207/D3207,2))</f>
        <v>0.03</v>
      </c>
      <c r="P3207" s="10">
        <f>ROUND((E3207/L3207),2)</f>
        <v>22.75</v>
      </c>
      <c r="Q3207" t="str">
        <f>LEFT(N3207,SEARCH("/",N3207)-1)</f>
        <v>theater</v>
      </c>
      <c r="R3207" t="str">
        <f>RIGHT(N3207, LEN(N3207)-SEARCH("/", N3207))</f>
        <v>musical</v>
      </c>
      <c r="S3207" s="12">
        <f>(((J3207/60)/60)/24)+DATE(1970,1,1)</f>
        <v>42095.374675925923</v>
      </c>
      <c r="T3207" s="12">
        <f>(((I3207/60)/60)/24)+DATE(1970,1,1)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0">
        <f>(ROUND(E3208/D3208,2))</f>
        <v>0</v>
      </c>
      <c r="P3208" s="10" t="e">
        <f>ROUND((E3208/L3208),2)</f>
        <v>#DIV/0!</v>
      </c>
      <c r="Q3208" t="str">
        <f>LEFT(N3208,SEARCH("/",N3208)-1)</f>
        <v>theater</v>
      </c>
      <c r="R3208" t="str">
        <f>RIGHT(N3208, LEN(N3208)-SEARCH("/", N3208))</f>
        <v>musical</v>
      </c>
      <c r="S3208" s="12">
        <f>(((J3208/60)/60)/24)+DATE(1970,1,1)</f>
        <v>42236.276053240741</v>
      </c>
      <c r="T3208" s="12">
        <f>(((I3208/60)/60)/24)+DATE(1970,1,1)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0">
        <f>(ROUND(E3209/D3209,2))</f>
        <v>0.46</v>
      </c>
      <c r="P3209" s="10">
        <f>ROUND((E3209/L3209),2)</f>
        <v>70.83</v>
      </c>
      <c r="Q3209" t="str">
        <f>LEFT(N3209,SEARCH("/",N3209)-1)</f>
        <v>theater</v>
      </c>
      <c r="R3209" t="str">
        <f>RIGHT(N3209, LEN(N3209)-SEARCH("/", N3209))</f>
        <v>musical</v>
      </c>
      <c r="S3209" s="12">
        <f>(((J3209/60)/60)/24)+DATE(1970,1,1)</f>
        <v>42057.277858796297</v>
      </c>
      <c r="T3209" s="12">
        <f>(((I3209/60)/60)/24)+DATE(1970,1,1)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0">
        <f>(ROUND(E3210/D3210,2))</f>
        <v>1.04</v>
      </c>
      <c r="P3210" s="10">
        <f>ROUND((E3210/L3210),2)</f>
        <v>63.11</v>
      </c>
      <c r="Q3210" t="str">
        <f>LEFT(N3210,SEARCH("/",N3210)-1)</f>
        <v>theater</v>
      </c>
      <c r="R3210" t="str">
        <f>RIGHT(N3210, LEN(N3210)-SEARCH("/", N3210))</f>
        <v>plays</v>
      </c>
      <c r="S3210" s="12">
        <f>(((J3210/60)/60)/24)+DATE(1970,1,1)</f>
        <v>41827.605057870373</v>
      </c>
      <c r="T3210" s="12">
        <f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0">
        <f>(ROUND(E3211/D3211,2))</f>
        <v>1.19</v>
      </c>
      <c r="P3211" s="10">
        <f>ROUND((E3211/L3211),2)</f>
        <v>50.16</v>
      </c>
      <c r="Q3211" t="str">
        <f>LEFT(N3211,SEARCH("/",N3211)-1)</f>
        <v>theater</v>
      </c>
      <c r="R3211" t="str">
        <f>RIGHT(N3211, LEN(N3211)-SEARCH("/", N3211))</f>
        <v>plays</v>
      </c>
      <c r="S3211" s="12">
        <f>(((J3211/60)/60)/24)+DATE(1970,1,1)</f>
        <v>41778.637245370373</v>
      </c>
      <c r="T3211" s="12">
        <f>(((I3211/60)/60)/24)+DATE(1970,1,1)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0">
        <f>(ROUND(E3212/D3212,2))</f>
        <v>1.26</v>
      </c>
      <c r="P3212" s="10">
        <f>ROUND((E3212/L3212),2)</f>
        <v>62.88</v>
      </c>
      <c r="Q3212" t="str">
        <f>LEFT(N3212,SEARCH("/",N3212)-1)</f>
        <v>theater</v>
      </c>
      <c r="R3212" t="str">
        <f>RIGHT(N3212, LEN(N3212)-SEARCH("/", N3212))</f>
        <v>plays</v>
      </c>
      <c r="S3212" s="12">
        <f>(((J3212/60)/60)/24)+DATE(1970,1,1)</f>
        <v>41013.936562499999</v>
      </c>
      <c r="T3212" s="12">
        <f>(((I3212/60)/60)/24)+DATE(1970,1,1)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0">
        <f>(ROUND(E3213/D3213,2))</f>
        <v>1.2</v>
      </c>
      <c r="P3213" s="10">
        <f>ROUND((E3213/L3213),2)</f>
        <v>85.53</v>
      </c>
      <c r="Q3213" t="str">
        <f>LEFT(N3213,SEARCH("/",N3213)-1)</f>
        <v>theater</v>
      </c>
      <c r="R3213" t="str">
        <f>RIGHT(N3213, LEN(N3213)-SEARCH("/", N3213))</f>
        <v>plays</v>
      </c>
      <c r="S3213" s="12">
        <f>(((J3213/60)/60)/24)+DATE(1970,1,1)</f>
        <v>41834.586574074077</v>
      </c>
      <c r="T3213" s="12">
        <f>(((I3213/60)/60)/24)+DATE(1970,1,1)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0">
        <f>(ROUND(E3214/D3214,2))</f>
        <v>1.26</v>
      </c>
      <c r="P3214" s="10">
        <f>ROUND((E3214/L3214),2)</f>
        <v>53.72</v>
      </c>
      <c r="Q3214" t="str">
        <f>LEFT(N3214,SEARCH("/",N3214)-1)</f>
        <v>theater</v>
      </c>
      <c r="R3214" t="str">
        <f>RIGHT(N3214, LEN(N3214)-SEARCH("/", N3214))</f>
        <v>plays</v>
      </c>
      <c r="S3214" s="12">
        <f>(((J3214/60)/60)/24)+DATE(1970,1,1)</f>
        <v>41829.795729166668</v>
      </c>
      <c r="T3214" s="12">
        <f>(((I3214/60)/60)/24)+DATE(1970,1,1)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0">
        <f>(ROUND(E3215/D3215,2))</f>
        <v>1</v>
      </c>
      <c r="P3215" s="10">
        <f>ROUND((E3215/L3215),2)</f>
        <v>127.81</v>
      </c>
      <c r="Q3215" t="str">
        <f>LEFT(N3215,SEARCH("/",N3215)-1)</f>
        <v>theater</v>
      </c>
      <c r="R3215" t="str">
        <f>RIGHT(N3215, LEN(N3215)-SEARCH("/", N3215))</f>
        <v>plays</v>
      </c>
      <c r="S3215" s="12">
        <f>(((J3215/60)/60)/24)+DATE(1970,1,1)</f>
        <v>42171.763414351852</v>
      </c>
      <c r="T3215" s="12">
        <f>(((I3215/60)/60)/24)+DATE(1970,1,1)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0">
        <f>(ROUND(E3216/D3216,2))</f>
        <v>1.02</v>
      </c>
      <c r="P3216" s="10">
        <f>ROUND((E3216/L3216),2)</f>
        <v>106.57</v>
      </c>
      <c r="Q3216" t="str">
        <f>LEFT(N3216,SEARCH("/",N3216)-1)</f>
        <v>theater</v>
      </c>
      <c r="R3216" t="str">
        <f>RIGHT(N3216, LEN(N3216)-SEARCH("/", N3216))</f>
        <v>plays</v>
      </c>
      <c r="S3216" s="12">
        <f>(((J3216/60)/60)/24)+DATE(1970,1,1)</f>
        <v>42337.792511574073</v>
      </c>
      <c r="T3216" s="12">
        <f>(((I3216/60)/60)/24)+DATE(1970,1,1)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0">
        <f>(ROUND(E3217/D3217,2))</f>
        <v>1</v>
      </c>
      <c r="P3217" s="10">
        <f>ROUND((E3217/L3217),2)</f>
        <v>262.11</v>
      </c>
      <c r="Q3217" t="str">
        <f>LEFT(N3217,SEARCH("/",N3217)-1)</f>
        <v>theater</v>
      </c>
      <c r="R3217" t="str">
        <f>RIGHT(N3217, LEN(N3217)-SEARCH("/", N3217))</f>
        <v>plays</v>
      </c>
      <c r="S3217" s="12">
        <f>(((J3217/60)/60)/24)+DATE(1970,1,1)</f>
        <v>42219.665173611109</v>
      </c>
      <c r="T3217" s="12">
        <f>(((I3217/60)/60)/24)+DATE(1970,1,1)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0">
        <f>(ROUND(E3218/D3218,2))</f>
        <v>1</v>
      </c>
      <c r="P3218" s="10">
        <f>ROUND((E3218/L3218),2)</f>
        <v>57.17</v>
      </c>
      <c r="Q3218" t="str">
        <f>LEFT(N3218,SEARCH("/",N3218)-1)</f>
        <v>theater</v>
      </c>
      <c r="R3218" t="str">
        <f>RIGHT(N3218, LEN(N3218)-SEARCH("/", N3218))</f>
        <v>plays</v>
      </c>
      <c r="S3218" s="12">
        <f>(((J3218/60)/60)/24)+DATE(1970,1,1)</f>
        <v>42165.462627314817</v>
      </c>
      <c r="T3218" s="12">
        <f>(((I3218/60)/60)/24)+DATE(1970,1,1)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0">
        <f>(ROUND(E3219/D3219,2))</f>
        <v>1.1599999999999999</v>
      </c>
      <c r="P3219" s="10">
        <f>ROUND((E3219/L3219),2)</f>
        <v>50.2</v>
      </c>
      <c r="Q3219" t="str">
        <f>LEFT(N3219,SEARCH("/",N3219)-1)</f>
        <v>theater</v>
      </c>
      <c r="R3219" t="str">
        <f>RIGHT(N3219, LEN(N3219)-SEARCH("/", N3219))</f>
        <v>plays</v>
      </c>
      <c r="S3219" s="12">
        <f>(((J3219/60)/60)/24)+DATE(1970,1,1)</f>
        <v>42648.546111111107</v>
      </c>
      <c r="T3219" s="12">
        <f>(((I3219/60)/60)/24)+DATE(1970,1,1)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0">
        <f>(ROUND(E3220/D3220,2))</f>
        <v>1.02</v>
      </c>
      <c r="P3220" s="10">
        <f>ROUND((E3220/L3220),2)</f>
        <v>66.59</v>
      </c>
      <c r="Q3220" t="str">
        <f>LEFT(N3220,SEARCH("/",N3220)-1)</f>
        <v>theater</v>
      </c>
      <c r="R3220" t="str">
        <f>RIGHT(N3220, LEN(N3220)-SEARCH("/", N3220))</f>
        <v>plays</v>
      </c>
      <c r="S3220" s="12">
        <f>(((J3220/60)/60)/24)+DATE(1970,1,1)</f>
        <v>41971.002152777779</v>
      </c>
      <c r="T3220" s="12">
        <f>(((I3220/60)/60)/24)+DATE(1970,1,1)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0">
        <f>(ROUND(E3221/D3221,2))</f>
        <v>1</v>
      </c>
      <c r="P3221" s="10">
        <f>ROUND((E3221/L3221),2)</f>
        <v>168.25</v>
      </c>
      <c r="Q3221" t="str">
        <f>LEFT(N3221,SEARCH("/",N3221)-1)</f>
        <v>theater</v>
      </c>
      <c r="R3221" t="str">
        <f>RIGHT(N3221, LEN(N3221)-SEARCH("/", N3221))</f>
        <v>plays</v>
      </c>
      <c r="S3221" s="12">
        <f>(((J3221/60)/60)/24)+DATE(1970,1,1)</f>
        <v>42050.983182870375</v>
      </c>
      <c r="T3221" s="12">
        <f>(((I3221/60)/60)/24)+DATE(1970,1,1)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0">
        <f>(ROUND(E3222/D3222,2))</f>
        <v>1.01</v>
      </c>
      <c r="P3222" s="10">
        <f>ROUND((E3222/L3222),2)</f>
        <v>256.37</v>
      </c>
      <c r="Q3222" t="str">
        <f>LEFT(N3222,SEARCH("/",N3222)-1)</f>
        <v>theater</v>
      </c>
      <c r="R3222" t="str">
        <f>RIGHT(N3222, LEN(N3222)-SEARCH("/", N3222))</f>
        <v>plays</v>
      </c>
      <c r="S3222" s="12">
        <f>(((J3222/60)/60)/24)+DATE(1970,1,1)</f>
        <v>42772.833379629628</v>
      </c>
      <c r="T3222" s="12">
        <f>(((I3222/60)/60)/24)+DATE(1970,1,1)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0">
        <f>(ROUND(E3223/D3223,2))</f>
        <v>1.03</v>
      </c>
      <c r="P3223" s="10">
        <f>ROUND((E3223/L3223),2)</f>
        <v>36.61</v>
      </c>
      <c r="Q3223" t="str">
        <f>LEFT(N3223,SEARCH("/",N3223)-1)</f>
        <v>theater</v>
      </c>
      <c r="R3223" t="str">
        <f>RIGHT(N3223, LEN(N3223)-SEARCH("/", N3223))</f>
        <v>plays</v>
      </c>
      <c r="S3223" s="12">
        <f>(((J3223/60)/60)/24)+DATE(1970,1,1)</f>
        <v>42155.696793981479</v>
      </c>
      <c r="T3223" s="12">
        <f>(((I3223/60)/60)/24)+DATE(1970,1,1)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0">
        <f>(ROUND(E3224/D3224,2))</f>
        <v>1.25</v>
      </c>
      <c r="P3224" s="10">
        <f>ROUND((E3224/L3224),2)</f>
        <v>37.14</v>
      </c>
      <c r="Q3224" t="str">
        <f>LEFT(N3224,SEARCH("/",N3224)-1)</f>
        <v>theater</v>
      </c>
      <c r="R3224" t="str">
        <f>RIGHT(N3224, LEN(N3224)-SEARCH("/", N3224))</f>
        <v>plays</v>
      </c>
      <c r="S3224" s="12">
        <f>(((J3224/60)/60)/24)+DATE(1970,1,1)</f>
        <v>42270.582141203704</v>
      </c>
      <c r="T3224" s="12">
        <f>(((I3224/60)/60)/24)+DATE(1970,1,1)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0">
        <f>(ROUND(E3225/D3225,2))</f>
        <v>1.1000000000000001</v>
      </c>
      <c r="P3225" s="10">
        <f>ROUND((E3225/L3225),2)</f>
        <v>45.88</v>
      </c>
      <c r="Q3225" t="str">
        <f>LEFT(N3225,SEARCH("/",N3225)-1)</f>
        <v>theater</v>
      </c>
      <c r="R3225" t="str">
        <f>RIGHT(N3225, LEN(N3225)-SEARCH("/", N3225))</f>
        <v>plays</v>
      </c>
      <c r="S3225" s="12">
        <f>(((J3225/60)/60)/24)+DATE(1970,1,1)</f>
        <v>42206.835370370376</v>
      </c>
      <c r="T3225" s="12">
        <f>(((I3225/60)/60)/24)+DATE(1970,1,1)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0">
        <f>(ROUND(E3226/D3226,2))</f>
        <v>1.02</v>
      </c>
      <c r="P3226" s="10">
        <f>ROUND((E3226/L3226),2)</f>
        <v>141.71</v>
      </c>
      <c r="Q3226" t="str">
        <f>LEFT(N3226,SEARCH("/",N3226)-1)</f>
        <v>theater</v>
      </c>
      <c r="R3226" t="str">
        <f>RIGHT(N3226, LEN(N3226)-SEARCH("/", N3226))</f>
        <v>plays</v>
      </c>
      <c r="S3226" s="12">
        <f>(((J3226/60)/60)/24)+DATE(1970,1,1)</f>
        <v>42697.850844907407</v>
      </c>
      <c r="T3226" s="12">
        <f>(((I3226/60)/60)/24)+DATE(1970,1,1)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0">
        <f>(ROUND(E3227/D3227,2))</f>
        <v>1.02</v>
      </c>
      <c r="P3227" s="10">
        <f>ROUND((E3227/L3227),2)</f>
        <v>52.49</v>
      </c>
      <c r="Q3227" t="str">
        <f>LEFT(N3227,SEARCH("/",N3227)-1)</f>
        <v>theater</v>
      </c>
      <c r="R3227" t="str">
        <f>RIGHT(N3227, LEN(N3227)-SEARCH("/", N3227))</f>
        <v>plays</v>
      </c>
      <c r="S3227" s="12">
        <f>(((J3227/60)/60)/24)+DATE(1970,1,1)</f>
        <v>42503.559467592597</v>
      </c>
      <c r="T3227" s="12">
        <f>(((I3227/60)/60)/24)+DATE(1970,1,1)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0">
        <f>(ROUND(E3228/D3228,2))</f>
        <v>1.04</v>
      </c>
      <c r="P3228" s="10">
        <f>ROUND((E3228/L3228),2)</f>
        <v>59.52</v>
      </c>
      <c r="Q3228" t="str">
        <f>LEFT(N3228,SEARCH("/",N3228)-1)</f>
        <v>theater</v>
      </c>
      <c r="R3228" t="str">
        <f>RIGHT(N3228, LEN(N3228)-SEARCH("/", N3228))</f>
        <v>plays</v>
      </c>
      <c r="S3228" s="12">
        <f>(((J3228/60)/60)/24)+DATE(1970,1,1)</f>
        <v>42277.583472222221</v>
      </c>
      <c r="T3228" s="12">
        <f>(((I3228/60)/60)/24)+DATE(1970,1,1)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0">
        <f>(ROUND(E3229/D3229,2))</f>
        <v>1.25</v>
      </c>
      <c r="P3229" s="10">
        <f>ROUND((E3229/L3229),2)</f>
        <v>50</v>
      </c>
      <c r="Q3229" t="str">
        <f>LEFT(N3229,SEARCH("/",N3229)-1)</f>
        <v>theater</v>
      </c>
      <c r="R3229" t="str">
        <f>RIGHT(N3229, LEN(N3229)-SEARCH("/", N3229))</f>
        <v>plays</v>
      </c>
      <c r="S3229" s="12">
        <f>(((J3229/60)/60)/24)+DATE(1970,1,1)</f>
        <v>42722.882361111115</v>
      </c>
      <c r="T3229" s="12">
        <f>(((I3229/60)/60)/24)+DATE(1970,1,1)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0">
        <f>(ROUND(E3230/D3230,2))</f>
        <v>1.02</v>
      </c>
      <c r="P3230" s="10">
        <f>ROUND((E3230/L3230),2)</f>
        <v>193.62</v>
      </c>
      <c r="Q3230" t="str">
        <f>LEFT(N3230,SEARCH("/",N3230)-1)</f>
        <v>theater</v>
      </c>
      <c r="R3230" t="str">
        <f>RIGHT(N3230, LEN(N3230)-SEARCH("/", N3230))</f>
        <v>plays</v>
      </c>
      <c r="S3230" s="12">
        <f>(((J3230/60)/60)/24)+DATE(1970,1,1)</f>
        <v>42323.70930555556</v>
      </c>
      <c r="T3230" s="12">
        <f>(((I3230/60)/60)/24)+DATE(1970,1,1)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0">
        <f>(ROUND(E3231/D3231,2))</f>
        <v>1.08</v>
      </c>
      <c r="P3231" s="10">
        <f>ROUND((E3231/L3231),2)</f>
        <v>106.8</v>
      </c>
      <c r="Q3231" t="str">
        <f>LEFT(N3231,SEARCH("/",N3231)-1)</f>
        <v>theater</v>
      </c>
      <c r="R3231" t="str">
        <f>RIGHT(N3231, LEN(N3231)-SEARCH("/", N3231))</f>
        <v>plays</v>
      </c>
      <c r="S3231" s="12">
        <f>(((J3231/60)/60)/24)+DATE(1970,1,1)</f>
        <v>41933.291643518518</v>
      </c>
      <c r="T3231" s="12">
        <f>(((I3231/60)/60)/24)+DATE(1970,1,1)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0">
        <f>(ROUND(E3232/D3232,2))</f>
        <v>1.1000000000000001</v>
      </c>
      <c r="P3232" s="10">
        <f>ROUND((E3232/L3232),2)</f>
        <v>77.22</v>
      </c>
      <c r="Q3232" t="str">
        <f>LEFT(N3232,SEARCH("/",N3232)-1)</f>
        <v>theater</v>
      </c>
      <c r="R3232" t="str">
        <f>RIGHT(N3232, LEN(N3232)-SEARCH("/", N3232))</f>
        <v>plays</v>
      </c>
      <c r="S3232" s="12">
        <f>(((J3232/60)/60)/24)+DATE(1970,1,1)</f>
        <v>41898.168125000004</v>
      </c>
      <c r="T3232" s="12">
        <f>(((I3232/60)/60)/24)+DATE(1970,1,1)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0">
        <f>(ROUND(E3233/D3233,2))</f>
        <v>1.61</v>
      </c>
      <c r="P3233" s="10">
        <f>ROUND((E3233/L3233),2)</f>
        <v>57.5</v>
      </c>
      <c r="Q3233" t="str">
        <f>LEFT(N3233,SEARCH("/",N3233)-1)</f>
        <v>theater</v>
      </c>
      <c r="R3233" t="str">
        <f>RIGHT(N3233, LEN(N3233)-SEARCH("/", N3233))</f>
        <v>plays</v>
      </c>
      <c r="S3233" s="12">
        <f>(((J3233/60)/60)/24)+DATE(1970,1,1)</f>
        <v>42446.943831018521</v>
      </c>
      <c r="T3233" s="12">
        <f>(((I3233/60)/60)/24)+DATE(1970,1,1)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0">
        <f>(ROUND(E3234/D3234,2))</f>
        <v>1.31</v>
      </c>
      <c r="P3234" s="10">
        <f>ROUND((E3234/L3234),2)</f>
        <v>50.46</v>
      </c>
      <c r="Q3234" t="str">
        <f>LEFT(N3234,SEARCH("/",N3234)-1)</f>
        <v>theater</v>
      </c>
      <c r="R3234" t="str">
        <f>RIGHT(N3234, LEN(N3234)-SEARCH("/", N3234))</f>
        <v>plays</v>
      </c>
      <c r="S3234" s="12">
        <f>(((J3234/60)/60)/24)+DATE(1970,1,1)</f>
        <v>42463.81385416667</v>
      </c>
      <c r="T3234" s="12">
        <f>(((I3234/60)/60)/24)+DATE(1970,1,1)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0">
        <f>(ROUND(E3235/D3235,2))</f>
        <v>1.19</v>
      </c>
      <c r="P3235" s="10">
        <f>ROUND((E3235/L3235),2)</f>
        <v>97.38</v>
      </c>
      <c r="Q3235" t="str">
        <f>LEFT(N3235,SEARCH("/",N3235)-1)</f>
        <v>theater</v>
      </c>
      <c r="R3235" t="str">
        <f>RIGHT(N3235, LEN(N3235)-SEARCH("/", N3235))</f>
        <v>plays</v>
      </c>
      <c r="S3235" s="12">
        <f>(((J3235/60)/60)/24)+DATE(1970,1,1)</f>
        <v>42766.805034722223</v>
      </c>
      <c r="T3235" s="12">
        <f>(((I3235/60)/60)/24)+DATE(1970,1,1)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0">
        <f>(ROUND(E3236/D3236,2))</f>
        <v>1</v>
      </c>
      <c r="P3236" s="10">
        <f>ROUND((E3236/L3236),2)</f>
        <v>34.92</v>
      </c>
      <c r="Q3236" t="str">
        <f>LEFT(N3236,SEARCH("/",N3236)-1)</f>
        <v>theater</v>
      </c>
      <c r="R3236" t="str">
        <f>RIGHT(N3236, LEN(N3236)-SEARCH("/", N3236))</f>
        <v>plays</v>
      </c>
      <c r="S3236" s="12">
        <f>(((J3236/60)/60)/24)+DATE(1970,1,1)</f>
        <v>42734.789444444439</v>
      </c>
      <c r="T3236" s="12">
        <f>(((I3236/60)/60)/24)+DATE(1970,1,1)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0">
        <f>(ROUND(E3237/D3237,2))</f>
        <v>1.03</v>
      </c>
      <c r="P3237" s="10">
        <f>ROUND((E3237/L3237),2)</f>
        <v>85.53</v>
      </c>
      <c r="Q3237" t="str">
        <f>LEFT(N3237,SEARCH("/",N3237)-1)</f>
        <v>theater</v>
      </c>
      <c r="R3237" t="str">
        <f>RIGHT(N3237, LEN(N3237)-SEARCH("/", N3237))</f>
        <v>plays</v>
      </c>
      <c r="S3237" s="12">
        <f>(((J3237/60)/60)/24)+DATE(1970,1,1)</f>
        <v>42522.347812499997</v>
      </c>
      <c r="T3237" s="12">
        <f>(((I3237/60)/60)/24)+DATE(1970,1,1)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0">
        <f>(ROUND(E3238/D3238,2))</f>
        <v>1.01</v>
      </c>
      <c r="P3238" s="10">
        <f>ROUND((E3238/L3238),2)</f>
        <v>182.91</v>
      </c>
      <c r="Q3238" t="str">
        <f>LEFT(N3238,SEARCH("/",N3238)-1)</f>
        <v>theater</v>
      </c>
      <c r="R3238" t="str">
        <f>RIGHT(N3238, LEN(N3238)-SEARCH("/", N3238))</f>
        <v>plays</v>
      </c>
      <c r="S3238" s="12">
        <f>(((J3238/60)/60)/24)+DATE(1970,1,1)</f>
        <v>42702.917048611111</v>
      </c>
      <c r="T3238" s="12">
        <f>(((I3238/60)/60)/24)+DATE(1970,1,1)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0">
        <f>(ROUND(E3239/D3239,2))</f>
        <v>1.01</v>
      </c>
      <c r="P3239" s="10">
        <f>ROUND((E3239/L3239),2)</f>
        <v>131.13999999999999</v>
      </c>
      <c r="Q3239" t="str">
        <f>LEFT(N3239,SEARCH("/",N3239)-1)</f>
        <v>theater</v>
      </c>
      <c r="R3239" t="str">
        <f>RIGHT(N3239, LEN(N3239)-SEARCH("/", N3239))</f>
        <v>plays</v>
      </c>
      <c r="S3239" s="12">
        <f>(((J3239/60)/60)/24)+DATE(1970,1,1)</f>
        <v>42252.474351851852</v>
      </c>
      <c r="T3239" s="12">
        <f>(((I3239/60)/60)/24)+DATE(1970,1,1)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0">
        <f>(ROUND(E3240/D3240,2))</f>
        <v>1.1200000000000001</v>
      </c>
      <c r="P3240" s="10">
        <f>ROUND((E3240/L3240),2)</f>
        <v>39.81</v>
      </c>
      <c r="Q3240" t="str">
        <f>LEFT(N3240,SEARCH("/",N3240)-1)</f>
        <v>theater</v>
      </c>
      <c r="R3240" t="str">
        <f>RIGHT(N3240, LEN(N3240)-SEARCH("/", N3240))</f>
        <v>plays</v>
      </c>
      <c r="S3240" s="12">
        <f>(((J3240/60)/60)/24)+DATE(1970,1,1)</f>
        <v>42156.510393518518</v>
      </c>
      <c r="T3240" s="12">
        <f>(((I3240/60)/60)/24)+DATE(1970,1,1)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0">
        <f>(ROUND(E3241/D3241,2))</f>
        <v>1.06</v>
      </c>
      <c r="P3241" s="10">
        <f>ROUND((E3241/L3241),2)</f>
        <v>59.7</v>
      </c>
      <c r="Q3241" t="str">
        <f>LEFT(N3241,SEARCH("/",N3241)-1)</f>
        <v>theater</v>
      </c>
      <c r="R3241" t="str">
        <f>RIGHT(N3241, LEN(N3241)-SEARCH("/", N3241))</f>
        <v>plays</v>
      </c>
      <c r="S3241" s="12">
        <f>(((J3241/60)/60)/24)+DATE(1970,1,1)</f>
        <v>42278.089039351849</v>
      </c>
      <c r="T3241" s="12">
        <f>(((I3241/60)/60)/24)+DATE(1970,1,1)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0">
        <f>(ROUND(E3242/D3242,2))</f>
        <v>1.01</v>
      </c>
      <c r="P3242" s="10">
        <f>ROUND((E3242/L3242),2)</f>
        <v>88.74</v>
      </c>
      <c r="Q3242" t="str">
        <f>LEFT(N3242,SEARCH("/",N3242)-1)</f>
        <v>theater</v>
      </c>
      <c r="R3242" t="str">
        <f>RIGHT(N3242, LEN(N3242)-SEARCH("/", N3242))</f>
        <v>plays</v>
      </c>
      <c r="S3242" s="12">
        <f>(((J3242/60)/60)/24)+DATE(1970,1,1)</f>
        <v>42754.693842592591</v>
      </c>
      <c r="T3242" s="12">
        <f>(((I3242/60)/60)/24)+DATE(1970,1,1)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0">
        <f>(ROUND(E3243/D3243,2))</f>
        <v>1.1499999999999999</v>
      </c>
      <c r="P3243" s="10">
        <f>ROUND((E3243/L3243),2)</f>
        <v>58.69</v>
      </c>
      <c r="Q3243" t="str">
        <f>LEFT(N3243,SEARCH("/",N3243)-1)</f>
        <v>theater</v>
      </c>
      <c r="R3243" t="str">
        <f>RIGHT(N3243, LEN(N3243)-SEARCH("/", N3243))</f>
        <v>plays</v>
      </c>
      <c r="S3243" s="12">
        <f>(((J3243/60)/60)/24)+DATE(1970,1,1)</f>
        <v>41893.324884259258</v>
      </c>
      <c r="T3243" s="12">
        <f>(((I3243/60)/60)/24)+DATE(1970,1,1)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0">
        <f>(ROUND(E3244/D3244,2))</f>
        <v>1.27</v>
      </c>
      <c r="P3244" s="10">
        <f>ROUND((E3244/L3244),2)</f>
        <v>69.569999999999993</v>
      </c>
      <c r="Q3244" t="str">
        <f>LEFT(N3244,SEARCH("/",N3244)-1)</f>
        <v>theater</v>
      </c>
      <c r="R3244" t="str">
        <f>RIGHT(N3244, LEN(N3244)-SEARCH("/", N3244))</f>
        <v>plays</v>
      </c>
      <c r="S3244" s="12">
        <f>(((J3244/60)/60)/24)+DATE(1970,1,1)</f>
        <v>41871.755694444444</v>
      </c>
      <c r="T3244" s="12">
        <f>(((I3244/60)/60)/24)+DATE(1970,1,1)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0">
        <f>(ROUND(E3245/D3245,2))</f>
        <v>1.03</v>
      </c>
      <c r="P3245" s="10">
        <f>ROUND((E3245/L3245),2)</f>
        <v>115.87</v>
      </c>
      <c r="Q3245" t="str">
        <f>LEFT(N3245,SEARCH("/",N3245)-1)</f>
        <v>theater</v>
      </c>
      <c r="R3245" t="str">
        <f>RIGHT(N3245, LEN(N3245)-SEARCH("/", N3245))</f>
        <v>plays</v>
      </c>
      <c r="S3245" s="12">
        <f>(((J3245/60)/60)/24)+DATE(1970,1,1)</f>
        <v>42262.096782407403</v>
      </c>
      <c r="T3245" s="12">
        <f>(((I3245/60)/60)/24)+DATE(1970,1,1)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0">
        <f>(ROUND(E3246/D3246,2))</f>
        <v>1.03</v>
      </c>
      <c r="P3246" s="10">
        <f>ROUND((E3246/L3246),2)</f>
        <v>23.87</v>
      </c>
      <c r="Q3246" t="str">
        <f>LEFT(N3246,SEARCH("/",N3246)-1)</f>
        <v>theater</v>
      </c>
      <c r="R3246" t="str">
        <f>RIGHT(N3246, LEN(N3246)-SEARCH("/", N3246))</f>
        <v>plays</v>
      </c>
      <c r="S3246" s="12">
        <f>(((J3246/60)/60)/24)+DATE(1970,1,1)</f>
        <v>42675.694236111114</v>
      </c>
      <c r="T3246" s="12">
        <f>(((I3246/60)/60)/24)+DATE(1970,1,1)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0">
        <f>(ROUND(E3247/D3247,2))</f>
        <v>1.04</v>
      </c>
      <c r="P3247" s="10">
        <f>ROUND((E3247/L3247),2)</f>
        <v>81.13</v>
      </c>
      <c r="Q3247" t="str">
        <f>LEFT(N3247,SEARCH("/",N3247)-1)</f>
        <v>theater</v>
      </c>
      <c r="R3247" t="str">
        <f>RIGHT(N3247, LEN(N3247)-SEARCH("/", N3247))</f>
        <v>plays</v>
      </c>
      <c r="S3247" s="12">
        <f>(((J3247/60)/60)/24)+DATE(1970,1,1)</f>
        <v>42135.60020833333</v>
      </c>
      <c r="T3247" s="12">
        <f>(((I3247/60)/60)/24)+DATE(1970,1,1)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0">
        <f>(ROUND(E3248/D3248,2))</f>
        <v>1.1100000000000001</v>
      </c>
      <c r="P3248" s="10">
        <f>ROUND((E3248/L3248),2)</f>
        <v>57.63</v>
      </c>
      <c r="Q3248" t="str">
        <f>LEFT(N3248,SEARCH("/",N3248)-1)</f>
        <v>theater</v>
      </c>
      <c r="R3248" t="str">
        <f>RIGHT(N3248, LEN(N3248)-SEARCH("/", N3248))</f>
        <v>plays</v>
      </c>
      <c r="S3248" s="12">
        <f>(((J3248/60)/60)/24)+DATE(1970,1,1)</f>
        <v>42230.472222222219</v>
      </c>
      <c r="T3248" s="12">
        <f>(((I3248/60)/60)/24)+DATE(1970,1,1)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0">
        <f>(ROUND(E3249/D3249,2))</f>
        <v>1.06</v>
      </c>
      <c r="P3249" s="10">
        <f>ROUND((E3249/L3249),2)</f>
        <v>46.43</v>
      </c>
      <c r="Q3249" t="str">
        <f>LEFT(N3249,SEARCH("/",N3249)-1)</f>
        <v>theater</v>
      </c>
      <c r="R3249" t="str">
        <f>RIGHT(N3249, LEN(N3249)-SEARCH("/", N3249))</f>
        <v>plays</v>
      </c>
      <c r="S3249" s="12">
        <f>(((J3249/60)/60)/24)+DATE(1970,1,1)</f>
        <v>42167.434166666666</v>
      </c>
      <c r="T3249" s="12">
        <f>(((I3249/60)/60)/24)+DATE(1970,1,1)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0">
        <f>(ROUND(E3250/D3250,2))</f>
        <v>1.01</v>
      </c>
      <c r="P3250" s="10">
        <f>ROUND((E3250/L3250),2)</f>
        <v>60.48</v>
      </c>
      <c r="Q3250" t="str">
        <f>LEFT(N3250,SEARCH("/",N3250)-1)</f>
        <v>theater</v>
      </c>
      <c r="R3250" t="str">
        <f>RIGHT(N3250, LEN(N3250)-SEARCH("/", N3250))</f>
        <v>plays</v>
      </c>
      <c r="S3250" s="12">
        <f>(((J3250/60)/60)/24)+DATE(1970,1,1)</f>
        <v>42068.888391203705</v>
      </c>
      <c r="T3250" s="12">
        <f>(((I3250/60)/60)/24)+DATE(1970,1,1)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0">
        <f>(ROUND(E3251/D3251,2))</f>
        <v>1.05</v>
      </c>
      <c r="P3251" s="10">
        <f>ROUND((E3251/L3251),2)</f>
        <v>65.58</v>
      </c>
      <c r="Q3251" t="str">
        <f>LEFT(N3251,SEARCH("/",N3251)-1)</f>
        <v>theater</v>
      </c>
      <c r="R3251" t="str">
        <f>RIGHT(N3251, LEN(N3251)-SEARCH("/", N3251))</f>
        <v>plays</v>
      </c>
      <c r="S3251" s="12">
        <f>(((J3251/60)/60)/24)+DATE(1970,1,1)</f>
        <v>42145.746689814812</v>
      </c>
      <c r="T3251" s="12">
        <f>(((I3251/60)/60)/24)+DATE(1970,1,1)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0">
        <f>(ROUND(E3252/D3252,2))</f>
        <v>1.02</v>
      </c>
      <c r="P3252" s="10">
        <f>ROUND((E3252/L3252),2)</f>
        <v>119.19</v>
      </c>
      <c r="Q3252" t="str">
        <f>LEFT(N3252,SEARCH("/",N3252)-1)</f>
        <v>theater</v>
      </c>
      <c r="R3252" t="str">
        <f>RIGHT(N3252, LEN(N3252)-SEARCH("/", N3252))</f>
        <v>plays</v>
      </c>
      <c r="S3252" s="12">
        <f>(((J3252/60)/60)/24)+DATE(1970,1,1)</f>
        <v>41918.742175925923</v>
      </c>
      <c r="T3252" s="12">
        <f>(((I3252/60)/60)/24)+DATE(1970,1,1)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0">
        <f>(ROUND(E3253/D3253,2))</f>
        <v>1.1100000000000001</v>
      </c>
      <c r="P3253" s="10">
        <f>ROUND((E3253/L3253),2)</f>
        <v>83.05</v>
      </c>
      <c r="Q3253" t="str">
        <f>LEFT(N3253,SEARCH("/",N3253)-1)</f>
        <v>theater</v>
      </c>
      <c r="R3253" t="str">
        <f>RIGHT(N3253, LEN(N3253)-SEARCH("/", N3253))</f>
        <v>plays</v>
      </c>
      <c r="S3253" s="12">
        <f>(((J3253/60)/60)/24)+DATE(1970,1,1)</f>
        <v>42146.731087962966</v>
      </c>
      <c r="T3253" s="12">
        <f>(((I3253/60)/60)/24)+DATE(1970,1,1)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0">
        <f>(ROUND(E3254/D3254,2))</f>
        <v>1.28</v>
      </c>
      <c r="P3254" s="10">
        <f>ROUND((E3254/L3254),2)</f>
        <v>57.52</v>
      </c>
      <c r="Q3254" t="str">
        <f>LEFT(N3254,SEARCH("/",N3254)-1)</f>
        <v>theater</v>
      </c>
      <c r="R3254" t="str">
        <f>RIGHT(N3254, LEN(N3254)-SEARCH("/", N3254))</f>
        <v>plays</v>
      </c>
      <c r="S3254" s="12">
        <f>(((J3254/60)/60)/24)+DATE(1970,1,1)</f>
        <v>42590.472685185188</v>
      </c>
      <c r="T3254" s="12">
        <f>(((I3254/60)/60)/24)+DATE(1970,1,1)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0">
        <f>(ROUND(E3255/D3255,2))</f>
        <v>1.02</v>
      </c>
      <c r="P3255" s="10">
        <f>ROUND((E3255/L3255),2)</f>
        <v>177.09</v>
      </c>
      <c r="Q3255" t="str">
        <f>LEFT(N3255,SEARCH("/",N3255)-1)</f>
        <v>theater</v>
      </c>
      <c r="R3255" t="str">
        <f>RIGHT(N3255, LEN(N3255)-SEARCH("/", N3255))</f>
        <v>plays</v>
      </c>
      <c r="S3255" s="12">
        <f>(((J3255/60)/60)/24)+DATE(1970,1,1)</f>
        <v>42602.576712962968</v>
      </c>
      <c r="T3255" s="12">
        <f>(((I3255/60)/60)/24)+DATE(1970,1,1)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0">
        <f>(ROUND(E3256/D3256,2))</f>
        <v>1.01</v>
      </c>
      <c r="P3256" s="10">
        <f>ROUND((E3256/L3256),2)</f>
        <v>70.77</v>
      </c>
      <c r="Q3256" t="str">
        <f>LEFT(N3256,SEARCH("/",N3256)-1)</f>
        <v>theater</v>
      </c>
      <c r="R3256" t="str">
        <f>RIGHT(N3256, LEN(N3256)-SEARCH("/", N3256))</f>
        <v>plays</v>
      </c>
      <c r="S3256" s="12">
        <f>(((J3256/60)/60)/24)+DATE(1970,1,1)</f>
        <v>42059.085752314815</v>
      </c>
      <c r="T3256" s="12">
        <f>(((I3256/60)/60)/24)+DATE(1970,1,1)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0">
        <f>(ROUND(E3257/D3257,2))</f>
        <v>1.75</v>
      </c>
      <c r="P3257" s="10">
        <f>ROUND((E3257/L3257),2)</f>
        <v>29.17</v>
      </c>
      <c r="Q3257" t="str">
        <f>LEFT(N3257,SEARCH("/",N3257)-1)</f>
        <v>theater</v>
      </c>
      <c r="R3257" t="str">
        <f>RIGHT(N3257, LEN(N3257)-SEARCH("/", N3257))</f>
        <v>plays</v>
      </c>
      <c r="S3257" s="12">
        <f>(((J3257/60)/60)/24)+DATE(1970,1,1)</f>
        <v>41889.768229166664</v>
      </c>
      <c r="T3257" s="12">
        <f>(((I3257/60)/60)/24)+DATE(1970,1,1)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0">
        <f>(ROUND(E3258/D3258,2))</f>
        <v>1.28</v>
      </c>
      <c r="P3258" s="10">
        <f>ROUND((E3258/L3258),2)</f>
        <v>72.760000000000005</v>
      </c>
      <c r="Q3258" t="str">
        <f>LEFT(N3258,SEARCH("/",N3258)-1)</f>
        <v>theater</v>
      </c>
      <c r="R3258" t="str">
        <f>RIGHT(N3258, LEN(N3258)-SEARCH("/", N3258))</f>
        <v>plays</v>
      </c>
      <c r="S3258" s="12">
        <f>(((J3258/60)/60)/24)+DATE(1970,1,1)</f>
        <v>42144.573807870373</v>
      </c>
      <c r="T3258" s="12">
        <f>(((I3258/60)/60)/24)+DATE(1970,1,1)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0">
        <f>(ROUND(E3259/D3259,2))</f>
        <v>1.06</v>
      </c>
      <c r="P3259" s="10">
        <f>ROUND((E3259/L3259),2)</f>
        <v>51.85</v>
      </c>
      <c r="Q3259" t="str">
        <f>LEFT(N3259,SEARCH("/",N3259)-1)</f>
        <v>theater</v>
      </c>
      <c r="R3259" t="str">
        <f>RIGHT(N3259, LEN(N3259)-SEARCH("/", N3259))</f>
        <v>plays</v>
      </c>
      <c r="S3259" s="12">
        <f>(((J3259/60)/60)/24)+DATE(1970,1,1)</f>
        <v>42758.559629629628</v>
      </c>
      <c r="T3259" s="12">
        <f>(((I3259/60)/60)/24)+DATE(1970,1,1)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0">
        <f>(ROUND(E3260/D3260,2))</f>
        <v>1.05</v>
      </c>
      <c r="P3260" s="10">
        <f>ROUND((E3260/L3260),2)</f>
        <v>98.2</v>
      </c>
      <c r="Q3260" t="str">
        <f>LEFT(N3260,SEARCH("/",N3260)-1)</f>
        <v>theater</v>
      </c>
      <c r="R3260" t="str">
        <f>RIGHT(N3260, LEN(N3260)-SEARCH("/", N3260))</f>
        <v>plays</v>
      </c>
      <c r="S3260" s="12">
        <f>(((J3260/60)/60)/24)+DATE(1970,1,1)</f>
        <v>41982.887280092589</v>
      </c>
      <c r="T3260" s="12">
        <f>(((I3260/60)/60)/24)+DATE(1970,1,1)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0">
        <f>(ROUND(E3261/D3261,2))</f>
        <v>1.06</v>
      </c>
      <c r="P3261" s="10">
        <f>ROUND((E3261/L3261),2)</f>
        <v>251.74</v>
      </c>
      <c r="Q3261" t="str">
        <f>LEFT(N3261,SEARCH("/",N3261)-1)</f>
        <v>theater</v>
      </c>
      <c r="R3261" t="str">
        <f>RIGHT(N3261, LEN(N3261)-SEARCH("/", N3261))</f>
        <v>plays</v>
      </c>
      <c r="S3261" s="12">
        <f>(((J3261/60)/60)/24)+DATE(1970,1,1)</f>
        <v>42614.760937500003</v>
      </c>
      <c r="T3261" s="12">
        <f>(((I3261/60)/60)/24)+DATE(1970,1,1)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0">
        <f>(ROUND(E3262/D3262,2))</f>
        <v>1.0900000000000001</v>
      </c>
      <c r="P3262" s="10">
        <f>ROUND((E3262/L3262),2)</f>
        <v>74.819999999999993</v>
      </c>
      <c r="Q3262" t="str">
        <f>LEFT(N3262,SEARCH("/",N3262)-1)</f>
        <v>theater</v>
      </c>
      <c r="R3262" t="str">
        <f>RIGHT(N3262, LEN(N3262)-SEARCH("/", N3262))</f>
        <v>plays</v>
      </c>
      <c r="S3262" s="12">
        <f>(((J3262/60)/60)/24)+DATE(1970,1,1)</f>
        <v>42303.672662037032</v>
      </c>
      <c r="T3262" s="12">
        <f>(((I3262/60)/60)/24)+DATE(1970,1,1)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0">
        <f>(ROUND(E3263/D3263,2))</f>
        <v>1</v>
      </c>
      <c r="P3263" s="10">
        <f>ROUND((E3263/L3263),2)</f>
        <v>67.650000000000006</v>
      </c>
      <c r="Q3263" t="str">
        <f>LEFT(N3263,SEARCH("/",N3263)-1)</f>
        <v>theater</v>
      </c>
      <c r="R3263" t="str">
        <f>RIGHT(N3263, LEN(N3263)-SEARCH("/", N3263))</f>
        <v>plays</v>
      </c>
      <c r="S3263" s="12">
        <f>(((J3263/60)/60)/24)+DATE(1970,1,1)</f>
        <v>42171.725416666668</v>
      </c>
      <c r="T3263" s="12">
        <f>(((I3263/60)/60)/24)+DATE(1970,1,1)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0">
        <f>(ROUND(E3264/D3264,2))</f>
        <v>1.03</v>
      </c>
      <c r="P3264" s="10">
        <f>ROUND((E3264/L3264),2)</f>
        <v>93.81</v>
      </c>
      <c r="Q3264" t="str">
        <f>LEFT(N3264,SEARCH("/",N3264)-1)</f>
        <v>theater</v>
      </c>
      <c r="R3264" t="str">
        <f>RIGHT(N3264, LEN(N3264)-SEARCH("/", N3264))</f>
        <v>plays</v>
      </c>
      <c r="S3264" s="12">
        <f>(((J3264/60)/60)/24)+DATE(1970,1,1)</f>
        <v>41964.315532407403</v>
      </c>
      <c r="T3264" s="12">
        <f>(((I3264/60)/60)/24)+DATE(1970,1,1)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0">
        <f>(ROUND(E3265/D3265,2))</f>
        <v>1.1200000000000001</v>
      </c>
      <c r="P3265" s="10">
        <f>ROUND((E3265/L3265),2)</f>
        <v>41.24</v>
      </c>
      <c r="Q3265" t="str">
        <f>LEFT(N3265,SEARCH("/",N3265)-1)</f>
        <v>theater</v>
      </c>
      <c r="R3265" t="str">
        <f>RIGHT(N3265, LEN(N3265)-SEARCH("/", N3265))</f>
        <v>plays</v>
      </c>
      <c r="S3265" s="12">
        <f>(((J3265/60)/60)/24)+DATE(1970,1,1)</f>
        <v>42284.516064814816</v>
      </c>
      <c r="T3265" s="12">
        <f>(((I3265/60)/60)/24)+DATE(1970,1,1)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0">
        <f>(ROUND(E3266/D3266,2))</f>
        <v>1.03</v>
      </c>
      <c r="P3266" s="10">
        <f>ROUND((E3266/L3266),2)</f>
        <v>52.55</v>
      </c>
      <c r="Q3266" t="str">
        <f>LEFT(N3266,SEARCH("/",N3266)-1)</f>
        <v>theater</v>
      </c>
      <c r="R3266" t="str">
        <f>RIGHT(N3266, LEN(N3266)-SEARCH("/", N3266))</f>
        <v>plays</v>
      </c>
      <c r="S3266" s="12">
        <f>(((J3266/60)/60)/24)+DATE(1970,1,1)</f>
        <v>42016.800208333334</v>
      </c>
      <c r="T3266" s="12">
        <f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0">
        <f>(ROUND(E3267/D3267,2))</f>
        <v>1.64</v>
      </c>
      <c r="P3267" s="10">
        <f>ROUND((E3267/L3267),2)</f>
        <v>70.290000000000006</v>
      </c>
      <c r="Q3267" t="str">
        <f>LEFT(N3267,SEARCH("/",N3267)-1)</f>
        <v>theater</v>
      </c>
      <c r="R3267" t="str">
        <f>RIGHT(N3267, LEN(N3267)-SEARCH("/", N3267))</f>
        <v>plays</v>
      </c>
      <c r="S3267" s="12">
        <f>(((J3267/60)/60)/24)+DATE(1970,1,1)</f>
        <v>42311.711979166663</v>
      </c>
      <c r="T3267" s="12">
        <f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0">
        <f>(ROUND(E3268/D3268,2))</f>
        <v>1.31</v>
      </c>
      <c r="P3268" s="10">
        <f>ROUND((E3268/L3268),2)</f>
        <v>48.33</v>
      </c>
      <c r="Q3268" t="str">
        <f>LEFT(N3268,SEARCH("/",N3268)-1)</f>
        <v>theater</v>
      </c>
      <c r="R3268" t="str">
        <f>RIGHT(N3268, LEN(N3268)-SEARCH("/", N3268))</f>
        <v>plays</v>
      </c>
      <c r="S3268" s="12">
        <f>(((J3268/60)/60)/24)+DATE(1970,1,1)</f>
        <v>42136.536134259266</v>
      </c>
      <c r="T3268" s="12">
        <f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0">
        <f>(ROUND(E3269/D3269,2))</f>
        <v>1.02</v>
      </c>
      <c r="P3269" s="10">
        <f>ROUND((E3269/L3269),2)</f>
        <v>53.18</v>
      </c>
      <c r="Q3269" t="str">
        <f>LEFT(N3269,SEARCH("/",N3269)-1)</f>
        <v>theater</v>
      </c>
      <c r="R3269" t="str">
        <f>RIGHT(N3269, LEN(N3269)-SEARCH("/", N3269))</f>
        <v>plays</v>
      </c>
      <c r="S3269" s="12">
        <f>(((J3269/60)/60)/24)+DATE(1970,1,1)</f>
        <v>42172.757638888885</v>
      </c>
      <c r="T3269" s="12">
        <f>(((I3269/60)/60)/24)+DATE(1970,1,1)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0">
        <f>(ROUND(E3270/D3270,2))</f>
        <v>1.28</v>
      </c>
      <c r="P3270" s="10">
        <f>ROUND((E3270/L3270),2)</f>
        <v>60.95</v>
      </c>
      <c r="Q3270" t="str">
        <f>LEFT(N3270,SEARCH("/",N3270)-1)</f>
        <v>theater</v>
      </c>
      <c r="R3270" t="str">
        <f>RIGHT(N3270, LEN(N3270)-SEARCH("/", N3270))</f>
        <v>plays</v>
      </c>
      <c r="S3270" s="12">
        <f>(((J3270/60)/60)/24)+DATE(1970,1,1)</f>
        <v>42590.90425925926</v>
      </c>
      <c r="T3270" s="12">
        <f>(((I3270/60)/60)/24)+DATE(1970,1,1)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0">
        <f>(ROUND(E3271/D3271,2))</f>
        <v>1.02</v>
      </c>
      <c r="P3271" s="10">
        <f>ROUND((E3271/L3271),2)</f>
        <v>116</v>
      </c>
      <c r="Q3271" t="str">
        <f>LEFT(N3271,SEARCH("/",N3271)-1)</f>
        <v>theater</v>
      </c>
      <c r="R3271" t="str">
        <f>RIGHT(N3271, LEN(N3271)-SEARCH("/", N3271))</f>
        <v>plays</v>
      </c>
      <c r="S3271" s="12">
        <f>(((J3271/60)/60)/24)+DATE(1970,1,1)</f>
        <v>42137.395798611105</v>
      </c>
      <c r="T3271" s="12">
        <f>(((I3271/60)/60)/24)+DATE(1970,1,1)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0">
        <f>(ROUND(E3272/D3272,2))</f>
        <v>1.02</v>
      </c>
      <c r="P3272" s="10">
        <f>ROUND((E3272/L3272),2)</f>
        <v>61</v>
      </c>
      <c r="Q3272" t="str">
        <f>LEFT(N3272,SEARCH("/",N3272)-1)</f>
        <v>theater</v>
      </c>
      <c r="R3272" t="str">
        <f>RIGHT(N3272, LEN(N3272)-SEARCH("/", N3272))</f>
        <v>plays</v>
      </c>
      <c r="S3272" s="12">
        <f>(((J3272/60)/60)/24)+DATE(1970,1,1)</f>
        <v>42167.533159722225</v>
      </c>
      <c r="T3272" s="12">
        <f>(((I3272/60)/60)/24)+DATE(1970,1,1)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0">
        <f>(ROUND(E3273/D3273,2))</f>
        <v>1.3</v>
      </c>
      <c r="P3273" s="10">
        <f>ROUND((E3273/L3273),2)</f>
        <v>38.24</v>
      </c>
      <c r="Q3273" t="str">
        <f>LEFT(N3273,SEARCH("/",N3273)-1)</f>
        <v>theater</v>
      </c>
      <c r="R3273" t="str">
        <f>RIGHT(N3273, LEN(N3273)-SEARCH("/", N3273))</f>
        <v>plays</v>
      </c>
      <c r="S3273" s="12">
        <f>(((J3273/60)/60)/24)+DATE(1970,1,1)</f>
        <v>41915.437210648146</v>
      </c>
      <c r="T3273" s="12">
        <f>(((I3273/60)/60)/24)+DATE(1970,1,1)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0">
        <f>(ROUND(E3274/D3274,2))</f>
        <v>1.54</v>
      </c>
      <c r="P3274" s="10">
        <f>ROUND((E3274/L3274),2)</f>
        <v>106.5</v>
      </c>
      <c r="Q3274" t="str">
        <f>LEFT(N3274,SEARCH("/",N3274)-1)</f>
        <v>theater</v>
      </c>
      <c r="R3274" t="str">
        <f>RIGHT(N3274, LEN(N3274)-SEARCH("/", N3274))</f>
        <v>plays</v>
      </c>
      <c r="S3274" s="12">
        <f>(((J3274/60)/60)/24)+DATE(1970,1,1)</f>
        <v>42284.500104166669</v>
      </c>
      <c r="T3274" s="12">
        <f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0">
        <f>(ROUND(E3275/D3275,2))</f>
        <v>1.07</v>
      </c>
      <c r="P3275" s="10">
        <f>ROUND((E3275/L3275),2)</f>
        <v>204.57</v>
      </c>
      <c r="Q3275" t="str">
        <f>LEFT(N3275,SEARCH("/",N3275)-1)</f>
        <v>theater</v>
      </c>
      <c r="R3275" t="str">
        <f>RIGHT(N3275, LEN(N3275)-SEARCH("/", N3275))</f>
        <v>plays</v>
      </c>
      <c r="S3275" s="12">
        <f>(((J3275/60)/60)/24)+DATE(1970,1,1)</f>
        <v>42611.801412037035</v>
      </c>
      <c r="T3275" s="12">
        <f>(((I3275/60)/60)/24)+DATE(1970,1,1)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0">
        <f>(ROUND(E3276/D3276,2))</f>
        <v>1.01</v>
      </c>
      <c r="P3276" s="10">
        <f>ROUND((E3276/L3276),2)</f>
        <v>54.91</v>
      </c>
      <c r="Q3276" t="str">
        <f>LEFT(N3276,SEARCH("/",N3276)-1)</f>
        <v>theater</v>
      </c>
      <c r="R3276" t="str">
        <f>RIGHT(N3276, LEN(N3276)-SEARCH("/", N3276))</f>
        <v>plays</v>
      </c>
      <c r="S3276" s="12">
        <f>(((J3276/60)/60)/24)+DATE(1970,1,1)</f>
        <v>42400.704537037032</v>
      </c>
      <c r="T3276" s="12">
        <f>(((I3276/60)/60)/24)+DATE(1970,1,1)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0">
        <f>(ROUND(E3277/D3277,2))</f>
        <v>1</v>
      </c>
      <c r="P3277" s="10">
        <f>ROUND((E3277/L3277),2)</f>
        <v>150.41999999999999</v>
      </c>
      <c r="Q3277" t="str">
        <f>LEFT(N3277,SEARCH("/",N3277)-1)</f>
        <v>theater</v>
      </c>
      <c r="R3277" t="str">
        <f>RIGHT(N3277, LEN(N3277)-SEARCH("/", N3277))</f>
        <v>plays</v>
      </c>
      <c r="S3277" s="12">
        <f>(((J3277/60)/60)/24)+DATE(1970,1,1)</f>
        <v>42017.88045138889</v>
      </c>
      <c r="T3277" s="12">
        <f>(((I3277/60)/60)/24)+DATE(1970,1,1)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0">
        <f>(ROUND(E3278/D3278,2))</f>
        <v>1.17</v>
      </c>
      <c r="P3278" s="10">
        <f>ROUND((E3278/L3278),2)</f>
        <v>52.58</v>
      </c>
      <c r="Q3278" t="str">
        <f>LEFT(N3278,SEARCH("/",N3278)-1)</f>
        <v>theater</v>
      </c>
      <c r="R3278" t="str">
        <f>RIGHT(N3278, LEN(N3278)-SEARCH("/", N3278))</f>
        <v>plays</v>
      </c>
      <c r="S3278" s="12">
        <f>(((J3278/60)/60)/24)+DATE(1970,1,1)</f>
        <v>42426.949988425928</v>
      </c>
      <c r="T3278" s="12">
        <f>(((I3278/60)/60)/24)+DATE(1970,1,1)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0">
        <f>(ROUND(E3279/D3279,2))</f>
        <v>1.0900000000000001</v>
      </c>
      <c r="P3279" s="10">
        <f>ROUND((E3279/L3279),2)</f>
        <v>54.3</v>
      </c>
      <c r="Q3279" t="str">
        <f>LEFT(N3279,SEARCH("/",N3279)-1)</f>
        <v>theater</v>
      </c>
      <c r="R3279" t="str">
        <f>RIGHT(N3279, LEN(N3279)-SEARCH("/", N3279))</f>
        <v>plays</v>
      </c>
      <c r="S3279" s="12">
        <f>(((J3279/60)/60)/24)+DATE(1970,1,1)</f>
        <v>41931.682939814818</v>
      </c>
      <c r="T3279" s="12">
        <f>(((I3279/60)/60)/24)+DATE(1970,1,1)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0">
        <f>(ROUND(E3280/D3280,2))</f>
        <v>1.03</v>
      </c>
      <c r="P3280" s="10">
        <f>ROUND((E3280/L3280),2)</f>
        <v>76.03</v>
      </c>
      <c r="Q3280" t="str">
        <f>LEFT(N3280,SEARCH("/",N3280)-1)</f>
        <v>theater</v>
      </c>
      <c r="R3280" t="str">
        <f>RIGHT(N3280, LEN(N3280)-SEARCH("/", N3280))</f>
        <v>plays</v>
      </c>
      <c r="S3280" s="12">
        <f>(((J3280/60)/60)/24)+DATE(1970,1,1)</f>
        <v>42124.848414351851</v>
      </c>
      <c r="T3280" s="12">
        <f>(((I3280/60)/60)/24)+DATE(1970,1,1)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0">
        <f>(ROUND(E3281/D3281,2))</f>
        <v>1.1399999999999999</v>
      </c>
      <c r="P3281" s="10">
        <f>ROUND((E3281/L3281),2)</f>
        <v>105.21</v>
      </c>
      <c r="Q3281" t="str">
        <f>LEFT(N3281,SEARCH("/",N3281)-1)</f>
        <v>theater</v>
      </c>
      <c r="R3281" t="str">
        <f>RIGHT(N3281, LEN(N3281)-SEARCH("/", N3281))</f>
        <v>plays</v>
      </c>
      <c r="S3281" s="12">
        <f>(((J3281/60)/60)/24)+DATE(1970,1,1)</f>
        <v>42431.102534722217</v>
      </c>
      <c r="T3281" s="12">
        <f>(((I3281/60)/60)/24)+DATE(1970,1,1)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0">
        <f>(ROUND(E3282/D3282,2))</f>
        <v>1.03</v>
      </c>
      <c r="P3282" s="10">
        <f>ROUND((E3282/L3282),2)</f>
        <v>68.67</v>
      </c>
      <c r="Q3282" t="str">
        <f>LEFT(N3282,SEARCH("/",N3282)-1)</f>
        <v>theater</v>
      </c>
      <c r="R3282" t="str">
        <f>RIGHT(N3282, LEN(N3282)-SEARCH("/", N3282))</f>
        <v>plays</v>
      </c>
      <c r="S3282" s="12">
        <f>(((J3282/60)/60)/24)+DATE(1970,1,1)</f>
        <v>42121.756921296299</v>
      </c>
      <c r="T3282" s="12">
        <f>(((I3282/60)/60)/24)+DATE(1970,1,1)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0">
        <f>(ROUND(E3283/D3283,2))</f>
        <v>1.22</v>
      </c>
      <c r="P3283" s="10">
        <f>ROUND((E3283/L3283),2)</f>
        <v>129.36000000000001</v>
      </c>
      <c r="Q3283" t="str">
        <f>LEFT(N3283,SEARCH("/",N3283)-1)</f>
        <v>theater</v>
      </c>
      <c r="R3283" t="str">
        <f>RIGHT(N3283, LEN(N3283)-SEARCH("/", N3283))</f>
        <v>plays</v>
      </c>
      <c r="S3283" s="12">
        <f>(((J3283/60)/60)/24)+DATE(1970,1,1)</f>
        <v>42219.019733796296</v>
      </c>
      <c r="T3283" s="12">
        <f>(((I3283/60)/60)/24)+DATE(1970,1,1)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0">
        <f>(ROUND(E3284/D3284,2))</f>
        <v>1.03</v>
      </c>
      <c r="P3284" s="10">
        <f>ROUND((E3284/L3284),2)</f>
        <v>134.26</v>
      </c>
      <c r="Q3284" t="str">
        <f>LEFT(N3284,SEARCH("/",N3284)-1)</f>
        <v>theater</v>
      </c>
      <c r="R3284" t="str">
        <f>RIGHT(N3284, LEN(N3284)-SEARCH("/", N3284))</f>
        <v>plays</v>
      </c>
      <c r="S3284" s="12">
        <f>(((J3284/60)/60)/24)+DATE(1970,1,1)</f>
        <v>42445.19430555556</v>
      </c>
      <c r="T3284" s="12">
        <f>(((I3284/60)/60)/24)+DATE(1970,1,1)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0">
        <f>(ROUND(E3285/D3285,2))</f>
        <v>1.05</v>
      </c>
      <c r="P3285" s="10">
        <f>ROUND((E3285/L3285),2)</f>
        <v>17.829999999999998</v>
      </c>
      <c r="Q3285" t="str">
        <f>LEFT(N3285,SEARCH("/",N3285)-1)</f>
        <v>theater</v>
      </c>
      <c r="R3285" t="str">
        <f>RIGHT(N3285, LEN(N3285)-SEARCH("/", N3285))</f>
        <v>plays</v>
      </c>
      <c r="S3285" s="12">
        <f>(((J3285/60)/60)/24)+DATE(1970,1,1)</f>
        <v>42379.74418981481</v>
      </c>
      <c r="T3285" s="12">
        <f>(((I3285/60)/60)/24)+DATE(1970,1,1)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0">
        <f>(ROUND(E3286/D3286,2))</f>
        <v>1.02</v>
      </c>
      <c r="P3286" s="10">
        <f>ROUND((E3286/L3286),2)</f>
        <v>203.2</v>
      </c>
      <c r="Q3286" t="str">
        <f>LEFT(N3286,SEARCH("/",N3286)-1)</f>
        <v>theater</v>
      </c>
      <c r="R3286" t="str">
        <f>RIGHT(N3286, LEN(N3286)-SEARCH("/", N3286))</f>
        <v>plays</v>
      </c>
      <c r="S3286" s="12">
        <f>(((J3286/60)/60)/24)+DATE(1970,1,1)</f>
        <v>42380.884872685187</v>
      </c>
      <c r="T3286" s="12">
        <f>(((I3286/60)/60)/24)+DATE(1970,1,1)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0">
        <f>(ROUND(E3287/D3287,2))</f>
        <v>1.1200000000000001</v>
      </c>
      <c r="P3287" s="10">
        <f>ROUND((E3287/L3287),2)</f>
        <v>69.19</v>
      </c>
      <c r="Q3287" t="str">
        <f>LEFT(N3287,SEARCH("/",N3287)-1)</f>
        <v>theater</v>
      </c>
      <c r="R3287" t="str">
        <f>RIGHT(N3287, LEN(N3287)-SEARCH("/", N3287))</f>
        <v>plays</v>
      </c>
      <c r="S3287" s="12">
        <f>(((J3287/60)/60)/24)+DATE(1970,1,1)</f>
        <v>42762.942430555559</v>
      </c>
      <c r="T3287" s="12">
        <f>(((I3287/60)/60)/24)+DATE(1970,1,1)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0">
        <f>(ROUND(E3288/D3288,2))</f>
        <v>1.02</v>
      </c>
      <c r="P3288" s="10">
        <f>ROUND((E3288/L3288),2)</f>
        <v>125.12</v>
      </c>
      <c r="Q3288" t="str">
        <f>LEFT(N3288,SEARCH("/",N3288)-1)</f>
        <v>theater</v>
      </c>
      <c r="R3288" t="str">
        <f>RIGHT(N3288, LEN(N3288)-SEARCH("/", N3288))</f>
        <v>plays</v>
      </c>
      <c r="S3288" s="12">
        <f>(((J3288/60)/60)/24)+DATE(1970,1,1)</f>
        <v>42567.840069444443</v>
      </c>
      <c r="T3288" s="12">
        <f>(((I3288/60)/60)/24)+DATE(1970,1,1)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0">
        <f>(ROUND(E3289/D3289,2))</f>
        <v>1</v>
      </c>
      <c r="P3289" s="10">
        <f>ROUND((E3289/L3289),2)</f>
        <v>73.53</v>
      </c>
      <c r="Q3289" t="str">
        <f>LEFT(N3289,SEARCH("/",N3289)-1)</f>
        <v>theater</v>
      </c>
      <c r="R3289" t="str">
        <f>RIGHT(N3289, LEN(N3289)-SEARCH("/", N3289))</f>
        <v>plays</v>
      </c>
      <c r="S3289" s="12">
        <f>(((J3289/60)/60)/24)+DATE(1970,1,1)</f>
        <v>42311.750324074077</v>
      </c>
      <c r="T3289" s="12">
        <f>(((I3289/60)/60)/24)+DATE(1970,1,1)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0">
        <f>(ROUND(E3290/D3290,2))</f>
        <v>1</v>
      </c>
      <c r="P3290" s="10">
        <f>ROUND((E3290/L3290),2)</f>
        <v>48.44</v>
      </c>
      <c r="Q3290" t="str">
        <f>LEFT(N3290,SEARCH("/",N3290)-1)</f>
        <v>theater</v>
      </c>
      <c r="R3290" t="str">
        <f>RIGHT(N3290, LEN(N3290)-SEARCH("/", N3290))</f>
        <v>plays</v>
      </c>
      <c r="S3290" s="12">
        <f>(((J3290/60)/60)/24)+DATE(1970,1,1)</f>
        <v>42505.774479166663</v>
      </c>
      <c r="T3290" s="12">
        <f>(((I3290/60)/60)/24)+DATE(1970,1,1)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0">
        <f>(ROUND(E3291/D3291,2))</f>
        <v>1.33</v>
      </c>
      <c r="P3291" s="10">
        <f>ROUND((E3291/L3291),2)</f>
        <v>26.61</v>
      </c>
      <c r="Q3291" t="str">
        <f>LEFT(N3291,SEARCH("/",N3291)-1)</f>
        <v>theater</v>
      </c>
      <c r="R3291" t="str">
        <f>RIGHT(N3291, LEN(N3291)-SEARCH("/", N3291))</f>
        <v>plays</v>
      </c>
      <c r="S3291" s="12">
        <f>(((J3291/60)/60)/24)+DATE(1970,1,1)</f>
        <v>42758.368078703701</v>
      </c>
      <c r="T3291" s="12">
        <f>(((I3291/60)/60)/24)+DATE(1970,1,1)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0">
        <f>(ROUND(E3292/D3292,2))</f>
        <v>1.21</v>
      </c>
      <c r="P3292" s="10">
        <f>ROUND((E3292/L3292),2)</f>
        <v>33.67</v>
      </c>
      <c r="Q3292" t="str">
        <f>LEFT(N3292,SEARCH("/",N3292)-1)</f>
        <v>theater</v>
      </c>
      <c r="R3292" t="str">
        <f>RIGHT(N3292, LEN(N3292)-SEARCH("/", N3292))</f>
        <v>plays</v>
      </c>
      <c r="S3292" s="12">
        <f>(((J3292/60)/60)/24)+DATE(1970,1,1)</f>
        <v>42775.51494212963</v>
      </c>
      <c r="T3292" s="12">
        <f>(((I3292/60)/60)/24)+DATE(1970,1,1)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0">
        <f>(ROUND(E3293/D3293,2))</f>
        <v>1.1399999999999999</v>
      </c>
      <c r="P3293" s="10">
        <f>ROUND((E3293/L3293),2)</f>
        <v>40.71</v>
      </c>
      <c r="Q3293" t="str">
        <f>LEFT(N3293,SEARCH("/",N3293)-1)</f>
        <v>theater</v>
      </c>
      <c r="R3293" t="str">
        <f>RIGHT(N3293, LEN(N3293)-SEARCH("/", N3293))</f>
        <v>plays</v>
      </c>
      <c r="S3293" s="12">
        <f>(((J3293/60)/60)/24)+DATE(1970,1,1)</f>
        <v>42232.702546296292</v>
      </c>
      <c r="T3293" s="12">
        <f>(((I3293/60)/60)/24)+DATE(1970,1,1)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0">
        <f>(ROUND(E3294/D3294,2))</f>
        <v>2.86</v>
      </c>
      <c r="P3294" s="10">
        <f>ROUND((E3294/L3294),2)</f>
        <v>19.27</v>
      </c>
      <c r="Q3294" t="str">
        <f>LEFT(N3294,SEARCH("/",N3294)-1)</f>
        <v>theater</v>
      </c>
      <c r="R3294" t="str">
        <f>RIGHT(N3294, LEN(N3294)-SEARCH("/", N3294))</f>
        <v>plays</v>
      </c>
      <c r="S3294" s="12">
        <f>(((J3294/60)/60)/24)+DATE(1970,1,1)</f>
        <v>42282.770231481481</v>
      </c>
      <c r="T3294" s="12">
        <f>(((I3294/60)/60)/24)+DATE(1970,1,1)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0">
        <f>(ROUND(E3295/D3295,2))</f>
        <v>1.7</v>
      </c>
      <c r="P3295" s="10">
        <f>ROUND((E3295/L3295),2)</f>
        <v>84.29</v>
      </c>
      <c r="Q3295" t="str">
        <f>LEFT(N3295,SEARCH("/",N3295)-1)</f>
        <v>theater</v>
      </c>
      <c r="R3295" t="str">
        <f>RIGHT(N3295, LEN(N3295)-SEARCH("/", N3295))</f>
        <v>plays</v>
      </c>
      <c r="S3295" s="12">
        <f>(((J3295/60)/60)/24)+DATE(1970,1,1)</f>
        <v>42768.425370370373</v>
      </c>
      <c r="T3295" s="12">
        <f>(((I3295/60)/60)/24)+DATE(1970,1,1)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0">
        <f>(ROUND(E3296/D3296,2))</f>
        <v>1.18</v>
      </c>
      <c r="P3296" s="10">
        <f>ROUND((E3296/L3296),2)</f>
        <v>29.58</v>
      </c>
      <c r="Q3296" t="str">
        <f>LEFT(N3296,SEARCH("/",N3296)-1)</f>
        <v>theater</v>
      </c>
      <c r="R3296" t="str">
        <f>RIGHT(N3296, LEN(N3296)-SEARCH("/", N3296))</f>
        <v>plays</v>
      </c>
      <c r="S3296" s="12">
        <f>(((J3296/60)/60)/24)+DATE(1970,1,1)</f>
        <v>42141.541134259256</v>
      </c>
      <c r="T3296" s="12">
        <f>(((I3296/60)/60)/24)+DATE(1970,1,1)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0">
        <f>(ROUND(E3297/D3297,2))</f>
        <v>1.03</v>
      </c>
      <c r="P3297" s="10">
        <f>ROUND((E3297/L3297),2)</f>
        <v>26.67</v>
      </c>
      <c r="Q3297" t="str">
        <f>LEFT(N3297,SEARCH("/",N3297)-1)</f>
        <v>theater</v>
      </c>
      <c r="R3297" t="str">
        <f>RIGHT(N3297, LEN(N3297)-SEARCH("/", N3297))</f>
        <v>plays</v>
      </c>
      <c r="S3297" s="12">
        <f>(((J3297/60)/60)/24)+DATE(1970,1,1)</f>
        <v>42609.442465277782</v>
      </c>
      <c r="T3297" s="12">
        <f>(((I3297/60)/60)/24)+DATE(1970,1,1)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0">
        <f>(ROUND(E3298/D3298,2))</f>
        <v>1.44</v>
      </c>
      <c r="P3298" s="10">
        <f>ROUND((E3298/L3298),2)</f>
        <v>45.98</v>
      </c>
      <c r="Q3298" t="str">
        <f>LEFT(N3298,SEARCH("/",N3298)-1)</f>
        <v>theater</v>
      </c>
      <c r="R3298" t="str">
        <f>RIGHT(N3298, LEN(N3298)-SEARCH("/", N3298))</f>
        <v>plays</v>
      </c>
      <c r="S3298" s="12">
        <f>(((J3298/60)/60)/24)+DATE(1970,1,1)</f>
        <v>42309.756620370375</v>
      </c>
      <c r="T3298" s="12">
        <f>(((I3298/60)/60)/24)+DATE(1970,1,1)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0">
        <f>(ROUND(E3299/D3299,2))</f>
        <v>1</v>
      </c>
      <c r="P3299" s="10">
        <f>ROUND((E3299/L3299),2)</f>
        <v>125.09</v>
      </c>
      <c r="Q3299" t="str">
        <f>LEFT(N3299,SEARCH("/",N3299)-1)</f>
        <v>theater</v>
      </c>
      <c r="R3299" t="str">
        <f>RIGHT(N3299, LEN(N3299)-SEARCH("/", N3299))</f>
        <v>plays</v>
      </c>
      <c r="S3299" s="12">
        <f>(((J3299/60)/60)/24)+DATE(1970,1,1)</f>
        <v>42193.771481481483</v>
      </c>
      <c r="T3299" s="12">
        <f>(((I3299/60)/60)/24)+DATE(1970,1,1)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0">
        <f>(ROUND(E3300/D3300,2))</f>
        <v>1.02</v>
      </c>
      <c r="P3300" s="10">
        <f>ROUND((E3300/L3300),2)</f>
        <v>141.29</v>
      </c>
      <c r="Q3300" t="str">
        <f>LEFT(N3300,SEARCH("/",N3300)-1)</f>
        <v>theater</v>
      </c>
      <c r="R3300" t="str">
        <f>RIGHT(N3300, LEN(N3300)-SEARCH("/", N3300))</f>
        <v>plays</v>
      </c>
      <c r="S3300" s="12">
        <f>(((J3300/60)/60)/24)+DATE(1970,1,1)</f>
        <v>42239.957962962959</v>
      </c>
      <c r="T3300" s="12">
        <f>(((I3300/60)/60)/24)+DATE(1970,1,1)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0">
        <f>(ROUND(E3301/D3301,2))</f>
        <v>1.1599999999999999</v>
      </c>
      <c r="P3301" s="10">
        <f>ROUND((E3301/L3301),2)</f>
        <v>55.33</v>
      </c>
      <c r="Q3301" t="str">
        <f>LEFT(N3301,SEARCH("/",N3301)-1)</f>
        <v>theater</v>
      </c>
      <c r="R3301" t="str">
        <f>RIGHT(N3301, LEN(N3301)-SEARCH("/", N3301))</f>
        <v>plays</v>
      </c>
      <c r="S3301" s="12">
        <f>(((J3301/60)/60)/24)+DATE(1970,1,1)</f>
        <v>42261.917395833334</v>
      </c>
      <c r="T3301" s="12">
        <f>(((I3301/60)/60)/24)+DATE(1970,1,1)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0">
        <f>(ROUND(E3302/D3302,2))</f>
        <v>1.36</v>
      </c>
      <c r="P3302" s="10">
        <f>ROUND((E3302/L3302),2)</f>
        <v>46.42</v>
      </c>
      <c r="Q3302" t="str">
        <f>LEFT(N3302,SEARCH("/",N3302)-1)</f>
        <v>theater</v>
      </c>
      <c r="R3302" t="str">
        <f>RIGHT(N3302, LEN(N3302)-SEARCH("/", N3302))</f>
        <v>plays</v>
      </c>
      <c r="S3302" s="12">
        <f>(((J3302/60)/60)/24)+DATE(1970,1,1)</f>
        <v>42102.743773148148</v>
      </c>
      <c r="T3302" s="12">
        <f>(((I3302/60)/60)/24)+DATE(1970,1,1)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0">
        <f>(ROUND(E3303/D3303,2))</f>
        <v>1.33</v>
      </c>
      <c r="P3303" s="10">
        <f>ROUND((E3303/L3303),2)</f>
        <v>57.2</v>
      </c>
      <c r="Q3303" t="str">
        <f>LEFT(N3303,SEARCH("/",N3303)-1)</f>
        <v>theater</v>
      </c>
      <c r="R3303" t="str">
        <f>RIGHT(N3303, LEN(N3303)-SEARCH("/", N3303))</f>
        <v>plays</v>
      </c>
      <c r="S3303" s="12">
        <f>(((J3303/60)/60)/24)+DATE(1970,1,1)</f>
        <v>42538.73583333334</v>
      </c>
      <c r="T3303" s="12">
        <f>(((I3303/60)/60)/24)+DATE(1970,1,1)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0">
        <f>(ROUND(E3304/D3304,2))</f>
        <v>1.03</v>
      </c>
      <c r="P3304" s="10">
        <f>ROUND((E3304/L3304),2)</f>
        <v>173.7</v>
      </c>
      <c r="Q3304" t="str">
        <f>LEFT(N3304,SEARCH("/",N3304)-1)</f>
        <v>theater</v>
      </c>
      <c r="R3304" t="str">
        <f>RIGHT(N3304, LEN(N3304)-SEARCH("/", N3304))</f>
        <v>plays</v>
      </c>
      <c r="S3304" s="12">
        <f>(((J3304/60)/60)/24)+DATE(1970,1,1)</f>
        <v>42681.35157407407</v>
      </c>
      <c r="T3304" s="12">
        <f>(((I3304/60)/60)/24)+DATE(1970,1,1)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0">
        <f>(ROUND(E3305/D3305,2))</f>
        <v>1.1599999999999999</v>
      </c>
      <c r="P3305" s="10">
        <f>ROUND((E3305/L3305),2)</f>
        <v>59.6</v>
      </c>
      <c r="Q3305" t="str">
        <f>LEFT(N3305,SEARCH("/",N3305)-1)</f>
        <v>theater</v>
      </c>
      <c r="R3305" t="str">
        <f>RIGHT(N3305, LEN(N3305)-SEARCH("/", N3305))</f>
        <v>plays</v>
      </c>
      <c r="S3305" s="12">
        <f>(((J3305/60)/60)/24)+DATE(1970,1,1)</f>
        <v>42056.65143518518</v>
      </c>
      <c r="T3305" s="12">
        <f>(((I3305/60)/60)/24)+DATE(1970,1,1)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0">
        <f>(ROUND(E3306/D3306,2))</f>
        <v>1.05</v>
      </c>
      <c r="P3306" s="10">
        <f>ROUND((E3306/L3306),2)</f>
        <v>89.59</v>
      </c>
      <c r="Q3306" t="str">
        <f>LEFT(N3306,SEARCH("/",N3306)-1)</f>
        <v>theater</v>
      </c>
      <c r="R3306" t="str">
        <f>RIGHT(N3306, LEN(N3306)-SEARCH("/", N3306))</f>
        <v>plays</v>
      </c>
      <c r="S3306" s="12">
        <f>(((J3306/60)/60)/24)+DATE(1970,1,1)</f>
        <v>42696.624444444446</v>
      </c>
      <c r="T3306" s="12">
        <f>(((I3306/60)/60)/24)+DATE(1970,1,1)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0">
        <f>(ROUND(E3307/D3307,2))</f>
        <v>1.02</v>
      </c>
      <c r="P3307" s="10">
        <f>ROUND((E3307/L3307),2)</f>
        <v>204.05</v>
      </c>
      <c r="Q3307" t="str">
        <f>LEFT(N3307,SEARCH("/",N3307)-1)</f>
        <v>theater</v>
      </c>
      <c r="R3307" t="str">
        <f>RIGHT(N3307, LEN(N3307)-SEARCH("/", N3307))</f>
        <v>plays</v>
      </c>
      <c r="S3307" s="12">
        <f>(((J3307/60)/60)/24)+DATE(1970,1,1)</f>
        <v>42186.855879629627</v>
      </c>
      <c r="T3307" s="12">
        <f>(((I3307/60)/60)/24)+DATE(1970,1,1)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0">
        <f>(ROUND(E3308/D3308,2))</f>
        <v>1.75</v>
      </c>
      <c r="P3308" s="10">
        <f>ROUND((E3308/L3308),2)</f>
        <v>48.7</v>
      </c>
      <c r="Q3308" t="str">
        <f>LEFT(N3308,SEARCH("/",N3308)-1)</f>
        <v>theater</v>
      </c>
      <c r="R3308" t="str">
        <f>RIGHT(N3308, LEN(N3308)-SEARCH("/", N3308))</f>
        <v>plays</v>
      </c>
      <c r="S3308" s="12">
        <f>(((J3308/60)/60)/24)+DATE(1970,1,1)</f>
        <v>42493.219236111108</v>
      </c>
      <c r="T3308" s="12">
        <f>(((I3308/60)/60)/24)+DATE(1970,1,1)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0">
        <f>(ROUND(E3309/D3309,2))</f>
        <v>1.07</v>
      </c>
      <c r="P3309" s="10">
        <f>ROUND((E3309/L3309),2)</f>
        <v>53.34</v>
      </c>
      <c r="Q3309" t="str">
        <f>LEFT(N3309,SEARCH("/",N3309)-1)</f>
        <v>theater</v>
      </c>
      <c r="R3309" t="str">
        <f>RIGHT(N3309, LEN(N3309)-SEARCH("/", N3309))</f>
        <v>plays</v>
      </c>
      <c r="S3309" s="12">
        <f>(((J3309/60)/60)/24)+DATE(1970,1,1)</f>
        <v>42475.057164351849</v>
      </c>
      <c r="T3309" s="12">
        <f>(((I3309/60)/60)/24)+DATE(1970,1,1)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0">
        <f>(ROUND(E3310/D3310,2))</f>
        <v>1.22</v>
      </c>
      <c r="P3310" s="10">
        <f>ROUND((E3310/L3310),2)</f>
        <v>75.09</v>
      </c>
      <c r="Q3310" t="str">
        <f>LEFT(N3310,SEARCH("/",N3310)-1)</f>
        <v>theater</v>
      </c>
      <c r="R3310" t="str">
        <f>RIGHT(N3310, LEN(N3310)-SEARCH("/", N3310))</f>
        <v>plays</v>
      </c>
      <c r="S3310" s="12">
        <f>(((J3310/60)/60)/24)+DATE(1970,1,1)</f>
        <v>42452.876909722225</v>
      </c>
      <c r="T3310" s="12">
        <f>(((I3310/60)/60)/24)+DATE(1970,1,1)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0">
        <f>(ROUND(E3311/D3311,2))</f>
        <v>1.59</v>
      </c>
      <c r="P3311" s="10">
        <f>ROUND((E3311/L3311),2)</f>
        <v>18</v>
      </c>
      <c r="Q3311" t="str">
        <f>LEFT(N3311,SEARCH("/",N3311)-1)</f>
        <v>theater</v>
      </c>
      <c r="R3311" t="str">
        <f>RIGHT(N3311, LEN(N3311)-SEARCH("/", N3311))</f>
        <v>plays</v>
      </c>
      <c r="S3311" s="12">
        <f>(((J3311/60)/60)/24)+DATE(1970,1,1)</f>
        <v>42628.650208333333</v>
      </c>
      <c r="T3311" s="12">
        <f>(((I3311/60)/60)/24)+DATE(1970,1,1)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0">
        <f>(ROUND(E3312/D3312,2))</f>
        <v>1</v>
      </c>
      <c r="P3312" s="10">
        <f>ROUND((E3312/L3312),2)</f>
        <v>209.84</v>
      </c>
      <c r="Q3312" t="str">
        <f>LEFT(N3312,SEARCH("/",N3312)-1)</f>
        <v>theater</v>
      </c>
      <c r="R3312" t="str">
        <f>RIGHT(N3312, LEN(N3312)-SEARCH("/", N3312))</f>
        <v>plays</v>
      </c>
      <c r="S3312" s="12">
        <f>(((J3312/60)/60)/24)+DATE(1970,1,1)</f>
        <v>42253.928530092591</v>
      </c>
      <c r="T3312" s="12">
        <f>(((I3312/60)/60)/24)+DATE(1970,1,1)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0">
        <f>(ROUND(E3313/D3313,2))</f>
        <v>1.1000000000000001</v>
      </c>
      <c r="P3313" s="10">
        <f>ROUND((E3313/L3313),2)</f>
        <v>61.02</v>
      </c>
      <c r="Q3313" t="str">
        <f>LEFT(N3313,SEARCH("/",N3313)-1)</f>
        <v>theater</v>
      </c>
      <c r="R3313" t="str">
        <f>RIGHT(N3313, LEN(N3313)-SEARCH("/", N3313))</f>
        <v>plays</v>
      </c>
      <c r="S3313" s="12">
        <f>(((J3313/60)/60)/24)+DATE(1970,1,1)</f>
        <v>42264.29178240741</v>
      </c>
      <c r="T3313" s="12">
        <f>(((I3313/60)/60)/24)+DATE(1970,1,1)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0">
        <f>(ROUND(E3314/D3314,2))</f>
        <v>1</v>
      </c>
      <c r="P3314" s="10">
        <f>ROUND((E3314/L3314),2)</f>
        <v>61</v>
      </c>
      <c r="Q3314" t="str">
        <f>LEFT(N3314,SEARCH("/",N3314)-1)</f>
        <v>theater</v>
      </c>
      <c r="R3314" t="str">
        <f>RIGHT(N3314, LEN(N3314)-SEARCH("/", N3314))</f>
        <v>plays</v>
      </c>
      <c r="S3314" s="12">
        <f>(((J3314/60)/60)/24)+DATE(1970,1,1)</f>
        <v>42664.809560185182</v>
      </c>
      <c r="T3314" s="12">
        <f>(((I3314/60)/60)/24)+DATE(1970,1,1)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0">
        <f>(ROUND(E3315/D3315,2))</f>
        <v>1.1599999999999999</v>
      </c>
      <c r="P3315" s="10">
        <f>ROUND((E3315/L3315),2)</f>
        <v>80.03</v>
      </c>
      <c r="Q3315" t="str">
        <f>LEFT(N3315,SEARCH("/",N3315)-1)</f>
        <v>theater</v>
      </c>
      <c r="R3315" t="str">
        <f>RIGHT(N3315, LEN(N3315)-SEARCH("/", N3315))</f>
        <v>plays</v>
      </c>
      <c r="S3315" s="12">
        <f>(((J3315/60)/60)/24)+DATE(1970,1,1)</f>
        <v>42382.244409722218</v>
      </c>
      <c r="T3315" s="12">
        <f>(((I3315/60)/60)/24)+DATE(1970,1,1)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0">
        <f>(ROUND(E3316/D3316,2))</f>
        <v>2.11</v>
      </c>
      <c r="P3316" s="10">
        <f>ROUND((E3316/L3316),2)</f>
        <v>29.07</v>
      </c>
      <c r="Q3316" t="str">
        <f>LEFT(N3316,SEARCH("/",N3316)-1)</f>
        <v>theater</v>
      </c>
      <c r="R3316" t="str">
        <f>RIGHT(N3316, LEN(N3316)-SEARCH("/", N3316))</f>
        <v>plays</v>
      </c>
      <c r="S3316" s="12">
        <f>(((J3316/60)/60)/24)+DATE(1970,1,1)</f>
        <v>42105.267488425925</v>
      </c>
      <c r="T3316" s="12">
        <f>(((I3316/60)/60)/24)+DATE(1970,1,1)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0">
        <f>(ROUND(E3317/D3317,2))</f>
        <v>1.1000000000000001</v>
      </c>
      <c r="P3317" s="10">
        <f>ROUND((E3317/L3317),2)</f>
        <v>49.44</v>
      </c>
      <c r="Q3317" t="str">
        <f>LEFT(N3317,SEARCH("/",N3317)-1)</f>
        <v>theater</v>
      </c>
      <c r="R3317" t="str">
        <f>RIGHT(N3317, LEN(N3317)-SEARCH("/", N3317))</f>
        <v>plays</v>
      </c>
      <c r="S3317" s="12">
        <f>(((J3317/60)/60)/24)+DATE(1970,1,1)</f>
        <v>42466.303715277783</v>
      </c>
      <c r="T3317" s="12">
        <f>(((I3317/60)/60)/24)+DATE(1970,1,1)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0">
        <f>(ROUND(E3318/D3318,2))</f>
        <v>1</v>
      </c>
      <c r="P3318" s="10">
        <f>ROUND((E3318/L3318),2)</f>
        <v>93.98</v>
      </c>
      <c r="Q3318" t="str">
        <f>LEFT(N3318,SEARCH("/",N3318)-1)</f>
        <v>theater</v>
      </c>
      <c r="R3318" t="str">
        <f>RIGHT(N3318, LEN(N3318)-SEARCH("/", N3318))</f>
        <v>plays</v>
      </c>
      <c r="S3318" s="12">
        <f>(((J3318/60)/60)/24)+DATE(1970,1,1)</f>
        <v>41826.871238425927</v>
      </c>
      <c r="T3318" s="12">
        <f>(((I3318/60)/60)/24)+DATE(1970,1,1)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0">
        <f>(ROUND(E3319/D3319,2))</f>
        <v>1.06</v>
      </c>
      <c r="P3319" s="10">
        <f>ROUND((E3319/L3319),2)</f>
        <v>61.94</v>
      </c>
      <c r="Q3319" t="str">
        <f>LEFT(N3319,SEARCH("/",N3319)-1)</f>
        <v>theater</v>
      </c>
      <c r="R3319" t="str">
        <f>RIGHT(N3319, LEN(N3319)-SEARCH("/", N3319))</f>
        <v>plays</v>
      </c>
      <c r="S3319" s="12">
        <f>(((J3319/60)/60)/24)+DATE(1970,1,1)</f>
        <v>42499.039629629624</v>
      </c>
      <c r="T3319" s="12">
        <f>(((I3319/60)/60)/24)+DATE(1970,1,1)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0">
        <f>(ROUND(E3320/D3320,2))</f>
        <v>1.26</v>
      </c>
      <c r="P3320" s="10">
        <f>ROUND((E3320/L3320),2)</f>
        <v>78.5</v>
      </c>
      <c r="Q3320" t="str">
        <f>LEFT(N3320,SEARCH("/",N3320)-1)</f>
        <v>theater</v>
      </c>
      <c r="R3320" t="str">
        <f>RIGHT(N3320, LEN(N3320)-SEARCH("/", N3320))</f>
        <v>plays</v>
      </c>
      <c r="S3320" s="12">
        <f>(((J3320/60)/60)/24)+DATE(1970,1,1)</f>
        <v>42431.302002314813</v>
      </c>
      <c r="T3320" s="12">
        <f>(((I3320/60)/60)/24)+DATE(1970,1,1)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0">
        <f>(ROUND(E3321/D3321,2))</f>
        <v>1.08</v>
      </c>
      <c r="P3321" s="10">
        <f>ROUND((E3321/L3321),2)</f>
        <v>33.75</v>
      </c>
      <c r="Q3321" t="str">
        <f>LEFT(N3321,SEARCH("/",N3321)-1)</f>
        <v>theater</v>
      </c>
      <c r="R3321" t="str">
        <f>RIGHT(N3321, LEN(N3321)-SEARCH("/", N3321))</f>
        <v>plays</v>
      </c>
      <c r="S3321" s="12">
        <f>(((J3321/60)/60)/24)+DATE(1970,1,1)</f>
        <v>41990.585486111115</v>
      </c>
      <c r="T3321" s="12">
        <f>(((I3321/60)/60)/24)+DATE(1970,1,1)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0">
        <f>(ROUND(E3322/D3322,2))</f>
        <v>1.01</v>
      </c>
      <c r="P3322" s="10">
        <f>ROUND((E3322/L3322),2)</f>
        <v>66.45</v>
      </c>
      <c r="Q3322" t="str">
        <f>LEFT(N3322,SEARCH("/",N3322)-1)</f>
        <v>theater</v>
      </c>
      <c r="R3322" t="str">
        <f>RIGHT(N3322, LEN(N3322)-SEARCH("/", N3322))</f>
        <v>plays</v>
      </c>
      <c r="S3322" s="12">
        <f>(((J3322/60)/60)/24)+DATE(1970,1,1)</f>
        <v>42513.045798611114</v>
      </c>
      <c r="T3322" s="12">
        <f>(((I3322/60)/60)/24)+DATE(1970,1,1)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0">
        <f>(ROUND(E3323/D3323,2))</f>
        <v>1.07</v>
      </c>
      <c r="P3323" s="10">
        <f>ROUND((E3323/L3323),2)</f>
        <v>35.799999999999997</v>
      </c>
      <c r="Q3323" t="str">
        <f>LEFT(N3323,SEARCH("/",N3323)-1)</f>
        <v>theater</v>
      </c>
      <c r="R3323" t="str">
        <f>RIGHT(N3323, LEN(N3323)-SEARCH("/", N3323))</f>
        <v>plays</v>
      </c>
      <c r="S3323" s="12">
        <f>(((J3323/60)/60)/24)+DATE(1970,1,1)</f>
        <v>41914.100289351853</v>
      </c>
      <c r="T3323" s="12">
        <f>(((I3323/60)/60)/24)+DATE(1970,1,1)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0">
        <f>(ROUND(E3324/D3324,2))</f>
        <v>1.02</v>
      </c>
      <c r="P3324" s="10">
        <f>ROUND((E3324/L3324),2)</f>
        <v>145.65</v>
      </c>
      <c r="Q3324" t="str">
        <f>LEFT(N3324,SEARCH("/",N3324)-1)</f>
        <v>theater</v>
      </c>
      <c r="R3324" t="str">
        <f>RIGHT(N3324, LEN(N3324)-SEARCH("/", N3324))</f>
        <v>plays</v>
      </c>
      <c r="S3324" s="12">
        <f>(((J3324/60)/60)/24)+DATE(1970,1,1)</f>
        <v>42521.010370370372</v>
      </c>
      <c r="T3324" s="12">
        <f>(((I3324/60)/60)/24)+DATE(1970,1,1)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0">
        <f>(ROUND(E3325/D3325,2))</f>
        <v>1.26</v>
      </c>
      <c r="P3325" s="10">
        <f>ROUND((E3325/L3325),2)</f>
        <v>25.69</v>
      </c>
      <c r="Q3325" t="str">
        <f>LEFT(N3325,SEARCH("/",N3325)-1)</f>
        <v>theater</v>
      </c>
      <c r="R3325" t="str">
        <f>RIGHT(N3325, LEN(N3325)-SEARCH("/", N3325))</f>
        <v>plays</v>
      </c>
      <c r="S3325" s="12">
        <f>(((J3325/60)/60)/24)+DATE(1970,1,1)</f>
        <v>42608.36583333333</v>
      </c>
      <c r="T3325" s="12">
        <f>(((I3325/60)/60)/24)+DATE(1970,1,1)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0">
        <f>(ROUND(E3326/D3326,2))</f>
        <v>1.02</v>
      </c>
      <c r="P3326" s="10">
        <f>ROUND((E3326/L3326),2)</f>
        <v>152.5</v>
      </c>
      <c r="Q3326" t="str">
        <f>LEFT(N3326,SEARCH("/",N3326)-1)</f>
        <v>theater</v>
      </c>
      <c r="R3326" t="str">
        <f>RIGHT(N3326, LEN(N3326)-SEARCH("/", N3326))</f>
        <v>plays</v>
      </c>
      <c r="S3326" s="12">
        <f>(((J3326/60)/60)/24)+DATE(1970,1,1)</f>
        <v>42512.58321759259</v>
      </c>
      <c r="T3326" s="12">
        <f>(((I3326/60)/60)/24)+DATE(1970,1,1)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0">
        <f>(ROUND(E3327/D3327,2))</f>
        <v>1.1299999999999999</v>
      </c>
      <c r="P3327" s="10">
        <f>ROUND((E3327/L3327),2)</f>
        <v>30</v>
      </c>
      <c r="Q3327" t="str">
        <f>LEFT(N3327,SEARCH("/",N3327)-1)</f>
        <v>theater</v>
      </c>
      <c r="R3327" t="str">
        <f>RIGHT(N3327, LEN(N3327)-SEARCH("/", N3327))</f>
        <v>plays</v>
      </c>
      <c r="S3327" s="12">
        <f>(((J3327/60)/60)/24)+DATE(1970,1,1)</f>
        <v>42064.785613425927</v>
      </c>
      <c r="T3327" s="12">
        <f>(((I3327/60)/60)/24)+DATE(1970,1,1)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0">
        <f>(ROUND(E3328/D3328,2))</f>
        <v>1.01</v>
      </c>
      <c r="P3328" s="10">
        <f>ROUND((E3328/L3328),2)</f>
        <v>142.28</v>
      </c>
      <c r="Q3328" t="str">
        <f>LEFT(N3328,SEARCH("/",N3328)-1)</f>
        <v>theater</v>
      </c>
      <c r="R3328" t="str">
        <f>RIGHT(N3328, LEN(N3328)-SEARCH("/", N3328))</f>
        <v>plays</v>
      </c>
      <c r="S3328" s="12">
        <f>(((J3328/60)/60)/24)+DATE(1970,1,1)</f>
        <v>42041.714178240742</v>
      </c>
      <c r="T3328" s="12">
        <f>(((I3328/60)/60)/24)+DATE(1970,1,1)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0">
        <f>(ROUND(E3329/D3329,2))</f>
        <v>1.01</v>
      </c>
      <c r="P3329" s="10">
        <f>ROUND((E3329/L3329),2)</f>
        <v>24.55</v>
      </c>
      <c r="Q3329" t="str">
        <f>LEFT(N3329,SEARCH("/",N3329)-1)</f>
        <v>theater</v>
      </c>
      <c r="R3329" t="str">
        <f>RIGHT(N3329, LEN(N3329)-SEARCH("/", N3329))</f>
        <v>plays</v>
      </c>
      <c r="S3329" s="12">
        <f>(((J3329/60)/60)/24)+DATE(1970,1,1)</f>
        <v>42468.374606481477</v>
      </c>
      <c r="T3329" s="12">
        <f>(((I3329/60)/60)/24)+DATE(1970,1,1)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0">
        <f>(ROUND(E3330/D3330,2))</f>
        <v>1.46</v>
      </c>
      <c r="P3330" s="10">
        <f>ROUND((E3330/L3330),2)</f>
        <v>292.77999999999997</v>
      </c>
      <c r="Q3330" t="str">
        <f>LEFT(N3330,SEARCH("/",N3330)-1)</f>
        <v>theater</v>
      </c>
      <c r="R3330" t="str">
        <f>RIGHT(N3330, LEN(N3330)-SEARCH("/", N3330))</f>
        <v>plays</v>
      </c>
      <c r="S3330" s="12">
        <f>(((J3330/60)/60)/24)+DATE(1970,1,1)</f>
        <v>41822.57503472222</v>
      </c>
      <c r="T3330" s="12">
        <f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0">
        <f>(ROUND(E3331/D3331,2))</f>
        <v>1.17</v>
      </c>
      <c r="P3331" s="10">
        <f>ROUND((E3331/L3331),2)</f>
        <v>44.92</v>
      </c>
      <c r="Q3331" t="str">
        <f>LEFT(N3331,SEARCH("/",N3331)-1)</f>
        <v>theater</v>
      </c>
      <c r="R3331" t="str">
        <f>RIGHT(N3331, LEN(N3331)-SEARCH("/", N3331))</f>
        <v>plays</v>
      </c>
      <c r="S3331" s="12">
        <f>(((J3331/60)/60)/24)+DATE(1970,1,1)</f>
        <v>41837.323009259257</v>
      </c>
      <c r="T3331" s="12">
        <f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0">
        <f>(ROUND(E3332/D3332,2))</f>
        <v>1.06</v>
      </c>
      <c r="P3332" s="10">
        <f>ROUND((E3332/L3332),2)</f>
        <v>23.1</v>
      </c>
      <c r="Q3332" t="str">
        <f>LEFT(N3332,SEARCH("/",N3332)-1)</f>
        <v>theater</v>
      </c>
      <c r="R3332" t="str">
        <f>RIGHT(N3332, LEN(N3332)-SEARCH("/", N3332))</f>
        <v>plays</v>
      </c>
      <c r="S3332" s="12">
        <f>(((J3332/60)/60)/24)+DATE(1970,1,1)</f>
        <v>42065.887361111112</v>
      </c>
      <c r="T3332" s="12">
        <f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0">
        <f>(ROUND(E3333/D3333,2))</f>
        <v>1.05</v>
      </c>
      <c r="P3333" s="10">
        <f>ROUND((E3333/L3333),2)</f>
        <v>80.400000000000006</v>
      </c>
      <c r="Q3333" t="str">
        <f>LEFT(N3333,SEARCH("/",N3333)-1)</f>
        <v>theater</v>
      </c>
      <c r="R3333" t="str">
        <f>RIGHT(N3333, LEN(N3333)-SEARCH("/", N3333))</f>
        <v>plays</v>
      </c>
      <c r="S3333" s="12">
        <f>(((J3333/60)/60)/24)+DATE(1970,1,1)</f>
        <v>42248.697754629626</v>
      </c>
      <c r="T3333" s="12">
        <f>(((I3333/60)/60)/24)+DATE(1970,1,1)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0">
        <f>(ROUND(E3334/D3334,2))</f>
        <v>1</v>
      </c>
      <c r="P3334" s="10">
        <f>ROUND((E3334/L3334),2)</f>
        <v>72.290000000000006</v>
      </c>
      <c r="Q3334" t="str">
        <f>LEFT(N3334,SEARCH("/",N3334)-1)</f>
        <v>theater</v>
      </c>
      <c r="R3334" t="str">
        <f>RIGHT(N3334, LEN(N3334)-SEARCH("/", N3334))</f>
        <v>plays</v>
      </c>
      <c r="S3334" s="12">
        <f>(((J3334/60)/60)/24)+DATE(1970,1,1)</f>
        <v>41809.860300925924</v>
      </c>
      <c r="T3334" s="12">
        <f>(((I3334/60)/60)/24)+DATE(1970,1,1)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0">
        <f>(ROUND(E3335/D3335,2))</f>
        <v>1.05</v>
      </c>
      <c r="P3335" s="10">
        <f>ROUND((E3335/L3335),2)</f>
        <v>32.97</v>
      </c>
      <c r="Q3335" t="str">
        <f>LEFT(N3335,SEARCH("/",N3335)-1)</f>
        <v>theater</v>
      </c>
      <c r="R3335" t="str">
        <f>RIGHT(N3335, LEN(N3335)-SEARCH("/", N3335))</f>
        <v>plays</v>
      </c>
      <c r="S3335" s="12">
        <f>(((J3335/60)/60)/24)+DATE(1970,1,1)</f>
        <v>42148.676851851851</v>
      </c>
      <c r="T3335" s="12">
        <f>(((I3335/60)/60)/24)+DATE(1970,1,1)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0">
        <f>(ROUND(E3336/D3336,2))</f>
        <v>1.39</v>
      </c>
      <c r="P3336" s="10">
        <f>ROUND((E3336/L3336),2)</f>
        <v>116.65</v>
      </c>
      <c r="Q3336" t="str">
        <f>LEFT(N3336,SEARCH("/",N3336)-1)</f>
        <v>theater</v>
      </c>
      <c r="R3336" t="str">
        <f>RIGHT(N3336, LEN(N3336)-SEARCH("/", N3336))</f>
        <v>plays</v>
      </c>
      <c r="S3336" s="12">
        <f>(((J3336/60)/60)/24)+DATE(1970,1,1)</f>
        <v>42185.521087962959</v>
      </c>
      <c r="T3336" s="12">
        <f>(((I3336/60)/60)/24)+DATE(1970,1,1)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0">
        <f>(ROUND(E3337/D3337,2))</f>
        <v>1</v>
      </c>
      <c r="P3337" s="10">
        <f>ROUND((E3337/L3337),2)</f>
        <v>79.62</v>
      </c>
      <c r="Q3337" t="str">
        <f>LEFT(N3337,SEARCH("/",N3337)-1)</f>
        <v>theater</v>
      </c>
      <c r="R3337" t="str">
        <f>RIGHT(N3337, LEN(N3337)-SEARCH("/", N3337))</f>
        <v>plays</v>
      </c>
      <c r="S3337" s="12">
        <f>(((J3337/60)/60)/24)+DATE(1970,1,1)</f>
        <v>41827.674143518518</v>
      </c>
      <c r="T3337" s="12">
        <f>(((I3337/60)/60)/24)+DATE(1970,1,1)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0">
        <f>(ROUND(E3338/D3338,2))</f>
        <v>1</v>
      </c>
      <c r="P3338" s="10">
        <f>ROUND((E3338/L3338),2)</f>
        <v>27.78</v>
      </c>
      <c r="Q3338" t="str">
        <f>LEFT(N3338,SEARCH("/",N3338)-1)</f>
        <v>theater</v>
      </c>
      <c r="R3338" t="str">
        <f>RIGHT(N3338, LEN(N3338)-SEARCH("/", N3338))</f>
        <v>plays</v>
      </c>
      <c r="S3338" s="12">
        <f>(((J3338/60)/60)/24)+DATE(1970,1,1)</f>
        <v>42437.398680555561</v>
      </c>
      <c r="T3338" s="12">
        <f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0">
        <f>(ROUND(E3339/D3339,2))</f>
        <v>1.1000000000000001</v>
      </c>
      <c r="P3339" s="10">
        <f>ROUND((E3339/L3339),2)</f>
        <v>81.03</v>
      </c>
      <c r="Q3339" t="str">
        <f>LEFT(N3339,SEARCH("/",N3339)-1)</f>
        <v>theater</v>
      </c>
      <c r="R3339" t="str">
        <f>RIGHT(N3339, LEN(N3339)-SEARCH("/", N3339))</f>
        <v>plays</v>
      </c>
      <c r="S3339" s="12">
        <f>(((J3339/60)/60)/24)+DATE(1970,1,1)</f>
        <v>41901.282025462962</v>
      </c>
      <c r="T3339" s="12">
        <f>(((I3339/60)/60)/24)+DATE(1970,1,1)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0">
        <f>(ROUND(E3340/D3340,2))</f>
        <v>1.02</v>
      </c>
      <c r="P3340" s="10">
        <f>ROUND((E3340/L3340),2)</f>
        <v>136.85</v>
      </c>
      <c r="Q3340" t="str">
        <f>LEFT(N3340,SEARCH("/",N3340)-1)</f>
        <v>theater</v>
      </c>
      <c r="R3340" t="str">
        <f>RIGHT(N3340, LEN(N3340)-SEARCH("/", N3340))</f>
        <v>plays</v>
      </c>
      <c r="S3340" s="12">
        <f>(((J3340/60)/60)/24)+DATE(1970,1,1)</f>
        <v>42769.574999999997</v>
      </c>
      <c r="T3340" s="12">
        <f>(((I3340/60)/60)/24)+DATE(1970,1,1)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0">
        <f>(ROUND(E3341/D3341,2))</f>
        <v>1.04</v>
      </c>
      <c r="P3341" s="10">
        <f>ROUND((E3341/L3341),2)</f>
        <v>177.62</v>
      </c>
      <c r="Q3341" t="str">
        <f>LEFT(N3341,SEARCH("/",N3341)-1)</f>
        <v>theater</v>
      </c>
      <c r="R3341" t="str">
        <f>RIGHT(N3341, LEN(N3341)-SEARCH("/", N3341))</f>
        <v>plays</v>
      </c>
      <c r="S3341" s="12">
        <f>(((J3341/60)/60)/24)+DATE(1970,1,1)</f>
        <v>42549.665717592594</v>
      </c>
      <c r="T3341" s="12">
        <f>(((I3341/60)/60)/24)+DATE(1970,1,1)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0">
        <f>(ROUND(E3342/D3342,2))</f>
        <v>1.38</v>
      </c>
      <c r="P3342" s="10">
        <f>ROUND((E3342/L3342),2)</f>
        <v>109.08</v>
      </c>
      <c r="Q3342" t="str">
        <f>LEFT(N3342,SEARCH("/",N3342)-1)</f>
        <v>theater</v>
      </c>
      <c r="R3342" t="str">
        <f>RIGHT(N3342, LEN(N3342)-SEARCH("/", N3342))</f>
        <v>plays</v>
      </c>
      <c r="S3342" s="12">
        <f>(((J3342/60)/60)/24)+DATE(1970,1,1)</f>
        <v>42685.974004629628</v>
      </c>
      <c r="T3342" s="12">
        <f>(((I3342/60)/60)/24)+DATE(1970,1,1)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0">
        <f>(ROUND(E3343/D3343,2))</f>
        <v>1</v>
      </c>
      <c r="P3343" s="10">
        <f>ROUND((E3343/L3343),2)</f>
        <v>119.64</v>
      </c>
      <c r="Q3343" t="str">
        <f>LEFT(N3343,SEARCH("/",N3343)-1)</f>
        <v>theater</v>
      </c>
      <c r="R3343" t="str">
        <f>RIGHT(N3343, LEN(N3343)-SEARCH("/", N3343))</f>
        <v>plays</v>
      </c>
      <c r="S3343" s="12">
        <f>(((J3343/60)/60)/24)+DATE(1970,1,1)</f>
        <v>42510.798854166671</v>
      </c>
      <c r="T3343" s="12">
        <f>(((I3343/60)/60)/24)+DATE(1970,1,1)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0">
        <f>(ROUND(E3344/D3344,2))</f>
        <v>1.02</v>
      </c>
      <c r="P3344" s="10">
        <f>ROUND((E3344/L3344),2)</f>
        <v>78.209999999999994</v>
      </c>
      <c r="Q3344" t="str">
        <f>LEFT(N3344,SEARCH("/",N3344)-1)</f>
        <v>theater</v>
      </c>
      <c r="R3344" t="str">
        <f>RIGHT(N3344, LEN(N3344)-SEARCH("/", N3344))</f>
        <v>plays</v>
      </c>
      <c r="S3344" s="12">
        <f>(((J3344/60)/60)/24)+DATE(1970,1,1)</f>
        <v>42062.296412037031</v>
      </c>
      <c r="T3344" s="12">
        <f>(((I3344/60)/60)/24)+DATE(1970,1,1)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0">
        <f>(ROUND(E3345/D3345,2))</f>
        <v>1.71</v>
      </c>
      <c r="P3345" s="10">
        <f>ROUND((E3345/L3345),2)</f>
        <v>52.17</v>
      </c>
      <c r="Q3345" t="str">
        <f>LEFT(N3345,SEARCH("/",N3345)-1)</f>
        <v>theater</v>
      </c>
      <c r="R3345" t="str">
        <f>RIGHT(N3345, LEN(N3345)-SEARCH("/", N3345))</f>
        <v>plays</v>
      </c>
      <c r="S3345" s="12">
        <f>(((J3345/60)/60)/24)+DATE(1970,1,1)</f>
        <v>42452.916481481487</v>
      </c>
      <c r="T3345" s="12">
        <f>(((I3345/60)/60)/24)+DATE(1970,1,1)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0">
        <f>(ROUND(E3346/D3346,2))</f>
        <v>1.01</v>
      </c>
      <c r="P3346" s="10">
        <f>ROUND((E3346/L3346),2)</f>
        <v>114.13</v>
      </c>
      <c r="Q3346" t="str">
        <f>LEFT(N3346,SEARCH("/",N3346)-1)</f>
        <v>theater</v>
      </c>
      <c r="R3346" t="str">
        <f>RIGHT(N3346, LEN(N3346)-SEARCH("/", N3346))</f>
        <v>plays</v>
      </c>
      <c r="S3346" s="12">
        <f>(((J3346/60)/60)/24)+DATE(1970,1,1)</f>
        <v>41851.200150462959</v>
      </c>
      <c r="T3346" s="12">
        <f>(((I3346/60)/60)/24)+DATE(1970,1,1)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0">
        <f>(ROUND(E3347/D3347,2))</f>
        <v>1.3</v>
      </c>
      <c r="P3347" s="10">
        <f>ROUND((E3347/L3347),2)</f>
        <v>50</v>
      </c>
      <c r="Q3347" t="str">
        <f>LEFT(N3347,SEARCH("/",N3347)-1)</f>
        <v>theater</v>
      </c>
      <c r="R3347" t="str">
        <f>RIGHT(N3347, LEN(N3347)-SEARCH("/", N3347))</f>
        <v>plays</v>
      </c>
      <c r="S3347" s="12">
        <f>(((J3347/60)/60)/24)+DATE(1970,1,1)</f>
        <v>42053.106111111112</v>
      </c>
      <c r="T3347" s="12">
        <f>(((I3347/60)/60)/24)+DATE(1970,1,1)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0">
        <f>(ROUND(E3348/D3348,2))</f>
        <v>1.1000000000000001</v>
      </c>
      <c r="P3348" s="10">
        <f>ROUND((E3348/L3348),2)</f>
        <v>91.67</v>
      </c>
      <c r="Q3348" t="str">
        <f>LEFT(N3348,SEARCH("/",N3348)-1)</f>
        <v>theater</v>
      </c>
      <c r="R3348" t="str">
        <f>RIGHT(N3348, LEN(N3348)-SEARCH("/", N3348))</f>
        <v>plays</v>
      </c>
      <c r="S3348" s="12">
        <f>(((J3348/60)/60)/24)+DATE(1970,1,1)</f>
        <v>42054.024421296301</v>
      </c>
      <c r="T3348" s="12">
        <f>(((I3348/60)/60)/24)+DATE(1970,1,1)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0">
        <f>(ROUND(E3349/D3349,2))</f>
        <v>1.19</v>
      </c>
      <c r="P3349" s="10">
        <f>ROUND((E3349/L3349),2)</f>
        <v>108.59</v>
      </c>
      <c r="Q3349" t="str">
        <f>LEFT(N3349,SEARCH("/",N3349)-1)</f>
        <v>theater</v>
      </c>
      <c r="R3349" t="str">
        <f>RIGHT(N3349, LEN(N3349)-SEARCH("/", N3349))</f>
        <v>plays</v>
      </c>
      <c r="S3349" s="12">
        <f>(((J3349/60)/60)/24)+DATE(1970,1,1)</f>
        <v>42484.551550925928</v>
      </c>
      <c r="T3349" s="12">
        <f>(((I3349/60)/60)/24)+DATE(1970,1,1)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0">
        <f>(ROUND(E3350/D3350,2))</f>
        <v>1</v>
      </c>
      <c r="P3350" s="10">
        <f>ROUND((E3350/L3350),2)</f>
        <v>69.819999999999993</v>
      </c>
      <c r="Q3350" t="str">
        <f>LEFT(N3350,SEARCH("/",N3350)-1)</f>
        <v>theater</v>
      </c>
      <c r="R3350" t="str">
        <f>RIGHT(N3350, LEN(N3350)-SEARCH("/", N3350))</f>
        <v>plays</v>
      </c>
      <c r="S3350" s="12">
        <f>(((J3350/60)/60)/24)+DATE(1970,1,1)</f>
        <v>42466.558796296296</v>
      </c>
      <c r="T3350" s="12">
        <f>(((I3350/60)/60)/24)+DATE(1970,1,1)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0">
        <f>(ROUND(E3351/D3351,2))</f>
        <v>1.53</v>
      </c>
      <c r="P3351" s="10">
        <f>ROUND((E3351/L3351),2)</f>
        <v>109.57</v>
      </c>
      <c r="Q3351" t="str">
        <f>LEFT(N3351,SEARCH("/",N3351)-1)</f>
        <v>theater</v>
      </c>
      <c r="R3351" t="str">
        <f>RIGHT(N3351, LEN(N3351)-SEARCH("/", N3351))</f>
        <v>plays</v>
      </c>
      <c r="S3351" s="12">
        <f>(((J3351/60)/60)/24)+DATE(1970,1,1)</f>
        <v>42513.110787037032</v>
      </c>
      <c r="T3351" s="12">
        <f>(((I3351/60)/60)/24)+DATE(1970,1,1)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0">
        <f>(ROUND(E3352/D3352,2))</f>
        <v>1.04</v>
      </c>
      <c r="P3352" s="10">
        <f>ROUND((E3352/L3352),2)</f>
        <v>71.67</v>
      </c>
      <c r="Q3352" t="str">
        <f>LEFT(N3352,SEARCH("/",N3352)-1)</f>
        <v>theater</v>
      </c>
      <c r="R3352" t="str">
        <f>RIGHT(N3352, LEN(N3352)-SEARCH("/", N3352))</f>
        <v>plays</v>
      </c>
      <c r="S3352" s="12">
        <f>(((J3352/60)/60)/24)+DATE(1970,1,1)</f>
        <v>42302.701516203699</v>
      </c>
      <c r="T3352" s="12">
        <f>(((I3352/60)/60)/24)+DATE(1970,1,1)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0">
        <f>(ROUND(E3353/D3353,2))</f>
        <v>1.01</v>
      </c>
      <c r="P3353" s="10">
        <f>ROUND((E3353/L3353),2)</f>
        <v>93.61</v>
      </c>
      <c r="Q3353" t="str">
        <f>LEFT(N3353,SEARCH("/",N3353)-1)</f>
        <v>theater</v>
      </c>
      <c r="R3353" t="str">
        <f>RIGHT(N3353, LEN(N3353)-SEARCH("/", N3353))</f>
        <v>plays</v>
      </c>
      <c r="S3353" s="12">
        <f>(((J3353/60)/60)/24)+DATE(1970,1,1)</f>
        <v>41806.395428240743</v>
      </c>
      <c r="T3353" s="12">
        <f>(((I3353/60)/60)/24)+DATE(1970,1,1)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0">
        <f>(ROUND(E3354/D3354,2))</f>
        <v>1.08</v>
      </c>
      <c r="P3354" s="10">
        <f>ROUND((E3354/L3354),2)</f>
        <v>76.8</v>
      </c>
      <c r="Q3354" t="str">
        <f>LEFT(N3354,SEARCH("/",N3354)-1)</f>
        <v>theater</v>
      </c>
      <c r="R3354" t="str">
        <f>RIGHT(N3354, LEN(N3354)-SEARCH("/", N3354))</f>
        <v>plays</v>
      </c>
      <c r="S3354" s="12">
        <f>(((J3354/60)/60)/24)+DATE(1970,1,1)</f>
        <v>42495.992800925931</v>
      </c>
      <c r="T3354" s="12">
        <f>(((I3354/60)/60)/24)+DATE(1970,1,1)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0">
        <f>(ROUND(E3355/D3355,2))</f>
        <v>3.15</v>
      </c>
      <c r="P3355" s="10">
        <f>ROUND((E3355/L3355),2)</f>
        <v>35.799999999999997</v>
      </c>
      <c r="Q3355" t="str">
        <f>LEFT(N3355,SEARCH("/",N3355)-1)</f>
        <v>theater</v>
      </c>
      <c r="R3355" t="str">
        <f>RIGHT(N3355, LEN(N3355)-SEARCH("/", N3355))</f>
        <v>plays</v>
      </c>
      <c r="S3355" s="12">
        <f>(((J3355/60)/60)/24)+DATE(1970,1,1)</f>
        <v>42479.432291666672</v>
      </c>
      <c r="T3355" s="12">
        <f>(((I3355/60)/60)/24)+DATE(1970,1,1)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0">
        <f>(ROUND(E3356/D3356,2))</f>
        <v>1.02</v>
      </c>
      <c r="P3356" s="10">
        <f>ROUND((E3356/L3356),2)</f>
        <v>55.6</v>
      </c>
      <c r="Q3356" t="str">
        <f>LEFT(N3356,SEARCH("/",N3356)-1)</f>
        <v>theater</v>
      </c>
      <c r="R3356" t="str">
        <f>RIGHT(N3356, LEN(N3356)-SEARCH("/", N3356))</f>
        <v>plays</v>
      </c>
      <c r="S3356" s="12">
        <f>(((J3356/60)/60)/24)+DATE(1970,1,1)</f>
        <v>42270.7269212963</v>
      </c>
      <c r="T3356" s="12">
        <f>(((I3356/60)/60)/24)+DATE(1970,1,1)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0">
        <f>(ROUND(E3357/D3357,2))</f>
        <v>1.26</v>
      </c>
      <c r="P3357" s="10">
        <f>ROUND((E3357/L3357),2)</f>
        <v>147.33000000000001</v>
      </c>
      <c r="Q3357" t="str">
        <f>LEFT(N3357,SEARCH("/",N3357)-1)</f>
        <v>theater</v>
      </c>
      <c r="R3357" t="str">
        <f>RIGHT(N3357, LEN(N3357)-SEARCH("/", N3357))</f>
        <v>plays</v>
      </c>
      <c r="S3357" s="12">
        <f>(((J3357/60)/60)/24)+DATE(1970,1,1)</f>
        <v>42489.619525462964</v>
      </c>
      <c r="T3357" s="12">
        <f>(((I3357/60)/60)/24)+DATE(1970,1,1)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0">
        <f>(ROUND(E3358/D3358,2))</f>
        <v>1.01</v>
      </c>
      <c r="P3358" s="10">
        <f>ROUND((E3358/L3358),2)</f>
        <v>56.33</v>
      </c>
      <c r="Q3358" t="str">
        <f>LEFT(N3358,SEARCH("/",N3358)-1)</f>
        <v>theater</v>
      </c>
      <c r="R3358" t="str">
        <f>RIGHT(N3358, LEN(N3358)-SEARCH("/", N3358))</f>
        <v>plays</v>
      </c>
      <c r="S3358" s="12">
        <f>(((J3358/60)/60)/24)+DATE(1970,1,1)</f>
        <v>42536.815648148149</v>
      </c>
      <c r="T3358" s="12">
        <f>(((I3358/60)/60)/24)+DATE(1970,1,1)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0">
        <f>(ROUND(E3359/D3359,2))</f>
        <v>1.01</v>
      </c>
      <c r="P3359" s="10">
        <f>ROUND((E3359/L3359),2)</f>
        <v>96.19</v>
      </c>
      <c r="Q3359" t="str">
        <f>LEFT(N3359,SEARCH("/",N3359)-1)</f>
        <v>theater</v>
      </c>
      <c r="R3359" t="str">
        <f>RIGHT(N3359, LEN(N3359)-SEARCH("/", N3359))</f>
        <v>plays</v>
      </c>
      <c r="S3359" s="12">
        <f>(((J3359/60)/60)/24)+DATE(1970,1,1)</f>
        <v>41822.417939814812</v>
      </c>
      <c r="T3359" s="12">
        <f>(((I3359/60)/60)/24)+DATE(1970,1,1)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0">
        <f>(ROUND(E3360/D3360,2))</f>
        <v>1.03</v>
      </c>
      <c r="P3360" s="10">
        <f>ROUND((E3360/L3360),2)</f>
        <v>63.57</v>
      </c>
      <c r="Q3360" t="str">
        <f>LEFT(N3360,SEARCH("/",N3360)-1)</f>
        <v>theater</v>
      </c>
      <c r="R3360" t="str">
        <f>RIGHT(N3360, LEN(N3360)-SEARCH("/", N3360))</f>
        <v>plays</v>
      </c>
      <c r="S3360" s="12">
        <f>(((J3360/60)/60)/24)+DATE(1970,1,1)</f>
        <v>41932.311099537037</v>
      </c>
      <c r="T3360" s="12">
        <f>(((I3360/60)/60)/24)+DATE(1970,1,1)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0">
        <f>(ROUND(E3361/D3361,2))</f>
        <v>1.06</v>
      </c>
      <c r="P3361" s="10">
        <f>ROUND((E3361/L3361),2)</f>
        <v>184.78</v>
      </c>
      <c r="Q3361" t="str">
        <f>LEFT(N3361,SEARCH("/",N3361)-1)</f>
        <v>theater</v>
      </c>
      <c r="R3361" t="str">
        <f>RIGHT(N3361, LEN(N3361)-SEARCH("/", N3361))</f>
        <v>plays</v>
      </c>
      <c r="S3361" s="12">
        <f>(((J3361/60)/60)/24)+DATE(1970,1,1)</f>
        <v>42746.057106481487</v>
      </c>
      <c r="T3361" s="12">
        <f>(((I3361/60)/60)/24)+DATE(1970,1,1)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0">
        <f>(ROUND(E3362/D3362,2))</f>
        <v>1.01</v>
      </c>
      <c r="P3362" s="10">
        <f>ROUND((E3362/L3362),2)</f>
        <v>126.72</v>
      </c>
      <c r="Q3362" t="str">
        <f>LEFT(N3362,SEARCH("/",N3362)-1)</f>
        <v>theater</v>
      </c>
      <c r="R3362" t="str">
        <f>RIGHT(N3362, LEN(N3362)-SEARCH("/", N3362))</f>
        <v>plays</v>
      </c>
      <c r="S3362" s="12">
        <f>(((J3362/60)/60)/24)+DATE(1970,1,1)</f>
        <v>42697.082673611112</v>
      </c>
      <c r="T3362" s="12">
        <f>(((I3362/60)/60)/24)+DATE(1970,1,1)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0">
        <f>(ROUND(E3363/D3363,2))</f>
        <v>1.1299999999999999</v>
      </c>
      <c r="P3363" s="10">
        <f>ROUND((E3363/L3363),2)</f>
        <v>83.43</v>
      </c>
      <c r="Q3363" t="str">
        <f>LEFT(N3363,SEARCH("/",N3363)-1)</f>
        <v>theater</v>
      </c>
      <c r="R3363" t="str">
        <f>RIGHT(N3363, LEN(N3363)-SEARCH("/", N3363))</f>
        <v>plays</v>
      </c>
      <c r="S3363" s="12">
        <f>(((J3363/60)/60)/24)+DATE(1970,1,1)</f>
        <v>41866.025347222225</v>
      </c>
      <c r="T3363" s="12">
        <f>(((I3363/60)/60)/24)+DATE(1970,1,1)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0">
        <f>(ROUND(E3364/D3364,2))</f>
        <v>2.1800000000000002</v>
      </c>
      <c r="P3364" s="10">
        <f>ROUND((E3364/L3364),2)</f>
        <v>54.5</v>
      </c>
      <c r="Q3364" t="str">
        <f>LEFT(N3364,SEARCH("/",N3364)-1)</f>
        <v>theater</v>
      </c>
      <c r="R3364" t="str">
        <f>RIGHT(N3364, LEN(N3364)-SEARCH("/", N3364))</f>
        <v>plays</v>
      </c>
      <c r="S3364" s="12">
        <f>(((J3364/60)/60)/24)+DATE(1970,1,1)</f>
        <v>42056.091631944444</v>
      </c>
      <c r="T3364" s="12">
        <f>(((I3364/60)/60)/24)+DATE(1970,1,1)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0">
        <f>(ROUND(E3365/D3365,2))</f>
        <v>1.01</v>
      </c>
      <c r="P3365" s="10">
        <f>ROUND((E3365/L3365),2)</f>
        <v>302.31</v>
      </c>
      <c r="Q3365" t="str">
        <f>LEFT(N3365,SEARCH("/",N3365)-1)</f>
        <v>theater</v>
      </c>
      <c r="R3365" t="str">
        <f>RIGHT(N3365, LEN(N3365)-SEARCH("/", N3365))</f>
        <v>plays</v>
      </c>
      <c r="S3365" s="12">
        <f>(((J3365/60)/60)/24)+DATE(1970,1,1)</f>
        <v>41851.771354166667</v>
      </c>
      <c r="T3365" s="12">
        <f>(((I3365/60)/60)/24)+DATE(1970,1,1)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0">
        <f>(ROUND(E3366/D3366,2))</f>
        <v>1.06</v>
      </c>
      <c r="P3366" s="10">
        <f>ROUND((E3366/L3366),2)</f>
        <v>44.14</v>
      </c>
      <c r="Q3366" t="str">
        <f>LEFT(N3366,SEARCH("/",N3366)-1)</f>
        <v>theater</v>
      </c>
      <c r="R3366" t="str">
        <f>RIGHT(N3366, LEN(N3366)-SEARCH("/", N3366))</f>
        <v>plays</v>
      </c>
      <c r="S3366" s="12">
        <f>(((J3366/60)/60)/24)+DATE(1970,1,1)</f>
        <v>42422.977418981478</v>
      </c>
      <c r="T3366" s="12">
        <f>(((I3366/60)/60)/24)+DATE(1970,1,1)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0">
        <f>(ROUND(E3367/D3367,2))</f>
        <v>1.04</v>
      </c>
      <c r="P3367" s="10">
        <f>ROUND((E3367/L3367),2)</f>
        <v>866.67</v>
      </c>
      <c r="Q3367" t="str">
        <f>LEFT(N3367,SEARCH("/",N3367)-1)</f>
        <v>theater</v>
      </c>
      <c r="R3367" t="str">
        <f>RIGHT(N3367, LEN(N3367)-SEARCH("/", N3367))</f>
        <v>plays</v>
      </c>
      <c r="S3367" s="12">
        <f>(((J3367/60)/60)/24)+DATE(1970,1,1)</f>
        <v>42321.101759259262</v>
      </c>
      <c r="T3367" s="12">
        <f>(((I3367/60)/60)/24)+DATE(1970,1,1)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0">
        <f>(ROUND(E3368/D3368,2))</f>
        <v>2.21</v>
      </c>
      <c r="P3368" s="10">
        <f>ROUND((E3368/L3368),2)</f>
        <v>61.39</v>
      </c>
      <c r="Q3368" t="str">
        <f>LEFT(N3368,SEARCH("/",N3368)-1)</f>
        <v>theater</v>
      </c>
      <c r="R3368" t="str">
        <f>RIGHT(N3368, LEN(N3368)-SEARCH("/", N3368))</f>
        <v>plays</v>
      </c>
      <c r="S3368" s="12">
        <f>(((J3368/60)/60)/24)+DATE(1970,1,1)</f>
        <v>42107.067557870367</v>
      </c>
      <c r="T3368" s="12">
        <f>(((I3368/60)/60)/24)+DATE(1970,1,1)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0">
        <f>(ROUND(E3369/D3369,2))</f>
        <v>1.19</v>
      </c>
      <c r="P3369" s="10">
        <f>ROUND((E3369/L3369),2)</f>
        <v>29.67</v>
      </c>
      <c r="Q3369" t="str">
        <f>LEFT(N3369,SEARCH("/",N3369)-1)</f>
        <v>theater</v>
      </c>
      <c r="R3369" t="str">
        <f>RIGHT(N3369, LEN(N3369)-SEARCH("/", N3369))</f>
        <v>plays</v>
      </c>
      <c r="S3369" s="12">
        <f>(((J3369/60)/60)/24)+DATE(1970,1,1)</f>
        <v>42192.933958333335</v>
      </c>
      <c r="T3369" s="12">
        <f>(((I3369/60)/60)/24)+DATE(1970,1,1)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0">
        <f>(ROUND(E3370/D3370,2))</f>
        <v>1.05</v>
      </c>
      <c r="P3370" s="10">
        <f>ROUND((E3370/L3370),2)</f>
        <v>45.48</v>
      </c>
      <c r="Q3370" t="str">
        <f>LEFT(N3370,SEARCH("/",N3370)-1)</f>
        <v>theater</v>
      </c>
      <c r="R3370" t="str">
        <f>RIGHT(N3370, LEN(N3370)-SEARCH("/", N3370))</f>
        <v>plays</v>
      </c>
      <c r="S3370" s="12">
        <f>(((J3370/60)/60)/24)+DATE(1970,1,1)</f>
        <v>41969.199756944443</v>
      </c>
      <c r="T3370" s="12">
        <f>(((I3370/60)/60)/24)+DATE(1970,1,1)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0">
        <f>(ROUND(E3371/D3371,2))</f>
        <v>1.04</v>
      </c>
      <c r="P3371" s="10">
        <f>ROUND((E3371/L3371),2)</f>
        <v>96.2</v>
      </c>
      <c r="Q3371" t="str">
        <f>LEFT(N3371,SEARCH("/",N3371)-1)</f>
        <v>theater</v>
      </c>
      <c r="R3371" t="str">
        <f>RIGHT(N3371, LEN(N3371)-SEARCH("/", N3371))</f>
        <v>plays</v>
      </c>
      <c r="S3371" s="12">
        <f>(((J3371/60)/60)/24)+DATE(1970,1,1)</f>
        <v>42690.041435185187</v>
      </c>
      <c r="T3371" s="12">
        <f>(((I3371/60)/60)/24)+DATE(1970,1,1)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0">
        <f>(ROUND(E3372/D3372,2))</f>
        <v>1.18</v>
      </c>
      <c r="P3372" s="10">
        <f>ROUND((E3372/L3372),2)</f>
        <v>67.92</v>
      </c>
      <c r="Q3372" t="str">
        <f>LEFT(N3372,SEARCH("/",N3372)-1)</f>
        <v>theater</v>
      </c>
      <c r="R3372" t="str">
        <f>RIGHT(N3372, LEN(N3372)-SEARCH("/", N3372))</f>
        <v>plays</v>
      </c>
      <c r="S3372" s="12">
        <f>(((J3372/60)/60)/24)+DATE(1970,1,1)</f>
        <v>42690.334317129629</v>
      </c>
      <c r="T3372" s="12">
        <f>(((I3372/60)/60)/24)+DATE(1970,1,1)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0">
        <f>(ROUND(E3373/D3373,2))</f>
        <v>1.39</v>
      </c>
      <c r="P3373" s="10">
        <f>ROUND((E3373/L3373),2)</f>
        <v>30.78</v>
      </c>
      <c r="Q3373" t="str">
        <f>LEFT(N3373,SEARCH("/",N3373)-1)</f>
        <v>theater</v>
      </c>
      <c r="R3373" t="str">
        <f>RIGHT(N3373, LEN(N3373)-SEARCH("/", N3373))</f>
        <v>plays</v>
      </c>
      <c r="S3373" s="12">
        <f>(((J3373/60)/60)/24)+DATE(1970,1,1)</f>
        <v>42312.874594907407</v>
      </c>
      <c r="T3373" s="12">
        <f>(((I3373/60)/60)/24)+DATE(1970,1,1)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0">
        <f>(ROUND(E3374/D3374,2))</f>
        <v>1.04</v>
      </c>
      <c r="P3374" s="10">
        <f>ROUND((E3374/L3374),2)</f>
        <v>38.33</v>
      </c>
      <c r="Q3374" t="str">
        <f>LEFT(N3374,SEARCH("/",N3374)-1)</f>
        <v>theater</v>
      </c>
      <c r="R3374" t="str">
        <f>RIGHT(N3374, LEN(N3374)-SEARCH("/", N3374))</f>
        <v>plays</v>
      </c>
      <c r="S3374" s="12">
        <f>(((J3374/60)/60)/24)+DATE(1970,1,1)</f>
        <v>41855.548101851848</v>
      </c>
      <c r="T3374" s="12">
        <f>(((I3374/60)/60)/24)+DATE(1970,1,1)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0">
        <f>(ROUND(E3375/D3375,2))</f>
        <v>1</v>
      </c>
      <c r="P3375" s="10">
        <f>ROUND((E3375/L3375),2)</f>
        <v>66.83</v>
      </c>
      <c r="Q3375" t="str">
        <f>LEFT(N3375,SEARCH("/",N3375)-1)</f>
        <v>theater</v>
      </c>
      <c r="R3375" t="str">
        <f>RIGHT(N3375, LEN(N3375)-SEARCH("/", N3375))</f>
        <v>plays</v>
      </c>
      <c r="S3375" s="12">
        <f>(((J3375/60)/60)/24)+DATE(1970,1,1)</f>
        <v>42179.854629629626</v>
      </c>
      <c r="T3375" s="12">
        <f>(((I3375/60)/60)/24)+DATE(1970,1,1)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0">
        <f>(ROUND(E3376/D3376,2))</f>
        <v>1.07</v>
      </c>
      <c r="P3376" s="10">
        <f>ROUND((E3376/L3376),2)</f>
        <v>71.73</v>
      </c>
      <c r="Q3376" t="str">
        <f>LEFT(N3376,SEARCH("/",N3376)-1)</f>
        <v>theater</v>
      </c>
      <c r="R3376" t="str">
        <f>RIGHT(N3376, LEN(N3376)-SEARCH("/", N3376))</f>
        <v>plays</v>
      </c>
      <c r="S3376" s="12">
        <f>(((J3376/60)/60)/24)+DATE(1970,1,1)</f>
        <v>42275.731666666667</v>
      </c>
      <c r="T3376" s="12">
        <f>(((I3376/60)/60)/24)+DATE(1970,1,1)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0">
        <f>(ROUND(E3377/D3377,2))</f>
        <v>1</v>
      </c>
      <c r="P3377" s="10">
        <f>ROUND((E3377/L3377),2)</f>
        <v>176.47</v>
      </c>
      <c r="Q3377" t="str">
        <f>LEFT(N3377,SEARCH("/",N3377)-1)</f>
        <v>theater</v>
      </c>
      <c r="R3377" t="str">
        <f>RIGHT(N3377, LEN(N3377)-SEARCH("/", N3377))</f>
        <v>plays</v>
      </c>
      <c r="S3377" s="12">
        <f>(((J3377/60)/60)/24)+DATE(1970,1,1)</f>
        <v>41765.610798611109</v>
      </c>
      <c r="T3377" s="12">
        <f>(((I3377/60)/60)/24)+DATE(1970,1,1)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0">
        <f>(ROUND(E3378/D3378,2))</f>
        <v>1</v>
      </c>
      <c r="P3378" s="10">
        <f>ROUND((E3378/L3378),2)</f>
        <v>421.11</v>
      </c>
      <c r="Q3378" t="str">
        <f>LEFT(N3378,SEARCH("/",N3378)-1)</f>
        <v>theater</v>
      </c>
      <c r="R3378" t="str">
        <f>RIGHT(N3378, LEN(N3378)-SEARCH("/", N3378))</f>
        <v>plays</v>
      </c>
      <c r="S3378" s="12">
        <f>(((J3378/60)/60)/24)+DATE(1970,1,1)</f>
        <v>42059.701319444444</v>
      </c>
      <c r="T3378" s="12">
        <f>(((I3378/60)/60)/24)+DATE(1970,1,1)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0">
        <f>(ROUND(E3379/D3379,2))</f>
        <v>1.01</v>
      </c>
      <c r="P3379" s="10">
        <f>ROUND((E3379/L3379),2)</f>
        <v>104.99</v>
      </c>
      <c r="Q3379" t="str">
        <f>LEFT(N3379,SEARCH("/",N3379)-1)</f>
        <v>theater</v>
      </c>
      <c r="R3379" t="str">
        <f>RIGHT(N3379, LEN(N3379)-SEARCH("/", N3379))</f>
        <v>plays</v>
      </c>
      <c r="S3379" s="12">
        <f>(((J3379/60)/60)/24)+DATE(1970,1,1)</f>
        <v>42053.732627314821</v>
      </c>
      <c r="T3379" s="12">
        <f>(((I3379/60)/60)/24)+DATE(1970,1,1)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0">
        <f>(ROUND(E3380/D3380,2))</f>
        <v>1.08</v>
      </c>
      <c r="P3380" s="10">
        <f>ROUND((E3380/L3380),2)</f>
        <v>28.19</v>
      </c>
      <c r="Q3380" t="str">
        <f>LEFT(N3380,SEARCH("/",N3380)-1)</f>
        <v>theater</v>
      </c>
      <c r="R3380" t="str">
        <f>RIGHT(N3380, LEN(N3380)-SEARCH("/", N3380))</f>
        <v>plays</v>
      </c>
      <c r="S3380" s="12">
        <f>(((J3380/60)/60)/24)+DATE(1970,1,1)</f>
        <v>41858.355393518519</v>
      </c>
      <c r="T3380" s="12">
        <f>(((I3380/60)/60)/24)+DATE(1970,1,1)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0">
        <f>(ROUND(E3381/D3381,2))</f>
        <v>1.04</v>
      </c>
      <c r="P3381" s="10">
        <f>ROUND((E3381/L3381),2)</f>
        <v>54.55</v>
      </c>
      <c r="Q3381" t="str">
        <f>LEFT(N3381,SEARCH("/",N3381)-1)</f>
        <v>theater</v>
      </c>
      <c r="R3381" t="str">
        <f>RIGHT(N3381, LEN(N3381)-SEARCH("/", N3381))</f>
        <v>plays</v>
      </c>
      <c r="S3381" s="12">
        <f>(((J3381/60)/60)/24)+DATE(1970,1,1)</f>
        <v>42225.513888888891</v>
      </c>
      <c r="T3381" s="12">
        <f>(((I3381/60)/60)/24)+DATE(1970,1,1)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0">
        <f>(ROUND(E3382/D3382,2))</f>
        <v>1.04</v>
      </c>
      <c r="P3382" s="10">
        <f>ROUND((E3382/L3382),2)</f>
        <v>111.89</v>
      </c>
      <c r="Q3382" t="str">
        <f>LEFT(N3382,SEARCH("/",N3382)-1)</f>
        <v>theater</v>
      </c>
      <c r="R3382" t="str">
        <f>RIGHT(N3382, LEN(N3382)-SEARCH("/", N3382))</f>
        <v>plays</v>
      </c>
      <c r="S3382" s="12">
        <f>(((J3382/60)/60)/24)+DATE(1970,1,1)</f>
        <v>41937.95344907407</v>
      </c>
      <c r="T3382" s="12">
        <f>(((I3382/60)/60)/24)+DATE(1970,1,1)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0">
        <f>(ROUND(E3383/D3383,2))</f>
        <v>1.02</v>
      </c>
      <c r="P3383" s="10">
        <f>ROUND((E3383/L3383),2)</f>
        <v>85.21</v>
      </c>
      <c r="Q3383" t="str">
        <f>LEFT(N3383,SEARCH("/",N3383)-1)</f>
        <v>theater</v>
      </c>
      <c r="R3383" t="str">
        <f>RIGHT(N3383, LEN(N3383)-SEARCH("/", N3383))</f>
        <v>plays</v>
      </c>
      <c r="S3383" s="12">
        <f>(((J3383/60)/60)/24)+DATE(1970,1,1)</f>
        <v>42044.184988425928</v>
      </c>
      <c r="T3383" s="12">
        <f>(((I3383/60)/60)/24)+DATE(1970,1,1)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0">
        <f>(ROUND(E3384/D3384,2))</f>
        <v>1.01</v>
      </c>
      <c r="P3384" s="10">
        <f>ROUND((E3384/L3384),2)</f>
        <v>76.650000000000006</v>
      </c>
      <c r="Q3384" t="str">
        <f>LEFT(N3384,SEARCH("/",N3384)-1)</f>
        <v>theater</v>
      </c>
      <c r="R3384" t="str">
        <f>RIGHT(N3384, LEN(N3384)-SEARCH("/", N3384))</f>
        <v>plays</v>
      </c>
      <c r="S3384" s="12">
        <f>(((J3384/60)/60)/24)+DATE(1970,1,1)</f>
        <v>42559.431203703702</v>
      </c>
      <c r="T3384" s="12">
        <f>(((I3384/60)/60)/24)+DATE(1970,1,1)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0">
        <f>(ROUND(E3385/D3385,2))</f>
        <v>1.1200000000000001</v>
      </c>
      <c r="P3385" s="10">
        <f>ROUND((E3385/L3385),2)</f>
        <v>65.17</v>
      </c>
      <c r="Q3385" t="str">
        <f>LEFT(N3385,SEARCH("/",N3385)-1)</f>
        <v>theater</v>
      </c>
      <c r="R3385" t="str">
        <f>RIGHT(N3385, LEN(N3385)-SEARCH("/", N3385))</f>
        <v>plays</v>
      </c>
      <c r="S3385" s="12">
        <f>(((J3385/60)/60)/24)+DATE(1970,1,1)</f>
        <v>42524.782638888893</v>
      </c>
      <c r="T3385" s="12">
        <f>(((I3385/60)/60)/24)+DATE(1970,1,1)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0">
        <f>(ROUND(E3386/D3386,2))</f>
        <v>1</v>
      </c>
      <c r="P3386" s="10">
        <f>ROUND((E3386/L3386),2)</f>
        <v>93.76</v>
      </c>
      <c r="Q3386" t="str">
        <f>LEFT(N3386,SEARCH("/",N3386)-1)</f>
        <v>theater</v>
      </c>
      <c r="R3386" t="str">
        <f>RIGHT(N3386, LEN(N3386)-SEARCH("/", N3386))</f>
        <v>plays</v>
      </c>
      <c r="S3386" s="12">
        <f>(((J3386/60)/60)/24)+DATE(1970,1,1)</f>
        <v>42292.087592592594</v>
      </c>
      <c r="T3386" s="12">
        <f>(((I3386/60)/60)/24)+DATE(1970,1,1)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0">
        <f>(ROUND(E3387/D3387,2))</f>
        <v>1</v>
      </c>
      <c r="P3387" s="10">
        <f>ROUND((E3387/L3387),2)</f>
        <v>133.33000000000001</v>
      </c>
      <c r="Q3387" t="str">
        <f>LEFT(N3387,SEARCH("/",N3387)-1)</f>
        <v>theater</v>
      </c>
      <c r="R3387" t="str">
        <f>RIGHT(N3387, LEN(N3387)-SEARCH("/", N3387))</f>
        <v>plays</v>
      </c>
      <c r="S3387" s="12">
        <f>(((J3387/60)/60)/24)+DATE(1970,1,1)</f>
        <v>41953.8675</v>
      </c>
      <c r="T3387" s="12">
        <f>(((I3387/60)/60)/24)+DATE(1970,1,1)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0">
        <f>(ROUND(E3388/D3388,2))</f>
        <v>1.05</v>
      </c>
      <c r="P3388" s="10">
        <f>ROUND((E3388/L3388),2)</f>
        <v>51.22</v>
      </c>
      <c r="Q3388" t="str">
        <f>LEFT(N3388,SEARCH("/",N3388)-1)</f>
        <v>theater</v>
      </c>
      <c r="R3388" t="str">
        <f>RIGHT(N3388, LEN(N3388)-SEARCH("/", N3388))</f>
        <v>plays</v>
      </c>
      <c r="S3388" s="12">
        <f>(((J3388/60)/60)/24)+DATE(1970,1,1)</f>
        <v>41946.644745370373</v>
      </c>
      <c r="T3388" s="12">
        <f>(((I3388/60)/60)/24)+DATE(1970,1,1)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0">
        <f>(ROUND(E3389/D3389,2))</f>
        <v>1.17</v>
      </c>
      <c r="P3389" s="10">
        <f>ROUND((E3389/L3389),2)</f>
        <v>100.17</v>
      </c>
      <c r="Q3389" t="str">
        <f>LEFT(N3389,SEARCH("/",N3389)-1)</f>
        <v>theater</v>
      </c>
      <c r="R3389" t="str">
        <f>RIGHT(N3389, LEN(N3389)-SEARCH("/", N3389))</f>
        <v>plays</v>
      </c>
      <c r="S3389" s="12">
        <f>(((J3389/60)/60)/24)+DATE(1970,1,1)</f>
        <v>41947.762592592589</v>
      </c>
      <c r="T3389" s="12">
        <f>(((I3389/60)/60)/24)+DATE(1970,1,1)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0">
        <f>(ROUND(E3390/D3390,2))</f>
        <v>1.04</v>
      </c>
      <c r="P3390" s="10">
        <f>ROUND((E3390/L3390),2)</f>
        <v>34.6</v>
      </c>
      <c r="Q3390" t="str">
        <f>LEFT(N3390,SEARCH("/",N3390)-1)</f>
        <v>theater</v>
      </c>
      <c r="R3390" t="str">
        <f>RIGHT(N3390, LEN(N3390)-SEARCH("/", N3390))</f>
        <v>plays</v>
      </c>
      <c r="S3390" s="12">
        <f>(((J3390/60)/60)/24)+DATE(1970,1,1)</f>
        <v>42143.461122685185</v>
      </c>
      <c r="T3390" s="12">
        <f>(((I3390/60)/60)/24)+DATE(1970,1,1)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0">
        <f>(ROUND(E3391/D3391,2))</f>
        <v>1.1499999999999999</v>
      </c>
      <c r="P3391" s="10">
        <f>ROUND((E3391/L3391),2)</f>
        <v>184.68</v>
      </c>
      <c r="Q3391" t="str">
        <f>LEFT(N3391,SEARCH("/",N3391)-1)</f>
        <v>theater</v>
      </c>
      <c r="R3391" t="str">
        <f>RIGHT(N3391, LEN(N3391)-SEARCH("/", N3391))</f>
        <v>plays</v>
      </c>
      <c r="S3391" s="12">
        <f>(((J3391/60)/60)/24)+DATE(1970,1,1)</f>
        <v>42494.563449074078</v>
      </c>
      <c r="T3391" s="12">
        <f>(((I3391/60)/60)/24)+DATE(1970,1,1)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0">
        <f>(ROUND(E3392/D3392,2))</f>
        <v>1.02</v>
      </c>
      <c r="P3392" s="10">
        <f>ROUND((E3392/L3392),2)</f>
        <v>69.819999999999993</v>
      </c>
      <c r="Q3392" t="str">
        <f>LEFT(N3392,SEARCH("/",N3392)-1)</f>
        <v>theater</v>
      </c>
      <c r="R3392" t="str">
        <f>RIGHT(N3392, LEN(N3392)-SEARCH("/", N3392))</f>
        <v>plays</v>
      </c>
      <c r="S3392" s="12">
        <f>(((J3392/60)/60)/24)+DATE(1970,1,1)</f>
        <v>41815.774826388886</v>
      </c>
      <c r="T3392" s="12">
        <f>(((I3392/60)/60)/24)+DATE(1970,1,1)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0">
        <f>(ROUND(E3393/D3393,2))</f>
        <v>2.23</v>
      </c>
      <c r="P3393" s="10">
        <f>ROUND((E3393/L3393),2)</f>
        <v>61.94</v>
      </c>
      <c r="Q3393" t="str">
        <f>LEFT(N3393,SEARCH("/",N3393)-1)</f>
        <v>theater</v>
      </c>
      <c r="R3393" t="str">
        <f>RIGHT(N3393, LEN(N3393)-SEARCH("/", N3393))</f>
        <v>plays</v>
      </c>
      <c r="S3393" s="12">
        <f>(((J3393/60)/60)/24)+DATE(1970,1,1)</f>
        <v>41830.545694444445</v>
      </c>
      <c r="T3393" s="12">
        <f>(((I3393/60)/60)/24)+DATE(1970,1,1)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0">
        <f>(ROUND(E3394/D3394,2))</f>
        <v>1</v>
      </c>
      <c r="P3394" s="10">
        <f>ROUND((E3394/L3394),2)</f>
        <v>41.67</v>
      </c>
      <c r="Q3394" t="str">
        <f>LEFT(N3394,SEARCH("/",N3394)-1)</f>
        <v>theater</v>
      </c>
      <c r="R3394" t="str">
        <f>RIGHT(N3394, LEN(N3394)-SEARCH("/", N3394))</f>
        <v>plays</v>
      </c>
      <c r="S3394" s="12">
        <f>(((J3394/60)/60)/24)+DATE(1970,1,1)</f>
        <v>42446.845543981486</v>
      </c>
      <c r="T3394" s="12">
        <f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0">
        <f>(ROUND(E3395/D3395,2))</f>
        <v>1.06</v>
      </c>
      <c r="P3395" s="10">
        <f>ROUND((E3395/L3395),2)</f>
        <v>36.07</v>
      </c>
      <c r="Q3395" t="str">
        <f>LEFT(N3395,SEARCH("/",N3395)-1)</f>
        <v>theater</v>
      </c>
      <c r="R3395" t="str">
        <f>RIGHT(N3395, LEN(N3395)-SEARCH("/", N3395))</f>
        <v>plays</v>
      </c>
      <c r="S3395" s="12">
        <f>(((J3395/60)/60)/24)+DATE(1970,1,1)</f>
        <v>41923.921643518523</v>
      </c>
      <c r="T3395" s="12">
        <f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0">
        <f>(ROUND(E3396/D3396,2))</f>
        <v>1.42</v>
      </c>
      <c r="P3396" s="10">
        <f>ROUND((E3396/L3396),2)</f>
        <v>29</v>
      </c>
      <c r="Q3396" t="str">
        <f>LEFT(N3396,SEARCH("/",N3396)-1)</f>
        <v>theater</v>
      </c>
      <c r="R3396" t="str">
        <f>RIGHT(N3396, LEN(N3396)-SEARCH("/", N3396))</f>
        <v>plays</v>
      </c>
      <c r="S3396" s="12">
        <f>(((J3396/60)/60)/24)+DATE(1970,1,1)</f>
        <v>41817.59542824074</v>
      </c>
      <c r="T3396" s="12">
        <f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0">
        <f>(ROUND(E3397/D3397,2))</f>
        <v>1.84</v>
      </c>
      <c r="P3397" s="10">
        <f>ROUND((E3397/L3397),2)</f>
        <v>24.21</v>
      </c>
      <c r="Q3397" t="str">
        <f>LEFT(N3397,SEARCH("/",N3397)-1)</f>
        <v>theater</v>
      </c>
      <c r="R3397" t="str">
        <f>RIGHT(N3397, LEN(N3397)-SEARCH("/", N3397))</f>
        <v>plays</v>
      </c>
      <c r="S3397" s="12">
        <f>(((J3397/60)/60)/24)+DATE(1970,1,1)</f>
        <v>42140.712314814817</v>
      </c>
      <c r="T3397" s="12">
        <f>(((I3397/60)/60)/24)+DATE(1970,1,1)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0">
        <f>(ROUND(E3398/D3398,2))</f>
        <v>1.04</v>
      </c>
      <c r="P3398" s="10">
        <f>ROUND((E3398/L3398),2)</f>
        <v>55.89</v>
      </c>
      <c r="Q3398" t="str">
        <f>LEFT(N3398,SEARCH("/",N3398)-1)</f>
        <v>theater</v>
      </c>
      <c r="R3398" t="str">
        <f>RIGHT(N3398, LEN(N3398)-SEARCH("/", N3398))</f>
        <v>plays</v>
      </c>
      <c r="S3398" s="12">
        <f>(((J3398/60)/60)/24)+DATE(1970,1,1)</f>
        <v>41764.44663194444</v>
      </c>
      <c r="T3398" s="12">
        <f>(((I3398/60)/60)/24)+DATE(1970,1,1)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0">
        <f>(ROUND(E3399/D3399,2))</f>
        <v>1.1200000000000001</v>
      </c>
      <c r="P3399" s="10">
        <f>ROUND((E3399/L3399),2)</f>
        <v>11.67</v>
      </c>
      <c r="Q3399" t="str">
        <f>LEFT(N3399,SEARCH("/",N3399)-1)</f>
        <v>theater</v>
      </c>
      <c r="R3399" t="str">
        <f>RIGHT(N3399, LEN(N3399)-SEARCH("/", N3399))</f>
        <v>plays</v>
      </c>
      <c r="S3399" s="12">
        <f>(((J3399/60)/60)/24)+DATE(1970,1,1)</f>
        <v>42378.478344907402</v>
      </c>
      <c r="T3399" s="12">
        <f>(((I3399/60)/60)/24)+DATE(1970,1,1)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0">
        <f>(ROUND(E3400/D3400,2))</f>
        <v>1.1100000000000001</v>
      </c>
      <c r="P3400" s="10">
        <f>ROUND((E3400/L3400),2)</f>
        <v>68.349999999999994</v>
      </c>
      <c r="Q3400" t="str">
        <f>LEFT(N3400,SEARCH("/",N3400)-1)</f>
        <v>theater</v>
      </c>
      <c r="R3400" t="str">
        <f>RIGHT(N3400, LEN(N3400)-SEARCH("/", N3400))</f>
        <v>plays</v>
      </c>
      <c r="S3400" s="12">
        <f>(((J3400/60)/60)/24)+DATE(1970,1,1)</f>
        <v>41941.75203703704</v>
      </c>
      <c r="T3400" s="12">
        <f>(((I3400/60)/60)/24)+DATE(1970,1,1)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0">
        <f>(ROUND(E3401/D3401,2))</f>
        <v>1.04</v>
      </c>
      <c r="P3401" s="10">
        <f>ROUND((E3401/L3401),2)</f>
        <v>27.07</v>
      </c>
      <c r="Q3401" t="str">
        <f>LEFT(N3401,SEARCH("/",N3401)-1)</f>
        <v>theater</v>
      </c>
      <c r="R3401" t="str">
        <f>RIGHT(N3401, LEN(N3401)-SEARCH("/", N3401))</f>
        <v>plays</v>
      </c>
      <c r="S3401" s="12">
        <f>(((J3401/60)/60)/24)+DATE(1970,1,1)</f>
        <v>42026.920428240745</v>
      </c>
      <c r="T3401" s="12">
        <f>(((I3401/60)/60)/24)+DATE(1970,1,1)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0">
        <f>(ROUND(E3402/D3402,2))</f>
        <v>1</v>
      </c>
      <c r="P3402" s="10">
        <f>ROUND((E3402/L3402),2)</f>
        <v>118.13</v>
      </c>
      <c r="Q3402" t="str">
        <f>LEFT(N3402,SEARCH("/",N3402)-1)</f>
        <v>theater</v>
      </c>
      <c r="R3402" t="str">
        <f>RIGHT(N3402, LEN(N3402)-SEARCH("/", N3402))</f>
        <v>plays</v>
      </c>
      <c r="S3402" s="12">
        <f>(((J3402/60)/60)/24)+DATE(1970,1,1)</f>
        <v>41834.953865740739</v>
      </c>
      <c r="T3402" s="12">
        <f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0">
        <f>(ROUND(E3403/D3403,2))</f>
        <v>1.02</v>
      </c>
      <c r="P3403" s="10">
        <f>ROUND((E3403/L3403),2)</f>
        <v>44.76</v>
      </c>
      <c r="Q3403" t="str">
        <f>LEFT(N3403,SEARCH("/",N3403)-1)</f>
        <v>theater</v>
      </c>
      <c r="R3403" t="str">
        <f>RIGHT(N3403, LEN(N3403)-SEARCH("/", N3403))</f>
        <v>plays</v>
      </c>
      <c r="S3403" s="12">
        <f>(((J3403/60)/60)/24)+DATE(1970,1,1)</f>
        <v>42193.723912037036</v>
      </c>
      <c r="T3403" s="12">
        <f>(((I3403/60)/60)/24)+DATE(1970,1,1)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0">
        <f>(ROUND(E3404/D3404,2))</f>
        <v>1.1000000000000001</v>
      </c>
      <c r="P3404" s="10">
        <f>ROUND((E3404/L3404),2)</f>
        <v>99.79</v>
      </c>
      <c r="Q3404" t="str">
        <f>LEFT(N3404,SEARCH("/",N3404)-1)</f>
        <v>theater</v>
      </c>
      <c r="R3404" t="str">
        <f>RIGHT(N3404, LEN(N3404)-SEARCH("/", N3404))</f>
        <v>plays</v>
      </c>
      <c r="S3404" s="12">
        <f>(((J3404/60)/60)/24)+DATE(1970,1,1)</f>
        <v>42290.61855324074</v>
      </c>
      <c r="T3404" s="12">
        <f>(((I3404/60)/60)/24)+DATE(1970,1,1)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0">
        <f>(ROUND(E3405/D3405,2))</f>
        <v>1</v>
      </c>
      <c r="P3405" s="10">
        <f>ROUND((E3405/L3405),2)</f>
        <v>117.65</v>
      </c>
      <c r="Q3405" t="str">
        <f>LEFT(N3405,SEARCH("/",N3405)-1)</f>
        <v>theater</v>
      </c>
      <c r="R3405" t="str">
        <f>RIGHT(N3405, LEN(N3405)-SEARCH("/", N3405))</f>
        <v>plays</v>
      </c>
      <c r="S3405" s="12">
        <f>(((J3405/60)/60)/24)+DATE(1970,1,1)</f>
        <v>42150.462083333332</v>
      </c>
      <c r="T3405" s="12">
        <f>(((I3405/60)/60)/24)+DATE(1970,1,1)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0">
        <f>(ROUND(E3406/D3406,2))</f>
        <v>1.22</v>
      </c>
      <c r="P3406" s="10">
        <f>ROUND((E3406/L3406),2)</f>
        <v>203.33</v>
      </c>
      <c r="Q3406" t="str">
        <f>LEFT(N3406,SEARCH("/",N3406)-1)</f>
        <v>theater</v>
      </c>
      <c r="R3406" t="str">
        <f>RIGHT(N3406, LEN(N3406)-SEARCH("/", N3406))</f>
        <v>plays</v>
      </c>
      <c r="S3406" s="12">
        <f>(((J3406/60)/60)/24)+DATE(1970,1,1)</f>
        <v>42152.503495370373</v>
      </c>
      <c r="T3406" s="12">
        <f>(((I3406/60)/60)/24)+DATE(1970,1,1)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0">
        <f>(ROUND(E3407/D3407,2))</f>
        <v>1.38</v>
      </c>
      <c r="P3407" s="10">
        <f>ROUND((E3407/L3407),2)</f>
        <v>28.32</v>
      </c>
      <c r="Q3407" t="str">
        <f>LEFT(N3407,SEARCH("/",N3407)-1)</f>
        <v>theater</v>
      </c>
      <c r="R3407" t="str">
        <f>RIGHT(N3407, LEN(N3407)-SEARCH("/", N3407))</f>
        <v>plays</v>
      </c>
      <c r="S3407" s="12">
        <f>(((J3407/60)/60)/24)+DATE(1970,1,1)</f>
        <v>42410.017199074078</v>
      </c>
      <c r="T3407" s="12">
        <f>(((I3407/60)/60)/24)+DATE(1970,1,1)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0">
        <f>(ROUND(E3408/D3408,2))</f>
        <v>1</v>
      </c>
      <c r="P3408" s="10">
        <f>ROUND((E3408/L3408),2)</f>
        <v>110.23</v>
      </c>
      <c r="Q3408" t="str">
        <f>LEFT(N3408,SEARCH("/",N3408)-1)</f>
        <v>theater</v>
      </c>
      <c r="R3408" t="str">
        <f>RIGHT(N3408, LEN(N3408)-SEARCH("/", N3408))</f>
        <v>plays</v>
      </c>
      <c r="S3408" s="12">
        <f>(((J3408/60)/60)/24)+DATE(1970,1,1)</f>
        <v>41791.492777777778</v>
      </c>
      <c r="T3408" s="12">
        <f>(((I3408/60)/60)/24)+DATE(1970,1,1)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0">
        <f>(ROUND(E3409/D3409,2))</f>
        <v>1.07</v>
      </c>
      <c r="P3409" s="10">
        <f>ROUND((E3409/L3409),2)</f>
        <v>31.97</v>
      </c>
      <c r="Q3409" t="str">
        <f>LEFT(N3409,SEARCH("/",N3409)-1)</f>
        <v>theater</v>
      </c>
      <c r="R3409" t="str">
        <f>RIGHT(N3409, LEN(N3409)-SEARCH("/", N3409))</f>
        <v>plays</v>
      </c>
      <c r="S3409" s="12">
        <f>(((J3409/60)/60)/24)+DATE(1970,1,1)</f>
        <v>41796.422326388885</v>
      </c>
      <c r="T3409" s="12">
        <f>(((I3409/60)/60)/24)+DATE(1970,1,1)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0">
        <f>(ROUND(E3410/D3410,2))</f>
        <v>2.11</v>
      </c>
      <c r="P3410" s="10">
        <f>ROUND((E3410/L3410),2)</f>
        <v>58.61</v>
      </c>
      <c r="Q3410" t="str">
        <f>LEFT(N3410,SEARCH("/",N3410)-1)</f>
        <v>theater</v>
      </c>
      <c r="R3410" t="str">
        <f>RIGHT(N3410, LEN(N3410)-SEARCH("/", N3410))</f>
        <v>plays</v>
      </c>
      <c r="S3410" s="12">
        <f>(((J3410/60)/60)/24)+DATE(1970,1,1)</f>
        <v>41808.991944444446</v>
      </c>
      <c r="T3410" s="12">
        <f>(((I3410/60)/60)/24)+DATE(1970,1,1)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0">
        <f>(ROUND(E3411/D3411,2))</f>
        <v>1.24</v>
      </c>
      <c r="P3411" s="10">
        <f>ROUND((E3411/L3411),2)</f>
        <v>29.43</v>
      </c>
      <c r="Q3411" t="str">
        <f>LEFT(N3411,SEARCH("/",N3411)-1)</f>
        <v>theater</v>
      </c>
      <c r="R3411" t="str">
        <f>RIGHT(N3411, LEN(N3411)-SEARCH("/", N3411))</f>
        <v>plays</v>
      </c>
      <c r="S3411" s="12">
        <f>(((J3411/60)/60)/24)+DATE(1970,1,1)</f>
        <v>42544.814328703709</v>
      </c>
      <c r="T3411" s="12">
        <f>(((I3411/60)/60)/24)+DATE(1970,1,1)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0">
        <f>(ROUND(E3412/D3412,2))</f>
        <v>1.0900000000000001</v>
      </c>
      <c r="P3412" s="10">
        <f>ROUND((E3412/L3412),2)</f>
        <v>81.38</v>
      </c>
      <c r="Q3412" t="str">
        <f>LEFT(N3412,SEARCH("/",N3412)-1)</f>
        <v>theater</v>
      </c>
      <c r="R3412" t="str">
        <f>RIGHT(N3412, LEN(N3412)-SEARCH("/", N3412))</f>
        <v>plays</v>
      </c>
      <c r="S3412" s="12">
        <f>(((J3412/60)/60)/24)+DATE(1970,1,1)</f>
        <v>42500.041550925926</v>
      </c>
      <c r="T3412" s="12">
        <f>(((I3412/60)/60)/24)+DATE(1970,1,1)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0">
        <f>(ROUND(E3413/D3413,2))</f>
        <v>1.04</v>
      </c>
      <c r="P3413" s="10">
        <f>ROUND((E3413/L3413),2)</f>
        <v>199.17</v>
      </c>
      <c r="Q3413" t="str">
        <f>LEFT(N3413,SEARCH("/",N3413)-1)</f>
        <v>theater</v>
      </c>
      <c r="R3413" t="str">
        <f>RIGHT(N3413, LEN(N3413)-SEARCH("/", N3413))</f>
        <v>plays</v>
      </c>
      <c r="S3413" s="12">
        <f>(((J3413/60)/60)/24)+DATE(1970,1,1)</f>
        <v>42265.022824074069</v>
      </c>
      <c r="T3413" s="12">
        <f>(((I3413/60)/60)/24)+DATE(1970,1,1)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0">
        <f>(ROUND(E3414/D3414,2))</f>
        <v>1</v>
      </c>
      <c r="P3414" s="10">
        <f>ROUND((E3414/L3414),2)</f>
        <v>115.38</v>
      </c>
      <c r="Q3414" t="str">
        <f>LEFT(N3414,SEARCH("/",N3414)-1)</f>
        <v>theater</v>
      </c>
      <c r="R3414" t="str">
        <f>RIGHT(N3414, LEN(N3414)-SEARCH("/", N3414))</f>
        <v>plays</v>
      </c>
      <c r="S3414" s="12">
        <f>(((J3414/60)/60)/24)+DATE(1970,1,1)</f>
        <v>41879.959050925929</v>
      </c>
      <c r="T3414" s="12">
        <f>(((I3414/60)/60)/24)+DATE(1970,1,1)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0">
        <f>(ROUND(E3415/D3415,2))</f>
        <v>1.3</v>
      </c>
      <c r="P3415" s="10">
        <f>ROUND((E3415/L3415),2)</f>
        <v>46.43</v>
      </c>
      <c r="Q3415" t="str">
        <f>LEFT(N3415,SEARCH("/",N3415)-1)</f>
        <v>theater</v>
      </c>
      <c r="R3415" t="str">
        <f>RIGHT(N3415, LEN(N3415)-SEARCH("/", N3415))</f>
        <v>plays</v>
      </c>
      <c r="S3415" s="12">
        <f>(((J3415/60)/60)/24)+DATE(1970,1,1)</f>
        <v>42053.733078703706</v>
      </c>
      <c r="T3415" s="12">
        <f>(((I3415/60)/60)/24)+DATE(1970,1,1)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0">
        <f>(ROUND(E3416/D3416,2))</f>
        <v>1.04</v>
      </c>
      <c r="P3416" s="10">
        <f>ROUND((E3416/L3416),2)</f>
        <v>70.569999999999993</v>
      </c>
      <c r="Q3416" t="str">
        <f>LEFT(N3416,SEARCH("/",N3416)-1)</f>
        <v>theater</v>
      </c>
      <c r="R3416" t="str">
        <f>RIGHT(N3416, LEN(N3416)-SEARCH("/", N3416))</f>
        <v>plays</v>
      </c>
      <c r="S3416" s="12">
        <f>(((J3416/60)/60)/24)+DATE(1970,1,1)</f>
        <v>42675.832465277781</v>
      </c>
      <c r="T3416" s="12">
        <f>(((I3416/60)/60)/24)+DATE(1970,1,1)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0">
        <f>(ROUND(E3417/D3417,2))</f>
        <v>1</v>
      </c>
      <c r="P3417" s="10">
        <f>ROUND((E3417/L3417),2)</f>
        <v>22.22</v>
      </c>
      <c r="Q3417" t="str">
        <f>LEFT(N3417,SEARCH("/",N3417)-1)</f>
        <v>theater</v>
      </c>
      <c r="R3417" t="str">
        <f>RIGHT(N3417, LEN(N3417)-SEARCH("/", N3417))</f>
        <v>plays</v>
      </c>
      <c r="S3417" s="12">
        <f>(((J3417/60)/60)/24)+DATE(1970,1,1)</f>
        <v>42467.144166666665</v>
      </c>
      <c r="T3417" s="12">
        <f>(((I3417/60)/60)/24)+DATE(1970,1,1)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0">
        <f>(ROUND(E3418/D3418,2))</f>
        <v>1.2</v>
      </c>
      <c r="P3418" s="10">
        <f>ROUND((E3418/L3418),2)</f>
        <v>159.47</v>
      </c>
      <c r="Q3418" t="str">
        <f>LEFT(N3418,SEARCH("/",N3418)-1)</f>
        <v>theater</v>
      </c>
      <c r="R3418" t="str">
        <f>RIGHT(N3418, LEN(N3418)-SEARCH("/", N3418))</f>
        <v>plays</v>
      </c>
      <c r="S3418" s="12">
        <f>(((J3418/60)/60)/24)+DATE(1970,1,1)</f>
        <v>42089.412557870368</v>
      </c>
      <c r="T3418" s="12">
        <f>(((I3418/60)/60)/24)+DATE(1970,1,1)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0">
        <f>(ROUND(E3419/D3419,2))</f>
        <v>1</v>
      </c>
      <c r="P3419" s="10">
        <f>ROUND((E3419/L3419),2)</f>
        <v>37.78</v>
      </c>
      <c r="Q3419" t="str">
        <f>LEFT(N3419,SEARCH("/",N3419)-1)</f>
        <v>theater</v>
      </c>
      <c r="R3419" t="str">
        <f>RIGHT(N3419, LEN(N3419)-SEARCH("/", N3419))</f>
        <v>plays</v>
      </c>
      <c r="S3419" s="12">
        <f>(((J3419/60)/60)/24)+DATE(1970,1,1)</f>
        <v>41894.91375</v>
      </c>
      <c r="T3419" s="12">
        <f>(((I3419/60)/60)/24)+DATE(1970,1,1)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0">
        <f>(ROUND(E3420/D3420,2))</f>
        <v>1.01</v>
      </c>
      <c r="P3420" s="10">
        <f>ROUND((E3420/L3420),2)</f>
        <v>72.05</v>
      </c>
      <c r="Q3420" t="str">
        <f>LEFT(N3420,SEARCH("/",N3420)-1)</f>
        <v>theater</v>
      </c>
      <c r="R3420" t="str">
        <f>RIGHT(N3420, LEN(N3420)-SEARCH("/", N3420))</f>
        <v>plays</v>
      </c>
      <c r="S3420" s="12">
        <f>(((J3420/60)/60)/24)+DATE(1970,1,1)</f>
        <v>41752.83457175926</v>
      </c>
      <c r="T3420" s="12">
        <f>(((I3420/60)/60)/24)+DATE(1970,1,1)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0">
        <f>(ROUND(E3421/D3421,2))</f>
        <v>1.07</v>
      </c>
      <c r="P3421" s="10">
        <f>ROUND((E3421/L3421),2)</f>
        <v>63.7</v>
      </c>
      <c r="Q3421" t="str">
        <f>LEFT(N3421,SEARCH("/",N3421)-1)</f>
        <v>theater</v>
      </c>
      <c r="R3421" t="str">
        <f>RIGHT(N3421, LEN(N3421)-SEARCH("/", N3421))</f>
        <v>plays</v>
      </c>
      <c r="S3421" s="12">
        <f>(((J3421/60)/60)/24)+DATE(1970,1,1)</f>
        <v>42448.821585648147</v>
      </c>
      <c r="T3421" s="12">
        <f>(((I3421/60)/60)/24)+DATE(1970,1,1)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0">
        <f>(ROUND(E3422/D3422,2))</f>
        <v>1.38</v>
      </c>
      <c r="P3422" s="10">
        <f>ROUND((E3422/L3422),2)</f>
        <v>28.41</v>
      </c>
      <c r="Q3422" t="str">
        <f>LEFT(N3422,SEARCH("/",N3422)-1)</f>
        <v>theater</v>
      </c>
      <c r="R3422" t="str">
        <f>RIGHT(N3422, LEN(N3422)-SEARCH("/", N3422))</f>
        <v>plays</v>
      </c>
      <c r="S3422" s="12">
        <f>(((J3422/60)/60)/24)+DATE(1970,1,1)</f>
        <v>42405.090300925927</v>
      </c>
      <c r="T3422" s="12">
        <f>(((I3422/60)/60)/24)+DATE(1970,1,1)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0">
        <f>(ROUND(E3423/D3423,2))</f>
        <v>1.01</v>
      </c>
      <c r="P3423" s="10">
        <f>ROUND((E3423/L3423),2)</f>
        <v>103.21</v>
      </c>
      <c r="Q3423" t="str">
        <f>LEFT(N3423,SEARCH("/",N3423)-1)</f>
        <v>theater</v>
      </c>
      <c r="R3423" t="str">
        <f>RIGHT(N3423, LEN(N3423)-SEARCH("/", N3423))</f>
        <v>plays</v>
      </c>
      <c r="S3423" s="12">
        <f>(((J3423/60)/60)/24)+DATE(1970,1,1)</f>
        <v>42037.791238425925</v>
      </c>
      <c r="T3423" s="12">
        <f>(((I3423/60)/60)/24)+DATE(1970,1,1)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0">
        <f>(ROUND(E3424/D3424,2))</f>
        <v>1.0900000000000001</v>
      </c>
      <c r="P3424" s="10">
        <f>ROUND((E3424/L3424),2)</f>
        <v>71.150000000000006</v>
      </c>
      <c r="Q3424" t="str">
        <f>LEFT(N3424,SEARCH("/",N3424)-1)</f>
        <v>theater</v>
      </c>
      <c r="R3424" t="str">
        <f>RIGHT(N3424, LEN(N3424)-SEARCH("/", N3424))</f>
        <v>plays</v>
      </c>
      <c r="S3424" s="12">
        <f>(((J3424/60)/60)/24)+DATE(1970,1,1)</f>
        <v>42323.562222222223</v>
      </c>
      <c r="T3424" s="12">
        <f>(((I3424/60)/60)/24)+DATE(1970,1,1)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0">
        <f>(ROUND(E3425/D3425,2))</f>
        <v>1.4</v>
      </c>
      <c r="P3425" s="10">
        <f>ROUND((E3425/L3425),2)</f>
        <v>35</v>
      </c>
      <c r="Q3425" t="str">
        <f>LEFT(N3425,SEARCH("/",N3425)-1)</f>
        <v>theater</v>
      </c>
      <c r="R3425" t="str">
        <f>RIGHT(N3425, LEN(N3425)-SEARCH("/", N3425))</f>
        <v>plays</v>
      </c>
      <c r="S3425" s="12">
        <f>(((J3425/60)/60)/24)+DATE(1970,1,1)</f>
        <v>42088.911354166667</v>
      </c>
      <c r="T3425" s="12">
        <f>(((I3425/60)/60)/24)+DATE(1970,1,1)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0">
        <f>(ROUND(E3426/D3426,2))</f>
        <v>1.04</v>
      </c>
      <c r="P3426" s="10">
        <f>ROUND((E3426/L3426),2)</f>
        <v>81.78</v>
      </c>
      <c r="Q3426" t="str">
        <f>LEFT(N3426,SEARCH("/",N3426)-1)</f>
        <v>theater</v>
      </c>
      <c r="R3426" t="str">
        <f>RIGHT(N3426, LEN(N3426)-SEARCH("/", N3426))</f>
        <v>plays</v>
      </c>
      <c r="S3426" s="12">
        <f>(((J3426/60)/60)/24)+DATE(1970,1,1)</f>
        <v>42018.676898148144</v>
      </c>
      <c r="T3426" s="12">
        <f>(((I3426/60)/60)/24)+DATE(1970,1,1)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0">
        <f>(ROUND(E3427/D3427,2))</f>
        <v>1.03</v>
      </c>
      <c r="P3427" s="10">
        <f>ROUND((E3427/L3427),2)</f>
        <v>297.02999999999997</v>
      </c>
      <c r="Q3427" t="str">
        <f>LEFT(N3427,SEARCH("/",N3427)-1)</f>
        <v>theater</v>
      </c>
      <c r="R3427" t="str">
        <f>RIGHT(N3427, LEN(N3427)-SEARCH("/", N3427))</f>
        <v>plays</v>
      </c>
      <c r="S3427" s="12">
        <f>(((J3427/60)/60)/24)+DATE(1970,1,1)</f>
        <v>41884.617314814815</v>
      </c>
      <c r="T3427" s="12">
        <f>(((I3427/60)/60)/24)+DATE(1970,1,1)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0">
        <f>(ROUND(E3428/D3428,2))</f>
        <v>1.08</v>
      </c>
      <c r="P3428" s="10">
        <f>ROUND((E3428/L3428),2)</f>
        <v>46.61</v>
      </c>
      <c r="Q3428" t="str">
        <f>LEFT(N3428,SEARCH("/",N3428)-1)</f>
        <v>theater</v>
      </c>
      <c r="R3428" t="str">
        <f>RIGHT(N3428, LEN(N3428)-SEARCH("/", N3428))</f>
        <v>plays</v>
      </c>
      <c r="S3428" s="12">
        <f>(((J3428/60)/60)/24)+DATE(1970,1,1)</f>
        <v>41884.056747685187</v>
      </c>
      <c r="T3428" s="12">
        <f>(((I3428/60)/60)/24)+DATE(1970,1,1)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0">
        <f>(ROUND(E3429/D3429,2))</f>
        <v>1</v>
      </c>
      <c r="P3429" s="10">
        <f>ROUND((E3429/L3429),2)</f>
        <v>51.72</v>
      </c>
      <c r="Q3429" t="str">
        <f>LEFT(N3429,SEARCH("/",N3429)-1)</f>
        <v>theater</v>
      </c>
      <c r="R3429" t="str">
        <f>RIGHT(N3429, LEN(N3429)-SEARCH("/", N3429))</f>
        <v>plays</v>
      </c>
      <c r="S3429" s="12">
        <f>(((J3429/60)/60)/24)+DATE(1970,1,1)</f>
        <v>41792.645277777774</v>
      </c>
      <c r="T3429" s="12">
        <f>(((I3429/60)/60)/24)+DATE(1970,1,1)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0">
        <f>(ROUND(E3430/D3430,2))</f>
        <v>1.03</v>
      </c>
      <c r="P3430" s="10">
        <f>ROUND((E3430/L3430),2)</f>
        <v>40.29</v>
      </c>
      <c r="Q3430" t="str">
        <f>LEFT(N3430,SEARCH("/",N3430)-1)</f>
        <v>theater</v>
      </c>
      <c r="R3430" t="str">
        <f>RIGHT(N3430, LEN(N3430)-SEARCH("/", N3430))</f>
        <v>plays</v>
      </c>
      <c r="S3430" s="12">
        <f>(((J3430/60)/60)/24)+DATE(1970,1,1)</f>
        <v>42038.720451388886</v>
      </c>
      <c r="T3430" s="12">
        <f>(((I3430/60)/60)/24)+DATE(1970,1,1)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0">
        <f>(ROUND(E3431/D3431,2))</f>
        <v>1.3</v>
      </c>
      <c r="P3431" s="10">
        <f>ROUND((E3431/L3431),2)</f>
        <v>16.25</v>
      </c>
      <c r="Q3431" t="str">
        <f>LEFT(N3431,SEARCH("/",N3431)-1)</f>
        <v>theater</v>
      </c>
      <c r="R3431" t="str">
        <f>RIGHT(N3431, LEN(N3431)-SEARCH("/", N3431))</f>
        <v>plays</v>
      </c>
      <c r="S3431" s="12">
        <f>(((J3431/60)/60)/24)+DATE(1970,1,1)</f>
        <v>42662.021539351852</v>
      </c>
      <c r="T3431" s="12">
        <f>(((I3431/60)/60)/24)+DATE(1970,1,1)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0">
        <f>(ROUND(E3432/D3432,2))</f>
        <v>1.0900000000000001</v>
      </c>
      <c r="P3432" s="10">
        <f>ROUND((E3432/L3432),2)</f>
        <v>30.15</v>
      </c>
      <c r="Q3432" t="str">
        <f>LEFT(N3432,SEARCH("/",N3432)-1)</f>
        <v>theater</v>
      </c>
      <c r="R3432" t="str">
        <f>RIGHT(N3432, LEN(N3432)-SEARCH("/", N3432))</f>
        <v>plays</v>
      </c>
      <c r="S3432" s="12">
        <f>(((J3432/60)/60)/24)+DATE(1970,1,1)</f>
        <v>41820.945613425924</v>
      </c>
      <c r="T3432" s="12">
        <f>(((I3432/60)/60)/24)+DATE(1970,1,1)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0">
        <f>(ROUND(E3433/D3433,2))</f>
        <v>1</v>
      </c>
      <c r="P3433" s="10">
        <f>ROUND((E3433/L3433),2)</f>
        <v>95.24</v>
      </c>
      <c r="Q3433" t="str">
        <f>LEFT(N3433,SEARCH("/",N3433)-1)</f>
        <v>theater</v>
      </c>
      <c r="R3433" t="str">
        <f>RIGHT(N3433, LEN(N3433)-SEARCH("/", N3433))</f>
        <v>plays</v>
      </c>
      <c r="S3433" s="12">
        <f>(((J3433/60)/60)/24)+DATE(1970,1,1)</f>
        <v>41839.730937500004</v>
      </c>
      <c r="T3433" s="12">
        <f>(((I3433/60)/60)/24)+DATE(1970,1,1)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0">
        <f>(ROUND(E3434/D3434,2))</f>
        <v>1.1000000000000001</v>
      </c>
      <c r="P3434" s="10">
        <f>ROUND((E3434/L3434),2)</f>
        <v>52.21</v>
      </c>
      <c r="Q3434" t="str">
        <f>LEFT(N3434,SEARCH("/",N3434)-1)</f>
        <v>theater</v>
      </c>
      <c r="R3434" t="str">
        <f>RIGHT(N3434, LEN(N3434)-SEARCH("/", N3434))</f>
        <v>plays</v>
      </c>
      <c r="S3434" s="12">
        <f>(((J3434/60)/60)/24)+DATE(1970,1,1)</f>
        <v>42380.581180555557</v>
      </c>
      <c r="T3434" s="12">
        <f>(((I3434/60)/60)/24)+DATE(1970,1,1)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0">
        <f>(ROUND(E3435/D3435,2))</f>
        <v>1</v>
      </c>
      <c r="P3435" s="10">
        <f>ROUND((E3435/L3435),2)</f>
        <v>134.15</v>
      </c>
      <c r="Q3435" t="str">
        <f>LEFT(N3435,SEARCH("/",N3435)-1)</f>
        <v>theater</v>
      </c>
      <c r="R3435" t="str">
        <f>RIGHT(N3435, LEN(N3435)-SEARCH("/", N3435))</f>
        <v>plays</v>
      </c>
      <c r="S3435" s="12">
        <f>(((J3435/60)/60)/24)+DATE(1970,1,1)</f>
        <v>41776.063136574077</v>
      </c>
      <c r="T3435" s="12">
        <f>(((I3435/60)/60)/24)+DATE(1970,1,1)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0">
        <f>(ROUND(E3436/D3436,2))</f>
        <v>1.06</v>
      </c>
      <c r="P3436" s="10">
        <f>ROUND((E3436/L3436),2)</f>
        <v>62.83</v>
      </c>
      <c r="Q3436" t="str">
        <f>LEFT(N3436,SEARCH("/",N3436)-1)</f>
        <v>theater</v>
      </c>
      <c r="R3436" t="str">
        <f>RIGHT(N3436, LEN(N3436)-SEARCH("/", N3436))</f>
        <v>plays</v>
      </c>
      <c r="S3436" s="12">
        <f>(((J3436/60)/60)/24)+DATE(1970,1,1)</f>
        <v>41800.380428240744</v>
      </c>
      <c r="T3436" s="12">
        <f>(((I3436/60)/60)/24)+DATE(1970,1,1)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0">
        <f>(ROUND(E3437/D3437,2))</f>
        <v>1.1200000000000001</v>
      </c>
      <c r="P3437" s="10">
        <f>ROUND((E3437/L3437),2)</f>
        <v>58.95</v>
      </c>
      <c r="Q3437" t="str">
        <f>LEFT(N3437,SEARCH("/",N3437)-1)</f>
        <v>theater</v>
      </c>
      <c r="R3437" t="str">
        <f>RIGHT(N3437, LEN(N3437)-SEARCH("/", N3437))</f>
        <v>plays</v>
      </c>
      <c r="S3437" s="12">
        <f>(((J3437/60)/60)/24)+DATE(1970,1,1)</f>
        <v>42572.61681712963</v>
      </c>
      <c r="T3437" s="12">
        <f>(((I3437/60)/60)/24)+DATE(1970,1,1)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0">
        <f>(ROUND(E3438/D3438,2))</f>
        <v>1.06</v>
      </c>
      <c r="P3438" s="10">
        <f>ROUND((E3438/L3438),2)</f>
        <v>143.11000000000001</v>
      </c>
      <c r="Q3438" t="str">
        <f>LEFT(N3438,SEARCH("/",N3438)-1)</f>
        <v>theater</v>
      </c>
      <c r="R3438" t="str">
        <f>RIGHT(N3438, LEN(N3438)-SEARCH("/", N3438))</f>
        <v>plays</v>
      </c>
      <c r="S3438" s="12">
        <f>(((J3438/60)/60)/24)+DATE(1970,1,1)</f>
        <v>41851.541585648149</v>
      </c>
      <c r="T3438" s="12">
        <f>(((I3438/60)/60)/24)+DATE(1970,1,1)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0">
        <f>(ROUND(E3439/D3439,2))</f>
        <v>1.01</v>
      </c>
      <c r="P3439" s="10">
        <f>ROUND((E3439/L3439),2)</f>
        <v>84.17</v>
      </c>
      <c r="Q3439" t="str">
        <f>LEFT(N3439,SEARCH("/",N3439)-1)</f>
        <v>theater</v>
      </c>
      <c r="R3439" t="str">
        <f>RIGHT(N3439, LEN(N3439)-SEARCH("/", N3439))</f>
        <v>plays</v>
      </c>
      <c r="S3439" s="12">
        <f>(((J3439/60)/60)/24)+DATE(1970,1,1)</f>
        <v>42205.710879629631</v>
      </c>
      <c r="T3439" s="12">
        <f>(((I3439/60)/60)/24)+DATE(1970,1,1)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0">
        <f>(ROUND(E3440/D3440,2))</f>
        <v>1.04</v>
      </c>
      <c r="P3440" s="10">
        <f>ROUND((E3440/L3440),2)</f>
        <v>186.07</v>
      </c>
      <c r="Q3440" t="str">
        <f>LEFT(N3440,SEARCH("/",N3440)-1)</f>
        <v>theater</v>
      </c>
      <c r="R3440" t="str">
        <f>RIGHT(N3440, LEN(N3440)-SEARCH("/", N3440))</f>
        <v>plays</v>
      </c>
      <c r="S3440" s="12">
        <f>(((J3440/60)/60)/24)+DATE(1970,1,1)</f>
        <v>42100.927858796291</v>
      </c>
      <c r="T3440" s="12">
        <f>(((I3440/60)/60)/24)+DATE(1970,1,1)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0">
        <f>(ROUND(E3441/D3441,2))</f>
        <v>1.35</v>
      </c>
      <c r="P3441" s="10">
        <f>ROUND((E3441/L3441),2)</f>
        <v>89.79</v>
      </c>
      <c r="Q3441" t="str">
        <f>LEFT(N3441,SEARCH("/",N3441)-1)</f>
        <v>theater</v>
      </c>
      <c r="R3441" t="str">
        <f>RIGHT(N3441, LEN(N3441)-SEARCH("/", N3441))</f>
        <v>plays</v>
      </c>
      <c r="S3441" s="12">
        <f>(((J3441/60)/60)/24)+DATE(1970,1,1)</f>
        <v>42374.911226851851</v>
      </c>
      <c r="T3441" s="12">
        <f>(((I3441/60)/60)/24)+DATE(1970,1,1)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0">
        <f>(ROUND(E3442/D3442,2))</f>
        <v>1.05</v>
      </c>
      <c r="P3442" s="10">
        <f>ROUND((E3442/L3442),2)</f>
        <v>64.16</v>
      </c>
      <c r="Q3442" t="str">
        <f>LEFT(N3442,SEARCH("/",N3442)-1)</f>
        <v>theater</v>
      </c>
      <c r="R3442" t="str">
        <f>RIGHT(N3442, LEN(N3442)-SEARCH("/", N3442))</f>
        <v>plays</v>
      </c>
      <c r="S3442" s="12">
        <f>(((J3442/60)/60)/24)+DATE(1970,1,1)</f>
        <v>41809.12300925926</v>
      </c>
      <c r="T3442" s="12">
        <f>(((I3442/60)/60)/24)+DATE(1970,1,1)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0">
        <f>(ROUND(E3443/D3443,2))</f>
        <v>1.03</v>
      </c>
      <c r="P3443" s="10">
        <f>ROUND((E3443/L3443),2)</f>
        <v>59.65</v>
      </c>
      <c r="Q3443" t="str">
        <f>LEFT(N3443,SEARCH("/",N3443)-1)</f>
        <v>theater</v>
      </c>
      <c r="R3443" t="str">
        <f>RIGHT(N3443, LEN(N3443)-SEARCH("/", N3443))</f>
        <v>plays</v>
      </c>
      <c r="S3443" s="12">
        <f>(((J3443/60)/60)/24)+DATE(1970,1,1)</f>
        <v>42294.429641203707</v>
      </c>
      <c r="T3443" s="12">
        <f>(((I3443/60)/60)/24)+DATE(1970,1,1)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0">
        <f>(ROUND(E3444/D3444,2))</f>
        <v>1</v>
      </c>
      <c r="P3444" s="10">
        <f>ROUND((E3444/L3444),2)</f>
        <v>31.25</v>
      </c>
      <c r="Q3444" t="str">
        <f>LEFT(N3444,SEARCH("/",N3444)-1)</f>
        <v>theater</v>
      </c>
      <c r="R3444" t="str">
        <f>RIGHT(N3444, LEN(N3444)-SEARCH("/", N3444))</f>
        <v>plays</v>
      </c>
      <c r="S3444" s="12">
        <f>(((J3444/60)/60)/24)+DATE(1970,1,1)</f>
        <v>42124.841111111105</v>
      </c>
      <c r="T3444" s="12">
        <f>(((I3444/60)/60)/24)+DATE(1970,1,1)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0">
        <f>(ROUND(E3445/D3445,2))</f>
        <v>1.86</v>
      </c>
      <c r="P3445" s="10">
        <f>ROUND((E3445/L3445),2)</f>
        <v>41.22</v>
      </c>
      <c r="Q3445" t="str">
        <f>LEFT(N3445,SEARCH("/",N3445)-1)</f>
        <v>theater</v>
      </c>
      <c r="R3445" t="str">
        <f>RIGHT(N3445, LEN(N3445)-SEARCH("/", N3445))</f>
        <v>plays</v>
      </c>
      <c r="S3445" s="12">
        <f>(((J3445/60)/60)/24)+DATE(1970,1,1)</f>
        <v>41861.524837962963</v>
      </c>
      <c r="T3445" s="12">
        <f>(((I3445/60)/60)/24)+DATE(1970,1,1)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0">
        <f>(ROUND(E3446/D3446,2))</f>
        <v>2.89</v>
      </c>
      <c r="P3446" s="10">
        <f>ROUND((E3446/L3446),2)</f>
        <v>43.35</v>
      </c>
      <c r="Q3446" t="str">
        <f>LEFT(N3446,SEARCH("/",N3446)-1)</f>
        <v>theater</v>
      </c>
      <c r="R3446" t="str">
        <f>RIGHT(N3446, LEN(N3446)-SEARCH("/", N3446))</f>
        <v>plays</v>
      </c>
      <c r="S3446" s="12">
        <f>(((J3446/60)/60)/24)+DATE(1970,1,1)</f>
        <v>42521.291504629626</v>
      </c>
      <c r="T3446" s="12">
        <f>(((I3446/60)/60)/24)+DATE(1970,1,1)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0">
        <f>(ROUND(E3447/D3447,2))</f>
        <v>1</v>
      </c>
      <c r="P3447" s="10">
        <f>ROUND((E3447/L3447),2)</f>
        <v>64.52</v>
      </c>
      <c r="Q3447" t="str">
        <f>LEFT(N3447,SEARCH("/",N3447)-1)</f>
        <v>theater</v>
      </c>
      <c r="R3447" t="str">
        <f>RIGHT(N3447, LEN(N3447)-SEARCH("/", N3447))</f>
        <v>plays</v>
      </c>
      <c r="S3447" s="12">
        <f>(((J3447/60)/60)/24)+DATE(1970,1,1)</f>
        <v>42272.530509259261</v>
      </c>
      <c r="T3447" s="12">
        <f>(((I3447/60)/60)/24)+DATE(1970,1,1)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0">
        <f>(ROUND(E3448/D3448,2))</f>
        <v>1.08</v>
      </c>
      <c r="P3448" s="10">
        <f>ROUND((E3448/L3448),2)</f>
        <v>43.28</v>
      </c>
      <c r="Q3448" t="str">
        <f>LEFT(N3448,SEARCH("/",N3448)-1)</f>
        <v>theater</v>
      </c>
      <c r="R3448" t="str">
        <f>RIGHT(N3448, LEN(N3448)-SEARCH("/", N3448))</f>
        <v>plays</v>
      </c>
      <c r="S3448" s="12">
        <f>(((J3448/60)/60)/24)+DATE(1970,1,1)</f>
        <v>42016.832465277781</v>
      </c>
      <c r="T3448" s="12">
        <f>(((I3448/60)/60)/24)+DATE(1970,1,1)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0">
        <f>(ROUND(E3449/D3449,2))</f>
        <v>1.08</v>
      </c>
      <c r="P3449" s="10">
        <f>ROUND((E3449/L3449),2)</f>
        <v>77</v>
      </c>
      <c r="Q3449" t="str">
        <f>LEFT(N3449,SEARCH("/",N3449)-1)</f>
        <v>theater</v>
      </c>
      <c r="R3449" t="str">
        <f>RIGHT(N3449, LEN(N3449)-SEARCH("/", N3449))</f>
        <v>plays</v>
      </c>
      <c r="S3449" s="12">
        <f>(((J3449/60)/60)/24)+DATE(1970,1,1)</f>
        <v>42402.889027777783</v>
      </c>
      <c r="T3449" s="12">
        <f>(((I3449/60)/60)/24)+DATE(1970,1,1)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0">
        <f>(ROUND(E3450/D3450,2))</f>
        <v>1.1000000000000001</v>
      </c>
      <c r="P3450" s="10">
        <f>ROUND((E3450/L3450),2)</f>
        <v>51.22</v>
      </c>
      <c r="Q3450" t="str">
        <f>LEFT(N3450,SEARCH("/",N3450)-1)</f>
        <v>theater</v>
      </c>
      <c r="R3450" t="str">
        <f>RIGHT(N3450, LEN(N3450)-SEARCH("/", N3450))</f>
        <v>plays</v>
      </c>
      <c r="S3450" s="12">
        <f>(((J3450/60)/60)/24)+DATE(1970,1,1)</f>
        <v>41960.119085648148</v>
      </c>
      <c r="T3450" s="12">
        <f>(((I3450/60)/60)/24)+DATE(1970,1,1)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0">
        <f>(ROUND(E3451/D3451,2))</f>
        <v>1.71</v>
      </c>
      <c r="P3451" s="10">
        <f>ROUND((E3451/L3451),2)</f>
        <v>68.25</v>
      </c>
      <c r="Q3451" t="str">
        <f>LEFT(N3451,SEARCH("/",N3451)-1)</f>
        <v>theater</v>
      </c>
      <c r="R3451" t="str">
        <f>RIGHT(N3451, LEN(N3451)-SEARCH("/", N3451))</f>
        <v>plays</v>
      </c>
      <c r="S3451" s="12">
        <f>(((J3451/60)/60)/24)+DATE(1970,1,1)</f>
        <v>42532.052523148144</v>
      </c>
      <c r="T3451" s="12">
        <f>(((I3451/60)/60)/24)+DATE(1970,1,1)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0">
        <f>(ROUND(E3452/D3452,2))</f>
        <v>1.52</v>
      </c>
      <c r="P3452" s="10">
        <f>ROUND((E3452/L3452),2)</f>
        <v>19.489999999999998</v>
      </c>
      <c r="Q3452" t="str">
        <f>LEFT(N3452,SEARCH("/",N3452)-1)</f>
        <v>theater</v>
      </c>
      <c r="R3452" t="str">
        <f>RIGHT(N3452, LEN(N3452)-SEARCH("/", N3452))</f>
        <v>plays</v>
      </c>
      <c r="S3452" s="12">
        <f>(((J3452/60)/60)/24)+DATE(1970,1,1)</f>
        <v>42036.704525462963</v>
      </c>
      <c r="T3452" s="12">
        <f>(((I3452/60)/60)/24)+DATE(1970,1,1)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0">
        <f>(ROUND(E3453/D3453,2))</f>
        <v>1.01</v>
      </c>
      <c r="P3453" s="10">
        <f>ROUND((E3453/L3453),2)</f>
        <v>41.13</v>
      </c>
      <c r="Q3453" t="str">
        <f>LEFT(N3453,SEARCH("/",N3453)-1)</f>
        <v>theater</v>
      </c>
      <c r="R3453" t="str">
        <f>RIGHT(N3453, LEN(N3453)-SEARCH("/", N3453))</f>
        <v>plays</v>
      </c>
      <c r="S3453" s="12">
        <f>(((J3453/60)/60)/24)+DATE(1970,1,1)</f>
        <v>42088.723692129628</v>
      </c>
      <c r="T3453" s="12">
        <f>(((I3453/60)/60)/24)+DATE(1970,1,1)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0">
        <f>(ROUND(E3454/D3454,2))</f>
        <v>1.53</v>
      </c>
      <c r="P3454" s="10">
        <f>ROUND((E3454/L3454),2)</f>
        <v>41.41</v>
      </c>
      <c r="Q3454" t="str">
        <f>LEFT(N3454,SEARCH("/",N3454)-1)</f>
        <v>theater</v>
      </c>
      <c r="R3454" t="str">
        <f>RIGHT(N3454, LEN(N3454)-SEARCH("/", N3454))</f>
        <v>plays</v>
      </c>
      <c r="S3454" s="12">
        <f>(((J3454/60)/60)/24)+DATE(1970,1,1)</f>
        <v>41820.639189814814</v>
      </c>
      <c r="T3454" s="12">
        <f>(((I3454/60)/60)/24)+DATE(1970,1,1)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0">
        <f>(ROUND(E3455/D3455,2))</f>
        <v>1.28</v>
      </c>
      <c r="P3455" s="10">
        <f>ROUND((E3455/L3455),2)</f>
        <v>27.5</v>
      </c>
      <c r="Q3455" t="str">
        <f>LEFT(N3455,SEARCH("/",N3455)-1)</f>
        <v>theater</v>
      </c>
      <c r="R3455" t="str">
        <f>RIGHT(N3455, LEN(N3455)-SEARCH("/", N3455))</f>
        <v>plays</v>
      </c>
      <c r="S3455" s="12">
        <f>(((J3455/60)/60)/24)+DATE(1970,1,1)</f>
        <v>42535.97865740741</v>
      </c>
      <c r="T3455" s="12">
        <f>(((I3455/60)/60)/24)+DATE(1970,1,1)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0">
        <f>(ROUND(E3456/D3456,2))</f>
        <v>1.01</v>
      </c>
      <c r="P3456" s="10">
        <f>ROUND((E3456/L3456),2)</f>
        <v>33.57</v>
      </c>
      <c r="Q3456" t="str">
        <f>LEFT(N3456,SEARCH("/",N3456)-1)</f>
        <v>theater</v>
      </c>
      <c r="R3456" t="str">
        <f>RIGHT(N3456, LEN(N3456)-SEARCH("/", N3456))</f>
        <v>plays</v>
      </c>
      <c r="S3456" s="12">
        <f>(((J3456/60)/60)/24)+DATE(1970,1,1)</f>
        <v>41821.698599537034</v>
      </c>
      <c r="T3456" s="12">
        <f>(((I3456/60)/60)/24)+DATE(1970,1,1)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0">
        <f>(ROUND(E3457/D3457,2))</f>
        <v>1.01</v>
      </c>
      <c r="P3457" s="10">
        <f>ROUND((E3457/L3457),2)</f>
        <v>145.87</v>
      </c>
      <c r="Q3457" t="str">
        <f>LEFT(N3457,SEARCH("/",N3457)-1)</f>
        <v>theater</v>
      </c>
      <c r="R3457" t="str">
        <f>RIGHT(N3457, LEN(N3457)-SEARCH("/", N3457))</f>
        <v>plays</v>
      </c>
      <c r="S3457" s="12">
        <f>(((J3457/60)/60)/24)+DATE(1970,1,1)</f>
        <v>42626.7503125</v>
      </c>
      <c r="T3457" s="12">
        <f>(((I3457/60)/60)/24)+DATE(1970,1,1)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0">
        <f>(ROUND(E3458/D3458,2))</f>
        <v>1.91</v>
      </c>
      <c r="P3458" s="10">
        <f>ROUND((E3458/L3458),2)</f>
        <v>358.69</v>
      </c>
      <c r="Q3458" t="str">
        <f>LEFT(N3458,SEARCH("/",N3458)-1)</f>
        <v>theater</v>
      </c>
      <c r="R3458" t="str">
        <f>RIGHT(N3458, LEN(N3458)-SEARCH("/", N3458))</f>
        <v>plays</v>
      </c>
      <c r="S3458" s="12">
        <f>(((J3458/60)/60)/24)+DATE(1970,1,1)</f>
        <v>41821.205636574072</v>
      </c>
      <c r="T3458" s="12">
        <f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0">
        <f>(ROUND(E3459/D3459,2))</f>
        <v>1.4</v>
      </c>
      <c r="P3459" s="10">
        <f>ROUND((E3459/L3459),2)</f>
        <v>50.98</v>
      </c>
      <c r="Q3459" t="str">
        <f>LEFT(N3459,SEARCH("/",N3459)-1)</f>
        <v>theater</v>
      </c>
      <c r="R3459" t="str">
        <f>RIGHT(N3459, LEN(N3459)-SEARCH("/", N3459))</f>
        <v>plays</v>
      </c>
      <c r="S3459" s="12">
        <f>(((J3459/60)/60)/24)+DATE(1970,1,1)</f>
        <v>42016.706678240742</v>
      </c>
      <c r="T3459" s="12">
        <f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0">
        <f>(ROUND(E3460/D3460,2))</f>
        <v>1.24</v>
      </c>
      <c r="P3460" s="10">
        <f>ROUND((E3460/L3460),2)</f>
        <v>45.04</v>
      </c>
      <c r="Q3460" t="str">
        <f>LEFT(N3460,SEARCH("/",N3460)-1)</f>
        <v>theater</v>
      </c>
      <c r="R3460" t="str">
        <f>RIGHT(N3460, LEN(N3460)-SEARCH("/", N3460))</f>
        <v>plays</v>
      </c>
      <c r="S3460" s="12">
        <f>(((J3460/60)/60)/24)+DATE(1970,1,1)</f>
        <v>42011.202581018515</v>
      </c>
      <c r="T3460" s="12">
        <f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0">
        <f>(ROUND(E3461/D3461,2))</f>
        <v>1.26</v>
      </c>
      <c r="P3461" s="10">
        <f>ROUND((E3461/L3461),2)</f>
        <v>17.53</v>
      </c>
      <c r="Q3461" t="str">
        <f>LEFT(N3461,SEARCH("/",N3461)-1)</f>
        <v>theater</v>
      </c>
      <c r="R3461" t="str">
        <f>RIGHT(N3461, LEN(N3461)-SEARCH("/", N3461))</f>
        <v>plays</v>
      </c>
      <c r="S3461" s="12">
        <f>(((J3461/60)/60)/24)+DATE(1970,1,1)</f>
        <v>42480.479861111111</v>
      </c>
      <c r="T3461" s="12">
        <f>(((I3461/60)/60)/24)+DATE(1970,1,1)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0">
        <f>(ROUND(E3462/D3462,2))</f>
        <v>1.9</v>
      </c>
      <c r="P3462" s="10">
        <f>ROUND((E3462/L3462),2)</f>
        <v>50</v>
      </c>
      <c r="Q3462" t="str">
        <f>LEFT(N3462,SEARCH("/",N3462)-1)</f>
        <v>theater</v>
      </c>
      <c r="R3462" t="str">
        <f>RIGHT(N3462, LEN(N3462)-SEARCH("/", N3462))</f>
        <v>plays</v>
      </c>
      <c r="S3462" s="12">
        <f>(((J3462/60)/60)/24)+DATE(1970,1,1)</f>
        <v>41852.527222222219</v>
      </c>
      <c r="T3462" s="12">
        <f>(((I3462/60)/60)/24)+DATE(1970,1,1)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0">
        <f>(ROUND(E3463/D3463,2))</f>
        <v>1.39</v>
      </c>
      <c r="P3463" s="10">
        <f>ROUND((E3463/L3463),2)</f>
        <v>57.92</v>
      </c>
      <c r="Q3463" t="str">
        <f>LEFT(N3463,SEARCH("/",N3463)-1)</f>
        <v>theater</v>
      </c>
      <c r="R3463" t="str">
        <f>RIGHT(N3463, LEN(N3463)-SEARCH("/", N3463))</f>
        <v>plays</v>
      </c>
      <c r="S3463" s="12">
        <f>(((J3463/60)/60)/24)+DATE(1970,1,1)</f>
        <v>42643.632858796293</v>
      </c>
      <c r="T3463" s="12">
        <f>(((I3463/60)/60)/24)+DATE(1970,1,1)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0">
        <f>(ROUND(E3464/D3464,2))</f>
        <v>2.02</v>
      </c>
      <c r="P3464" s="10">
        <f>ROUND((E3464/L3464),2)</f>
        <v>29.71</v>
      </c>
      <c r="Q3464" t="str">
        <f>LEFT(N3464,SEARCH("/",N3464)-1)</f>
        <v>theater</v>
      </c>
      <c r="R3464" t="str">
        <f>RIGHT(N3464, LEN(N3464)-SEARCH("/", N3464))</f>
        <v>plays</v>
      </c>
      <c r="S3464" s="12">
        <f>(((J3464/60)/60)/24)+DATE(1970,1,1)</f>
        <v>42179.898472222223</v>
      </c>
      <c r="T3464" s="12">
        <f>(((I3464/60)/60)/24)+DATE(1970,1,1)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0">
        <f>(ROUND(E3465/D3465,2))</f>
        <v>1.03</v>
      </c>
      <c r="P3465" s="10">
        <f>ROUND((E3465/L3465),2)</f>
        <v>90.68</v>
      </c>
      <c r="Q3465" t="str">
        <f>LEFT(N3465,SEARCH("/",N3465)-1)</f>
        <v>theater</v>
      </c>
      <c r="R3465" t="str">
        <f>RIGHT(N3465, LEN(N3465)-SEARCH("/", N3465))</f>
        <v>plays</v>
      </c>
      <c r="S3465" s="12">
        <f>(((J3465/60)/60)/24)+DATE(1970,1,1)</f>
        <v>42612.918807870374</v>
      </c>
      <c r="T3465" s="12">
        <f>(((I3465/60)/60)/24)+DATE(1970,1,1)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0">
        <f>(ROUND(E3466/D3466,2))</f>
        <v>1.02</v>
      </c>
      <c r="P3466" s="10">
        <f>ROUND((E3466/L3466),2)</f>
        <v>55.01</v>
      </c>
      <c r="Q3466" t="str">
        <f>LEFT(N3466,SEARCH("/",N3466)-1)</f>
        <v>theater</v>
      </c>
      <c r="R3466" t="str">
        <f>RIGHT(N3466, LEN(N3466)-SEARCH("/", N3466))</f>
        <v>plays</v>
      </c>
      <c r="S3466" s="12">
        <f>(((J3466/60)/60)/24)+DATE(1970,1,1)</f>
        <v>42575.130057870367</v>
      </c>
      <c r="T3466" s="12">
        <f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0">
        <f>(ROUND(E3467/D3467,2))</f>
        <v>1.03</v>
      </c>
      <c r="P3467" s="10">
        <f>ROUND((E3467/L3467),2)</f>
        <v>57.22</v>
      </c>
      <c r="Q3467" t="str">
        <f>LEFT(N3467,SEARCH("/",N3467)-1)</f>
        <v>theater</v>
      </c>
      <c r="R3467" t="str">
        <f>RIGHT(N3467, LEN(N3467)-SEARCH("/", N3467))</f>
        <v>plays</v>
      </c>
      <c r="S3467" s="12">
        <f>(((J3467/60)/60)/24)+DATE(1970,1,1)</f>
        <v>42200.625833333332</v>
      </c>
      <c r="T3467" s="12">
        <f>(((I3467/60)/60)/24)+DATE(1970,1,1)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0">
        <f>(ROUND(E3468/D3468,2))</f>
        <v>1.27</v>
      </c>
      <c r="P3468" s="10">
        <f>ROUND((E3468/L3468),2)</f>
        <v>72.95</v>
      </c>
      <c r="Q3468" t="str">
        <f>LEFT(N3468,SEARCH("/",N3468)-1)</f>
        <v>theater</v>
      </c>
      <c r="R3468" t="str">
        <f>RIGHT(N3468, LEN(N3468)-SEARCH("/", N3468))</f>
        <v>plays</v>
      </c>
      <c r="S3468" s="12">
        <f>(((J3468/60)/60)/24)+DATE(1970,1,1)</f>
        <v>42420.019097222219</v>
      </c>
      <c r="T3468" s="12">
        <f>(((I3468/60)/60)/24)+DATE(1970,1,1)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0">
        <f>(ROUND(E3469/D3469,2))</f>
        <v>1.01</v>
      </c>
      <c r="P3469" s="10">
        <f>ROUND((E3469/L3469),2)</f>
        <v>64.47</v>
      </c>
      <c r="Q3469" t="str">
        <f>LEFT(N3469,SEARCH("/",N3469)-1)</f>
        <v>theater</v>
      </c>
      <c r="R3469" t="str">
        <f>RIGHT(N3469, LEN(N3469)-SEARCH("/", N3469))</f>
        <v>plays</v>
      </c>
      <c r="S3469" s="12">
        <f>(((J3469/60)/60)/24)+DATE(1970,1,1)</f>
        <v>42053.671666666662</v>
      </c>
      <c r="T3469" s="12">
        <f>(((I3469/60)/60)/24)+DATE(1970,1,1)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0">
        <f>(ROUND(E3470/D3470,2))</f>
        <v>1.22</v>
      </c>
      <c r="P3470" s="10">
        <f>ROUND((E3470/L3470),2)</f>
        <v>716.35</v>
      </c>
      <c r="Q3470" t="str">
        <f>LEFT(N3470,SEARCH("/",N3470)-1)</f>
        <v>theater</v>
      </c>
      <c r="R3470" t="str">
        <f>RIGHT(N3470, LEN(N3470)-SEARCH("/", N3470))</f>
        <v>plays</v>
      </c>
      <c r="S3470" s="12">
        <f>(((J3470/60)/60)/24)+DATE(1970,1,1)</f>
        <v>42605.765381944439</v>
      </c>
      <c r="T3470" s="12">
        <f>(((I3470/60)/60)/24)+DATE(1970,1,1)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0">
        <f>(ROUND(E3471/D3471,2))</f>
        <v>1.1299999999999999</v>
      </c>
      <c r="P3471" s="10">
        <f>ROUND((E3471/L3471),2)</f>
        <v>50.4</v>
      </c>
      <c r="Q3471" t="str">
        <f>LEFT(N3471,SEARCH("/",N3471)-1)</f>
        <v>theater</v>
      </c>
      <c r="R3471" t="str">
        <f>RIGHT(N3471, LEN(N3471)-SEARCH("/", N3471))</f>
        <v>plays</v>
      </c>
      <c r="S3471" s="12">
        <f>(((J3471/60)/60)/24)+DATE(1970,1,1)</f>
        <v>42458.641724537039</v>
      </c>
      <c r="T3471" s="12">
        <f>(((I3471/60)/60)/24)+DATE(1970,1,1)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0">
        <f>(ROUND(E3472/D3472,2))</f>
        <v>1.5</v>
      </c>
      <c r="P3472" s="10">
        <f>ROUND((E3472/L3472),2)</f>
        <v>41.67</v>
      </c>
      <c r="Q3472" t="str">
        <f>LEFT(N3472,SEARCH("/",N3472)-1)</f>
        <v>theater</v>
      </c>
      <c r="R3472" t="str">
        <f>RIGHT(N3472, LEN(N3472)-SEARCH("/", N3472))</f>
        <v>plays</v>
      </c>
      <c r="S3472" s="12">
        <f>(((J3472/60)/60)/24)+DATE(1970,1,1)</f>
        <v>42529.022013888884</v>
      </c>
      <c r="T3472" s="12">
        <f>(((I3472/60)/60)/24)+DATE(1970,1,1)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0">
        <f>(ROUND(E3473/D3473,2))</f>
        <v>2.15</v>
      </c>
      <c r="P3473" s="10">
        <f>ROUND((E3473/L3473),2)</f>
        <v>35.770000000000003</v>
      </c>
      <c r="Q3473" t="str">
        <f>LEFT(N3473,SEARCH("/",N3473)-1)</f>
        <v>theater</v>
      </c>
      <c r="R3473" t="str">
        <f>RIGHT(N3473, LEN(N3473)-SEARCH("/", N3473))</f>
        <v>plays</v>
      </c>
      <c r="S3473" s="12">
        <f>(((J3473/60)/60)/24)+DATE(1970,1,1)</f>
        <v>41841.820486111108</v>
      </c>
      <c r="T3473" s="12">
        <f>(((I3473/60)/60)/24)+DATE(1970,1,1)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0">
        <f>(ROUND(E3474/D3474,2))</f>
        <v>1.02</v>
      </c>
      <c r="P3474" s="10">
        <f>ROUND((E3474/L3474),2)</f>
        <v>88.74</v>
      </c>
      <c r="Q3474" t="str">
        <f>LEFT(N3474,SEARCH("/",N3474)-1)</f>
        <v>theater</v>
      </c>
      <c r="R3474" t="str">
        <f>RIGHT(N3474, LEN(N3474)-SEARCH("/", N3474))</f>
        <v>plays</v>
      </c>
      <c r="S3474" s="12">
        <f>(((J3474/60)/60)/24)+DATE(1970,1,1)</f>
        <v>41928.170497685183</v>
      </c>
      <c r="T3474" s="12">
        <f>(((I3474/60)/60)/24)+DATE(1970,1,1)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0">
        <f>(ROUND(E3475/D3475,2))</f>
        <v>1</v>
      </c>
      <c r="P3475" s="10">
        <f>ROUND((E3475/L3475),2)</f>
        <v>148.47999999999999</v>
      </c>
      <c r="Q3475" t="str">
        <f>LEFT(N3475,SEARCH("/",N3475)-1)</f>
        <v>theater</v>
      </c>
      <c r="R3475" t="str">
        <f>RIGHT(N3475, LEN(N3475)-SEARCH("/", N3475))</f>
        <v>plays</v>
      </c>
      <c r="S3475" s="12">
        <f>(((J3475/60)/60)/24)+DATE(1970,1,1)</f>
        <v>42062.834444444445</v>
      </c>
      <c r="T3475" s="12">
        <f>(((I3475/60)/60)/24)+DATE(1970,1,1)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0">
        <f>(ROUND(E3476/D3476,2))</f>
        <v>1.01</v>
      </c>
      <c r="P3476" s="10">
        <f>ROUND((E3476/L3476),2)</f>
        <v>51.79</v>
      </c>
      <c r="Q3476" t="str">
        <f>LEFT(N3476,SEARCH("/",N3476)-1)</f>
        <v>theater</v>
      </c>
      <c r="R3476" t="str">
        <f>RIGHT(N3476, LEN(N3476)-SEARCH("/", N3476))</f>
        <v>plays</v>
      </c>
      <c r="S3476" s="12">
        <f>(((J3476/60)/60)/24)+DATE(1970,1,1)</f>
        <v>42541.501516203702</v>
      </c>
      <c r="T3476" s="12">
        <f>(((I3476/60)/60)/24)+DATE(1970,1,1)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0">
        <f>(ROUND(E3477/D3477,2))</f>
        <v>1.1299999999999999</v>
      </c>
      <c r="P3477" s="10">
        <f>ROUND((E3477/L3477),2)</f>
        <v>20</v>
      </c>
      <c r="Q3477" t="str">
        <f>LEFT(N3477,SEARCH("/",N3477)-1)</f>
        <v>theater</v>
      </c>
      <c r="R3477" t="str">
        <f>RIGHT(N3477, LEN(N3477)-SEARCH("/", N3477))</f>
        <v>plays</v>
      </c>
      <c r="S3477" s="12">
        <f>(((J3477/60)/60)/24)+DATE(1970,1,1)</f>
        <v>41918.880833333329</v>
      </c>
      <c r="T3477" s="12">
        <f>(((I3477/60)/60)/24)+DATE(1970,1,1)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0">
        <f>(ROUND(E3478/D3478,2))</f>
        <v>1.04</v>
      </c>
      <c r="P3478" s="10">
        <f>ROUND((E3478/L3478),2)</f>
        <v>52</v>
      </c>
      <c r="Q3478" t="str">
        <f>LEFT(N3478,SEARCH("/",N3478)-1)</f>
        <v>theater</v>
      </c>
      <c r="R3478" t="str">
        <f>RIGHT(N3478, LEN(N3478)-SEARCH("/", N3478))</f>
        <v>plays</v>
      </c>
      <c r="S3478" s="12">
        <f>(((J3478/60)/60)/24)+DATE(1970,1,1)</f>
        <v>41921.279976851853</v>
      </c>
      <c r="T3478" s="12">
        <f>(((I3478/60)/60)/24)+DATE(1970,1,1)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0">
        <f>(ROUND(E3479/D3479,2))</f>
        <v>1.1499999999999999</v>
      </c>
      <c r="P3479" s="10">
        <f>ROUND((E3479/L3479),2)</f>
        <v>53.23</v>
      </c>
      <c r="Q3479" t="str">
        <f>LEFT(N3479,SEARCH("/",N3479)-1)</f>
        <v>theater</v>
      </c>
      <c r="R3479" t="str">
        <f>RIGHT(N3479, LEN(N3479)-SEARCH("/", N3479))</f>
        <v>plays</v>
      </c>
      <c r="S3479" s="12">
        <f>(((J3479/60)/60)/24)+DATE(1970,1,1)</f>
        <v>42128.736608796295</v>
      </c>
      <c r="T3479" s="12">
        <f>(((I3479/60)/60)/24)+DATE(1970,1,1)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0">
        <f>(ROUND(E3480/D3480,2))</f>
        <v>1.1299999999999999</v>
      </c>
      <c r="P3480" s="10">
        <f>ROUND((E3480/L3480),2)</f>
        <v>39.6</v>
      </c>
      <c r="Q3480" t="str">
        <f>LEFT(N3480,SEARCH("/",N3480)-1)</f>
        <v>theater</v>
      </c>
      <c r="R3480" t="str">
        <f>RIGHT(N3480, LEN(N3480)-SEARCH("/", N3480))</f>
        <v>plays</v>
      </c>
      <c r="S3480" s="12">
        <f>(((J3480/60)/60)/24)+DATE(1970,1,1)</f>
        <v>42053.916921296302</v>
      </c>
      <c r="T3480" s="12">
        <f>(((I3480/60)/60)/24)+DATE(1970,1,1)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0">
        <f>(ROUND(E3481/D3481,2))</f>
        <v>1.28</v>
      </c>
      <c r="P3481" s="10">
        <f>ROUND((E3481/L3481),2)</f>
        <v>34.25</v>
      </c>
      <c r="Q3481" t="str">
        <f>LEFT(N3481,SEARCH("/",N3481)-1)</f>
        <v>theater</v>
      </c>
      <c r="R3481" t="str">
        <f>RIGHT(N3481, LEN(N3481)-SEARCH("/", N3481))</f>
        <v>plays</v>
      </c>
      <c r="S3481" s="12">
        <f>(((J3481/60)/60)/24)+DATE(1970,1,1)</f>
        <v>41781.855092592588</v>
      </c>
      <c r="T3481" s="12">
        <f>(((I3481/60)/60)/24)+DATE(1970,1,1)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0">
        <f>(ROUND(E3482/D3482,2))</f>
        <v>1.43</v>
      </c>
      <c r="P3482" s="10">
        <f>ROUND((E3482/L3482),2)</f>
        <v>164.62</v>
      </c>
      <c r="Q3482" t="str">
        <f>LEFT(N3482,SEARCH("/",N3482)-1)</f>
        <v>theater</v>
      </c>
      <c r="R3482" t="str">
        <f>RIGHT(N3482, LEN(N3482)-SEARCH("/", N3482))</f>
        <v>plays</v>
      </c>
      <c r="S3482" s="12">
        <f>(((J3482/60)/60)/24)+DATE(1970,1,1)</f>
        <v>42171.317442129628</v>
      </c>
      <c r="T3482" s="12">
        <f>(((I3482/60)/60)/24)+DATE(1970,1,1)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0">
        <f>(ROUND(E3483/D3483,2))</f>
        <v>1.19</v>
      </c>
      <c r="P3483" s="10">
        <f>ROUND((E3483/L3483),2)</f>
        <v>125.05</v>
      </c>
      <c r="Q3483" t="str">
        <f>LEFT(N3483,SEARCH("/",N3483)-1)</f>
        <v>theater</v>
      </c>
      <c r="R3483" t="str">
        <f>RIGHT(N3483, LEN(N3483)-SEARCH("/", N3483))</f>
        <v>plays</v>
      </c>
      <c r="S3483" s="12">
        <f>(((J3483/60)/60)/24)+DATE(1970,1,1)</f>
        <v>41989.24754629629</v>
      </c>
      <c r="T3483" s="12">
        <f>(((I3483/60)/60)/24)+DATE(1970,1,1)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0">
        <f>(ROUND(E3484/D3484,2))</f>
        <v>1.38</v>
      </c>
      <c r="P3484" s="10">
        <f>ROUND((E3484/L3484),2)</f>
        <v>51.88</v>
      </c>
      <c r="Q3484" t="str">
        <f>LEFT(N3484,SEARCH("/",N3484)-1)</f>
        <v>theater</v>
      </c>
      <c r="R3484" t="str">
        <f>RIGHT(N3484, LEN(N3484)-SEARCH("/", N3484))</f>
        <v>plays</v>
      </c>
      <c r="S3484" s="12">
        <f>(((J3484/60)/60)/24)+DATE(1970,1,1)</f>
        <v>41796.771597222221</v>
      </c>
      <c r="T3484" s="12">
        <f>(((I3484/60)/60)/24)+DATE(1970,1,1)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0">
        <f>(ROUND(E3485/D3485,2))</f>
        <v>1.6</v>
      </c>
      <c r="P3485" s="10">
        <f>ROUND((E3485/L3485),2)</f>
        <v>40.29</v>
      </c>
      <c r="Q3485" t="str">
        <f>LEFT(N3485,SEARCH("/",N3485)-1)</f>
        <v>theater</v>
      </c>
      <c r="R3485" t="str">
        <f>RIGHT(N3485, LEN(N3485)-SEARCH("/", N3485))</f>
        <v>plays</v>
      </c>
      <c r="S3485" s="12">
        <f>(((J3485/60)/60)/24)+DATE(1970,1,1)</f>
        <v>41793.668761574074</v>
      </c>
      <c r="T3485" s="12">
        <f>(((I3485/60)/60)/24)+DATE(1970,1,1)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0">
        <f>(ROUND(E3486/D3486,2))</f>
        <v>1.1399999999999999</v>
      </c>
      <c r="P3486" s="10">
        <f>ROUND((E3486/L3486),2)</f>
        <v>64.91</v>
      </c>
      <c r="Q3486" t="str">
        <f>LEFT(N3486,SEARCH("/",N3486)-1)</f>
        <v>theater</v>
      </c>
      <c r="R3486" t="str">
        <f>RIGHT(N3486, LEN(N3486)-SEARCH("/", N3486))</f>
        <v>plays</v>
      </c>
      <c r="S3486" s="12">
        <f>(((J3486/60)/60)/24)+DATE(1970,1,1)</f>
        <v>42506.760405092587</v>
      </c>
      <c r="T3486" s="12">
        <f>(((I3486/60)/60)/24)+DATE(1970,1,1)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0">
        <f>(ROUND(E3487/D3487,2))</f>
        <v>1.01</v>
      </c>
      <c r="P3487" s="10">
        <f>ROUND((E3487/L3487),2)</f>
        <v>55.33</v>
      </c>
      <c r="Q3487" t="str">
        <f>LEFT(N3487,SEARCH("/",N3487)-1)</f>
        <v>theater</v>
      </c>
      <c r="R3487" t="str">
        <f>RIGHT(N3487, LEN(N3487)-SEARCH("/", N3487))</f>
        <v>plays</v>
      </c>
      <c r="S3487" s="12">
        <f>(((J3487/60)/60)/24)+DATE(1970,1,1)</f>
        <v>42372.693055555559</v>
      </c>
      <c r="T3487" s="12">
        <f>(((I3487/60)/60)/24)+DATE(1970,1,1)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0">
        <f>(ROUND(E3488/D3488,2))</f>
        <v>1.55</v>
      </c>
      <c r="P3488" s="10">
        <f>ROUND((E3488/L3488),2)</f>
        <v>83.14</v>
      </c>
      <c r="Q3488" t="str">
        <f>LEFT(N3488,SEARCH("/",N3488)-1)</f>
        <v>theater</v>
      </c>
      <c r="R3488" t="str">
        <f>RIGHT(N3488, LEN(N3488)-SEARCH("/", N3488))</f>
        <v>plays</v>
      </c>
      <c r="S3488" s="12">
        <f>(((J3488/60)/60)/24)+DATE(1970,1,1)</f>
        <v>42126.87501157407</v>
      </c>
      <c r="T3488" s="12">
        <f>(((I3488/60)/60)/24)+DATE(1970,1,1)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0">
        <f>(ROUND(E3489/D3489,2))</f>
        <v>1.28</v>
      </c>
      <c r="P3489" s="10">
        <f>ROUND((E3489/L3489),2)</f>
        <v>38.71</v>
      </c>
      <c r="Q3489" t="str">
        <f>LEFT(N3489,SEARCH("/",N3489)-1)</f>
        <v>theater</v>
      </c>
      <c r="R3489" t="str">
        <f>RIGHT(N3489, LEN(N3489)-SEARCH("/", N3489))</f>
        <v>plays</v>
      </c>
      <c r="S3489" s="12">
        <f>(((J3489/60)/60)/24)+DATE(1970,1,1)</f>
        <v>42149.940416666665</v>
      </c>
      <c r="T3489" s="12">
        <f>(((I3489/60)/60)/24)+DATE(1970,1,1)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0">
        <f>(ROUND(E3490/D3490,2))</f>
        <v>1.21</v>
      </c>
      <c r="P3490" s="10">
        <f>ROUND((E3490/L3490),2)</f>
        <v>125.38</v>
      </c>
      <c r="Q3490" t="str">
        <f>LEFT(N3490,SEARCH("/",N3490)-1)</f>
        <v>theater</v>
      </c>
      <c r="R3490" t="str">
        <f>RIGHT(N3490, LEN(N3490)-SEARCH("/", N3490))</f>
        <v>plays</v>
      </c>
      <c r="S3490" s="12">
        <f>(((J3490/60)/60)/24)+DATE(1970,1,1)</f>
        <v>42087.768055555556</v>
      </c>
      <c r="T3490" s="12">
        <f>(((I3490/60)/60)/24)+DATE(1970,1,1)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0">
        <f>(ROUND(E3491/D3491,2))</f>
        <v>1.1299999999999999</v>
      </c>
      <c r="P3491" s="10">
        <f>ROUND((E3491/L3491),2)</f>
        <v>78.260000000000005</v>
      </c>
      <c r="Q3491" t="str">
        <f>LEFT(N3491,SEARCH("/",N3491)-1)</f>
        <v>theater</v>
      </c>
      <c r="R3491" t="str">
        <f>RIGHT(N3491, LEN(N3491)-SEARCH("/", N3491))</f>
        <v>plays</v>
      </c>
      <c r="S3491" s="12">
        <f>(((J3491/60)/60)/24)+DATE(1970,1,1)</f>
        <v>41753.635775462964</v>
      </c>
      <c r="T3491" s="12">
        <f>(((I3491/60)/60)/24)+DATE(1970,1,1)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0">
        <f>(ROUND(E3492/D3492,2))</f>
        <v>1.28</v>
      </c>
      <c r="P3492" s="10">
        <f>ROUND((E3492/L3492),2)</f>
        <v>47.22</v>
      </c>
      <c r="Q3492" t="str">
        <f>LEFT(N3492,SEARCH("/",N3492)-1)</f>
        <v>theater</v>
      </c>
      <c r="R3492" t="str">
        <f>RIGHT(N3492, LEN(N3492)-SEARCH("/", N3492))</f>
        <v>plays</v>
      </c>
      <c r="S3492" s="12">
        <f>(((J3492/60)/60)/24)+DATE(1970,1,1)</f>
        <v>42443.802361111113</v>
      </c>
      <c r="T3492" s="12">
        <f>(((I3492/60)/60)/24)+DATE(1970,1,1)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0">
        <f>(ROUND(E3493/D3493,2))</f>
        <v>1.58</v>
      </c>
      <c r="P3493" s="10">
        <f>ROUND((E3493/L3493),2)</f>
        <v>79.099999999999994</v>
      </c>
      <c r="Q3493" t="str">
        <f>LEFT(N3493,SEARCH("/",N3493)-1)</f>
        <v>theater</v>
      </c>
      <c r="R3493" t="str">
        <f>RIGHT(N3493, LEN(N3493)-SEARCH("/", N3493))</f>
        <v>plays</v>
      </c>
      <c r="S3493" s="12">
        <f>(((J3493/60)/60)/24)+DATE(1970,1,1)</f>
        <v>42121.249814814815</v>
      </c>
      <c r="T3493" s="12">
        <f>(((I3493/60)/60)/24)+DATE(1970,1,1)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0">
        <f>(ROUND(E3494/D3494,2))</f>
        <v>1.05</v>
      </c>
      <c r="P3494" s="10">
        <f>ROUND((E3494/L3494),2)</f>
        <v>114.29</v>
      </c>
      <c r="Q3494" t="str">
        <f>LEFT(N3494,SEARCH("/",N3494)-1)</f>
        <v>theater</v>
      </c>
      <c r="R3494" t="str">
        <f>RIGHT(N3494, LEN(N3494)-SEARCH("/", N3494))</f>
        <v>plays</v>
      </c>
      <c r="S3494" s="12">
        <f>(((J3494/60)/60)/24)+DATE(1970,1,1)</f>
        <v>42268.009224537032</v>
      </c>
      <c r="T3494" s="12">
        <f>(((I3494/60)/60)/24)+DATE(1970,1,1)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0">
        <f>(ROUND(E3495/D3495,2))</f>
        <v>1</v>
      </c>
      <c r="P3495" s="10">
        <f>ROUND((E3495/L3495),2)</f>
        <v>51.72</v>
      </c>
      <c r="Q3495" t="str">
        <f>LEFT(N3495,SEARCH("/",N3495)-1)</f>
        <v>theater</v>
      </c>
      <c r="R3495" t="str">
        <f>RIGHT(N3495, LEN(N3495)-SEARCH("/", N3495))</f>
        <v>plays</v>
      </c>
      <c r="S3495" s="12">
        <f>(((J3495/60)/60)/24)+DATE(1970,1,1)</f>
        <v>41848.866157407407</v>
      </c>
      <c r="T3495" s="12">
        <f>(((I3495/60)/60)/24)+DATE(1970,1,1)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0">
        <f>(ROUND(E3496/D3496,2))</f>
        <v>1</v>
      </c>
      <c r="P3496" s="10">
        <f>ROUND((E3496/L3496),2)</f>
        <v>30.77</v>
      </c>
      <c r="Q3496" t="str">
        <f>LEFT(N3496,SEARCH("/",N3496)-1)</f>
        <v>theater</v>
      </c>
      <c r="R3496" t="str">
        <f>RIGHT(N3496, LEN(N3496)-SEARCH("/", N3496))</f>
        <v>plays</v>
      </c>
      <c r="S3496" s="12">
        <f>(((J3496/60)/60)/24)+DATE(1970,1,1)</f>
        <v>42689.214988425927</v>
      </c>
      <c r="T3496" s="12">
        <f>(((I3496/60)/60)/24)+DATE(1970,1,1)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0">
        <f>(ROUND(E3497/D3497,2))</f>
        <v>1.07</v>
      </c>
      <c r="P3497" s="10">
        <f>ROUND((E3497/L3497),2)</f>
        <v>74.209999999999994</v>
      </c>
      <c r="Q3497" t="str">
        <f>LEFT(N3497,SEARCH("/",N3497)-1)</f>
        <v>theater</v>
      </c>
      <c r="R3497" t="str">
        <f>RIGHT(N3497, LEN(N3497)-SEARCH("/", N3497))</f>
        <v>plays</v>
      </c>
      <c r="S3497" s="12">
        <f>(((J3497/60)/60)/24)+DATE(1970,1,1)</f>
        <v>41915.762835648151</v>
      </c>
      <c r="T3497" s="12">
        <f>(((I3497/60)/60)/24)+DATE(1970,1,1)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0">
        <f>(ROUND(E3498/D3498,2))</f>
        <v>1.24</v>
      </c>
      <c r="P3498" s="10">
        <f>ROUND((E3498/L3498),2)</f>
        <v>47.85</v>
      </c>
      <c r="Q3498" t="str">
        <f>LEFT(N3498,SEARCH("/",N3498)-1)</f>
        <v>theater</v>
      </c>
      <c r="R3498" t="str">
        <f>RIGHT(N3498, LEN(N3498)-SEARCH("/", N3498))</f>
        <v>plays</v>
      </c>
      <c r="S3498" s="12">
        <f>(((J3498/60)/60)/24)+DATE(1970,1,1)</f>
        <v>42584.846828703703</v>
      </c>
      <c r="T3498" s="12">
        <f>(((I3498/60)/60)/24)+DATE(1970,1,1)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0">
        <f>(ROUND(E3499/D3499,2))</f>
        <v>1.0900000000000001</v>
      </c>
      <c r="P3499" s="10">
        <f>ROUND((E3499/L3499),2)</f>
        <v>34.409999999999997</v>
      </c>
      <c r="Q3499" t="str">
        <f>LEFT(N3499,SEARCH("/",N3499)-1)</f>
        <v>theater</v>
      </c>
      <c r="R3499" t="str">
        <f>RIGHT(N3499, LEN(N3499)-SEARCH("/", N3499))</f>
        <v>plays</v>
      </c>
      <c r="S3499" s="12">
        <f>(((J3499/60)/60)/24)+DATE(1970,1,1)</f>
        <v>42511.741944444439</v>
      </c>
      <c r="T3499" s="12">
        <f>(((I3499/60)/60)/24)+DATE(1970,1,1)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0">
        <f>(ROUND(E3500/D3500,2))</f>
        <v>1.02</v>
      </c>
      <c r="P3500" s="10">
        <f>ROUND((E3500/L3500),2)</f>
        <v>40.24</v>
      </c>
      <c r="Q3500" t="str">
        <f>LEFT(N3500,SEARCH("/",N3500)-1)</f>
        <v>theater</v>
      </c>
      <c r="R3500" t="str">
        <f>RIGHT(N3500, LEN(N3500)-SEARCH("/", N3500))</f>
        <v>plays</v>
      </c>
      <c r="S3500" s="12">
        <f>(((J3500/60)/60)/24)+DATE(1970,1,1)</f>
        <v>42459.15861111111</v>
      </c>
      <c r="T3500" s="12">
        <f>(((I3500/60)/60)/24)+DATE(1970,1,1)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0">
        <f>(ROUND(E3501/D3501,2))</f>
        <v>1.06</v>
      </c>
      <c r="P3501" s="10">
        <f>ROUND((E3501/L3501),2)</f>
        <v>60.29</v>
      </c>
      <c r="Q3501" t="str">
        <f>LEFT(N3501,SEARCH("/",N3501)-1)</f>
        <v>theater</v>
      </c>
      <c r="R3501" t="str">
        <f>RIGHT(N3501, LEN(N3501)-SEARCH("/", N3501))</f>
        <v>plays</v>
      </c>
      <c r="S3501" s="12">
        <f>(((J3501/60)/60)/24)+DATE(1970,1,1)</f>
        <v>42132.036168981482</v>
      </c>
      <c r="T3501" s="12">
        <f>(((I3501/60)/60)/24)+DATE(1970,1,1)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0">
        <f>(ROUND(E3502/D3502,2))</f>
        <v>1.06</v>
      </c>
      <c r="P3502" s="10">
        <f>ROUND((E3502/L3502),2)</f>
        <v>25.31</v>
      </c>
      <c r="Q3502" t="str">
        <f>LEFT(N3502,SEARCH("/",N3502)-1)</f>
        <v>theater</v>
      </c>
      <c r="R3502" t="str">
        <f>RIGHT(N3502, LEN(N3502)-SEARCH("/", N3502))</f>
        <v>plays</v>
      </c>
      <c r="S3502" s="12">
        <f>(((J3502/60)/60)/24)+DATE(1970,1,1)</f>
        <v>42419.91942129629</v>
      </c>
      <c r="T3502" s="12">
        <f>(((I3502/60)/60)/24)+DATE(1970,1,1)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0">
        <f>(ROUND(E3503/D3503,2))</f>
        <v>1.01</v>
      </c>
      <c r="P3503" s="10">
        <f>ROUND((E3503/L3503),2)</f>
        <v>35.950000000000003</v>
      </c>
      <c r="Q3503" t="str">
        <f>LEFT(N3503,SEARCH("/",N3503)-1)</f>
        <v>theater</v>
      </c>
      <c r="R3503" t="str">
        <f>RIGHT(N3503, LEN(N3503)-SEARCH("/", N3503))</f>
        <v>plays</v>
      </c>
      <c r="S3503" s="12">
        <f>(((J3503/60)/60)/24)+DATE(1970,1,1)</f>
        <v>42233.763831018514</v>
      </c>
      <c r="T3503" s="12">
        <f>(((I3503/60)/60)/24)+DATE(1970,1,1)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0">
        <f>(ROUND(E3504/D3504,2))</f>
        <v>1.05</v>
      </c>
      <c r="P3504" s="10">
        <f>ROUND((E3504/L3504),2)</f>
        <v>136</v>
      </c>
      <c r="Q3504" t="str">
        <f>LEFT(N3504,SEARCH("/",N3504)-1)</f>
        <v>theater</v>
      </c>
      <c r="R3504" t="str">
        <f>RIGHT(N3504, LEN(N3504)-SEARCH("/", N3504))</f>
        <v>plays</v>
      </c>
      <c r="S3504" s="12">
        <f>(((J3504/60)/60)/24)+DATE(1970,1,1)</f>
        <v>42430.839398148149</v>
      </c>
      <c r="T3504" s="12">
        <f>(((I3504/60)/60)/24)+DATE(1970,1,1)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0">
        <f>(ROUND(E3505/D3505,2))</f>
        <v>1.08</v>
      </c>
      <c r="P3505" s="10">
        <f>ROUND((E3505/L3505),2)</f>
        <v>70.760000000000005</v>
      </c>
      <c r="Q3505" t="str">
        <f>LEFT(N3505,SEARCH("/",N3505)-1)</f>
        <v>theater</v>
      </c>
      <c r="R3505" t="str">
        <f>RIGHT(N3505, LEN(N3505)-SEARCH("/", N3505))</f>
        <v>plays</v>
      </c>
      <c r="S3505" s="12">
        <f>(((J3505/60)/60)/24)+DATE(1970,1,1)</f>
        <v>42545.478333333333</v>
      </c>
      <c r="T3505" s="12">
        <f>(((I3505/60)/60)/24)+DATE(1970,1,1)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0">
        <f>(ROUND(E3506/D3506,2))</f>
        <v>1</v>
      </c>
      <c r="P3506" s="10">
        <f>ROUND((E3506/L3506),2)</f>
        <v>125</v>
      </c>
      <c r="Q3506" t="str">
        <f>LEFT(N3506,SEARCH("/",N3506)-1)</f>
        <v>theater</v>
      </c>
      <c r="R3506" t="str">
        <f>RIGHT(N3506, LEN(N3506)-SEARCH("/", N3506))</f>
        <v>plays</v>
      </c>
      <c r="S3506" s="12">
        <f>(((J3506/60)/60)/24)+DATE(1970,1,1)</f>
        <v>42297.748738425929</v>
      </c>
      <c r="T3506" s="12">
        <f>(((I3506/60)/60)/24)+DATE(1970,1,1)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0">
        <f>(ROUND(E3507/D3507,2))</f>
        <v>1.04</v>
      </c>
      <c r="P3507" s="10">
        <f>ROUND((E3507/L3507),2)</f>
        <v>66.510000000000005</v>
      </c>
      <c r="Q3507" t="str">
        <f>LEFT(N3507,SEARCH("/",N3507)-1)</f>
        <v>theater</v>
      </c>
      <c r="R3507" t="str">
        <f>RIGHT(N3507, LEN(N3507)-SEARCH("/", N3507))</f>
        <v>plays</v>
      </c>
      <c r="S3507" s="12">
        <f>(((J3507/60)/60)/24)+DATE(1970,1,1)</f>
        <v>41760.935706018521</v>
      </c>
      <c r="T3507" s="12">
        <f>(((I3507/60)/60)/24)+DATE(1970,1,1)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0">
        <f>(ROUND(E3508/D3508,2))</f>
        <v>1.02</v>
      </c>
      <c r="P3508" s="10">
        <f>ROUND((E3508/L3508),2)</f>
        <v>105</v>
      </c>
      <c r="Q3508" t="str">
        <f>LEFT(N3508,SEARCH("/",N3508)-1)</f>
        <v>theater</v>
      </c>
      <c r="R3508" t="str">
        <f>RIGHT(N3508, LEN(N3508)-SEARCH("/", N3508))</f>
        <v>plays</v>
      </c>
      <c r="S3508" s="12">
        <f>(((J3508/60)/60)/24)+DATE(1970,1,1)</f>
        <v>41829.734259259261</v>
      </c>
      <c r="T3508" s="12">
        <f>(((I3508/60)/60)/24)+DATE(1970,1,1)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0">
        <f>(ROUND(E3509/D3509,2))</f>
        <v>1.04</v>
      </c>
      <c r="P3509" s="10">
        <f>ROUND((E3509/L3509),2)</f>
        <v>145</v>
      </c>
      <c r="Q3509" t="str">
        <f>LEFT(N3509,SEARCH("/",N3509)-1)</f>
        <v>theater</v>
      </c>
      <c r="R3509" t="str">
        <f>RIGHT(N3509, LEN(N3509)-SEARCH("/", N3509))</f>
        <v>plays</v>
      </c>
      <c r="S3509" s="12">
        <f>(((J3509/60)/60)/24)+DATE(1970,1,1)</f>
        <v>42491.92288194444</v>
      </c>
      <c r="T3509" s="12">
        <f>(((I3509/60)/60)/24)+DATE(1970,1,1)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0">
        <f>(ROUND(E3510/D3510,2))</f>
        <v>1.8</v>
      </c>
      <c r="P3510" s="10">
        <f>ROUND((E3510/L3510),2)</f>
        <v>12</v>
      </c>
      <c r="Q3510" t="str">
        <f>LEFT(N3510,SEARCH("/",N3510)-1)</f>
        <v>theater</v>
      </c>
      <c r="R3510" t="str">
        <f>RIGHT(N3510, LEN(N3510)-SEARCH("/", N3510))</f>
        <v>plays</v>
      </c>
      <c r="S3510" s="12">
        <f>(((J3510/60)/60)/24)+DATE(1970,1,1)</f>
        <v>42477.729780092588</v>
      </c>
      <c r="T3510" s="12">
        <f>(((I3510/60)/60)/24)+DATE(1970,1,1)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0">
        <f>(ROUND(E3511/D3511,2))</f>
        <v>1.06</v>
      </c>
      <c r="P3511" s="10">
        <f>ROUND((E3511/L3511),2)</f>
        <v>96.67</v>
      </c>
      <c r="Q3511" t="str">
        <f>LEFT(N3511,SEARCH("/",N3511)-1)</f>
        <v>theater</v>
      </c>
      <c r="R3511" t="str">
        <f>RIGHT(N3511, LEN(N3511)-SEARCH("/", N3511))</f>
        <v>plays</v>
      </c>
      <c r="S3511" s="12">
        <f>(((J3511/60)/60)/24)+DATE(1970,1,1)</f>
        <v>41950.859560185185</v>
      </c>
      <c r="T3511" s="12">
        <f>(((I3511/60)/60)/24)+DATE(1970,1,1)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0">
        <f>(ROUND(E3512/D3512,2))</f>
        <v>1.01</v>
      </c>
      <c r="P3512" s="10">
        <f>ROUND((E3512/L3512),2)</f>
        <v>60.33</v>
      </c>
      <c r="Q3512" t="str">
        <f>LEFT(N3512,SEARCH("/",N3512)-1)</f>
        <v>theater</v>
      </c>
      <c r="R3512" t="str">
        <f>RIGHT(N3512, LEN(N3512)-SEARCH("/", N3512))</f>
        <v>plays</v>
      </c>
      <c r="S3512" s="12">
        <f>(((J3512/60)/60)/24)+DATE(1970,1,1)</f>
        <v>41802.62090277778</v>
      </c>
      <c r="T3512" s="12">
        <f>(((I3512/60)/60)/24)+DATE(1970,1,1)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0">
        <f>(ROUND(E3513/D3513,2))</f>
        <v>1.01</v>
      </c>
      <c r="P3513" s="10">
        <f>ROUND((E3513/L3513),2)</f>
        <v>79.89</v>
      </c>
      <c r="Q3513" t="str">
        <f>LEFT(N3513,SEARCH("/",N3513)-1)</f>
        <v>theater</v>
      </c>
      <c r="R3513" t="str">
        <f>RIGHT(N3513, LEN(N3513)-SEARCH("/", N3513))</f>
        <v>plays</v>
      </c>
      <c r="S3513" s="12">
        <f>(((J3513/60)/60)/24)+DATE(1970,1,1)</f>
        <v>41927.873784722222</v>
      </c>
      <c r="T3513" s="12">
        <f>(((I3513/60)/60)/24)+DATE(1970,1,1)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0">
        <f>(ROUND(E3514/D3514,2))</f>
        <v>1</v>
      </c>
      <c r="P3514" s="10">
        <f>ROUND((E3514/L3514),2)</f>
        <v>58.82</v>
      </c>
      <c r="Q3514" t="str">
        <f>LEFT(N3514,SEARCH("/",N3514)-1)</f>
        <v>theater</v>
      </c>
      <c r="R3514" t="str">
        <f>RIGHT(N3514, LEN(N3514)-SEARCH("/", N3514))</f>
        <v>plays</v>
      </c>
      <c r="S3514" s="12">
        <f>(((J3514/60)/60)/24)+DATE(1970,1,1)</f>
        <v>42057.536944444444</v>
      </c>
      <c r="T3514" s="12">
        <f>(((I3514/60)/60)/24)+DATE(1970,1,1)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0">
        <f>(ROUND(E3515/D3515,2))</f>
        <v>1.18</v>
      </c>
      <c r="P3515" s="10">
        <f>ROUND((E3515/L3515),2)</f>
        <v>75.34</v>
      </c>
      <c r="Q3515" t="str">
        <f>LEFT(N3515,SEARCH("/",N3515)-1)</f>
        <v>theater</v>
      </c>
      <c r="R3515" t="str">
        <f>RIGHT(N3515, LEN(N3515)-SEARCH("/", N3515))</f>
        <v>plays</v>
      </c>
      <c r="S3515" s="12">
        <f>(((J3515/60)/60)/24)+DATE(1970,1,1)</f>
        <v>41781.096203703702</v>
      </c>
      <c r="T3515" s="12">
        <f>(((I3515/60)/60)/24)+DATE(1970,1,1)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0">
        <f>(ROUND(E3516/D3516,2))</f>
        <v>1.1000000000000001</v>
      </c>
      <c r="P3516" s="10">
        <f>ROUND((E3516/L3516),2)</f>
        <v>55</v>
      </c>
      <c r="Q3516" t="str">
        <f>LEFT(N3516,SEARCH("/",N3516)-1)</f>
        <v>theater</v>
      </c>
      <c r="R3516" t="str">
        <f>RIGHT(N3516, LEN(N3516)-SEARCH("/", N3516))</f>
        <v>plays</v>
      </c>
      <c r="S3516" s="12">
        <f>(((J3516/60)/60)/24)+DATE(1970,1,1)</f>
        <v>42020.846666666665</v>
      </c>
      <c r="T3516" s="12">
        <f>(((I3516/60)/60)/24)+DATE(1970,1,1)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0">
        <f>(ROUND(E3517/D3517,2))</f>
        <v>1.03</v>
      </c>
      <c r="P3517" s="10">
        <f>ROUND((E3517/L3517),2)</f>
        <v>66.959999999999994</v>
      </c>
      <c r="Q3517" t="str">
        <f>LEFT(N3517,SEARCH("/",N3517)-1)</f>
        <v>theater</v>
      </c>
      <c r="R3517" t="str">
        <f>RIGHT(N3517, LEN(N3517)-SEARCH("/", N3517))</f>
        <v>plays</v>
      </c>
      <c r="S3517" s="12">
        <f>(((J3517/60)/60)/24)+DATE(1970,1,1)</f>
        <v>42125.772812499999</v>
      </c>
      <c r="T3517" s="12">
        <f>(((I3517/60)/60)/24)+DATE(1970,1,1)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0">
        <f>(ROUND(E3518/D3518,2))</f>
        <v>1</v>
      </c>
      <c r="P3518" s="10">
        <f>ROUND((E3518/L3518),2)</f>
        <v>227.27</v>
      </c>
      <c r="Q3518" t="str">
        <f>LEFT(N3518,SEARCH("/",N3518)-1)</f>
        <v>theater</v>
      </c>
      <c r="R3518" t="str">
        <f>RIGHT(N3518, LEN(N3518)-SEARCH("/", N3518))</f>
        <v>plays</v>
      </c>
      <c r="S3518" s="12">
        <f>(((J3518/60)/60)/24)+DATE(1970,1,1)</f>
        <v>41856.010069444441</v>
      </c>
      <c r="T3518" s="12">
        <f>(((I3518/60)/60)/24)+DATE(1970,1,1)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0">
        <f>(ROUND(E3519/D3519,2))</f>
        <v>1</v>
      </c>
      <c r="P3519" s="10">
        <f>ROUND((E3519/L3519),2)</f>
        <v>307.69</v>
      </c>
      <c r="Q3519" t="str">
        <f>LEFT(N3519,SEARCH("/",N3519)-1)</f>
        <v>theater</v>
      </c>
      <c r="R3519" t="str">
        <f>RIGHT(N3519, LEN(N3519)-SEARCH("/", N3519))</f>
        <v>plays</v>
      </c>
      <c r="S3519" s="12">
        <f>(((J3519/60)/60)/24)+DATE(1970,1,1)</f>
        <v>41794.817523148151</v>
      </c>
      <c r="T3519" s="12">
        <f>(((I3519/60)/60)/24)+DATE(1970,1,1)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0">
        <f>(ROUND(E3520/D3520,2))</f>
        <v>1.1000000000000001</v>
      </c>
      <c r="P3520" s="10">
        <f>ROUND((E3520/L3520),2)</f>
        <v>50.02</v>
      </c>
      <c r="Q3520" t="str">
        <f>LEFT(N3520,SEARCH("/",N3520)-1)</f>
        <v>theater</v>
      </c>
      <c r="R3520" t="str">
        <f>RIGHT(N3520, LEN(N3520)-SEARCH("/", N3520))</f>
        <v>plays</v>
      </c>
      <c r="S3520" s="12">
        <f>(((J3520/60)/60)/24)+DATE(1970,1,1)</f>
        <v>41893.783553240741</v>
      </c>
      <c r="T3520" s="12">
        <f>(((I3520/60)/60)/24)+DATE(1970,1,1)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0">
        <f>(ROUND(E3521/D3521,2))</f>
        <v>1.01</v>
      </c>
      <c r="P3521" s="10">
        <f>ROUND((E3521/L3521),2)</f>
        <v>72.39</v>
      </c>
      <c r="Q3521" t="str">
        <f>LEFT(N3521,SEARCH("/",N3521)-1)</f>
        <v>theater</v>
      </c>
      <c r="R3521" t="str">
        <f>RIGHT(N3521, LEN(N3521)-SEARCH("/", N3521))</f>
        <v>plays</v>
      </c>
      <c r="S3521" s="12">
        <f>(((J3521/60)/60)/24)+DATE(1970,1,1)</f>
        <v>42037.598958333328</v>
      </c>
      <c r="T3521" s="12">
        <f>(((I3521/60)/60)/24)+DATE(1970,1,1)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0">
        <f>(ROUND(E3522/D3522,2))</f>
        <v>1.01</v>
      </c>
      <c r="P3522" s="10">
        <f>ROUND((E3522/L3522),2)</f>
        <v>95.95</v>
      </c>
      <c r="Q3522" t="str">
        <f>LEFT(N3522,SEARCH("/",N3522)-1)</f>
        <v>theater</v>
      </c>
      <c r="R3522" t="str">
        <f>RIGHT(N3522, LEN(N3522)-SEARCH("/", N3522))</f>
        <v>plays</v>
      </c>
      <c r="S3522" s="12">
        <f>(((J3522/60)/60)/24)+DATE(1970,1,1)</f>
        <v>42227.824212962965</v>
      </c>
      <c r="T3522" s="12">
        <f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0">
        <f>(ROUND(E3523/D3523,2))</f>
        <v>1.69</v>
      </c>
      <c r="P3523" s="10">
        <f>ROUND((E3523/L3523),2)</f>
        <v>45.62</v>
      </c>
      <c r="Q3523" t="str">
        <f>LEFT(N3523,SEARCH("/",N3523)-1)</f>
        <v>theater</v>
      </c>
      <c r="R3523" t="str">
        <f>RIGHT(N3523, LEN(N3523)-SEARCH("/", N3523))</f>
        <v>plays</v>
      </c>
      <c r="S3523" s="12">
        <f>(((J3523/60)/60)/24)+DATE(1970,1,1)</f>
        <v>41881.361342592594</v>
      </c>
      <c r="T3523" s="12">
        <f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0">
        <f>(ROUND(E3524/D3524,2))</f>
        <v>1</v>
      </c>
      <c r="P3524" s="10">
        <f>ROUND((E3524/L3524),2)</f>
        <v>41.03</v>
      </c>
      <c r="Q3524" t="str">
        <f>LEFT(N3524,SEARCH("/",N3524)-1)</f>
        <v>theater</v>
      </c>
      <c r="R3524" t="str">
        <f>RIGHT(N3524, LEN(N3524)-SEARCH("/", N3524))</f>
        <v>plays</v>
      </c>
      <c r="S3524" s="12">
        <f>(((J3524/60)/60)/24)+DATE(1970,1,1)</f>
        <v>42234.789884259255</v>
      </c>
      <c r="T3524" s="12">
        <f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0">
        <f>(ROUND(E3525/D3525,2))</f>
        <v>1.1399999999999999</v>
      </c>
      <c r="P3525" s="10">
        <f>ROUND((E3525/L3525),2)</f>
        <v>56.83</v>
      </c>
      <c r="Q3525" t="str">
        <f>LEFT(N3525,SEARCH("/",N3525)-1)</f>
        <v>theater</v>
      </c>
      <c r="R3525" t="str">
        <f>RIGHT(N3525, LEN(N3525)-SEARCH("/", N3525))</f>
        <v>plays</v>
      </c>
      <c r="S3525" s="12">
        <f>(((J3525/60)/60)/24)+DATE(1970,1,1)</f>
        <v>42581.397546296299</v>
      </c>
      <c r="T3525" s="12">
        <f>(((I3525/60)/60)/24)+DATE(1970,1,1)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0">
        <f>(ROUND(E3526/D3526,2))</f>
        <v>1.02</v>
      </c>
      <c r="P3526" s="10">
        <f>ROUND((E3526/L3526),2)</f>
        <v>137.24</v>
      </c>
      <c r="Q3526" t="str">
        <f>LEFT(N3526,SEARCH("/",N3526)-1)</f>
        <v>theater</v>
      </c>
      <c r="R3526" t="str">
        <f>RIGHT(N3526, LEN(N3526)-SEARCH("/", N3526))</f>
        <v>plays</v>
      </c>
      <c r="S3526" s="12">
        <f>(((J3526/60)/60)/24)+DATE(1970,1,1)</f>
        <v>41880.76357638889</v>
      </c>
      <c r="T3526" s="12">
        <f>(((I3526/60)/60)/24)+DATE(1970,1,1)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0">
        <f>(ROUND(E3527/D3527,2))</f>
        <v>1.06</v>
      </c>
      <c r="P3527" s="10">
        <f>ROUND((E3527/L3527),2)</f>
        <v>75.709999999999994</v>
      </c>
      <c r="Q3527" t="str">
        <f>LEFT(N3527,SEARCH("/",N3527)-1)</f>
        <v>theater</v>
      </c>
      <c r="R3527" t="str">
        <f>RIGHT(N3527, LEN(N3527)-SEARCH("/", N3527))</f>
        <v>plays</v>
      </c>
      <c r="S3527" s="12">
        <f>(((J3527/60)/60)/24)+DATE(1970,1,1)</f>
        <v>42214.6956712963</v>
      </c>
      <c r="T3527" s="12">
        <f>(((I3527/60)/60)/24)+DATE(1970,1,1)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0">
        <f>(ROUND(E3528/D3528,2))</f>
        <v>1.02</v>
      </c>
      <c r="P3528" s="10">
        <f>ROUND((E3528/L3528),2)</f>
        <v>99</v>
      </c>
      <c r="Q3528" t="str">
        <f>LEFT(N3528,SEARCH("/",N3528)-1)</f>
        <v>theater</v>
      </c>
      <c r="R3528" t="str">
        <f>RIGHT(N3528, LEN(N3528)-SEARCH("/", N3528))</f>
        <v>plays</v>
      </c>
      <c r="S3528" s="12">
        <f>(((J3528/60)/60)/24)+DATE(1970,1,1)</f>
        <v>42460.335312499999</v>
      </c>
      <c r="T3528" s="12">
        <f>(((I3528/60)/60)/24)+DATE(1970,1,1)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0">
        <f>(ROUND(E3529/D3529,2))</f>
        <v>1.17</v>
      </c>
      <c r="P3529" s="10">
        <f>ROUND((E3529/L3529),2)</f>
        <v>81.569999999999993</v>
      </c>
      <c r="Q3529" t="str">
        <f>LEFT(N3529,SEARCH("/",N3529)-1)</f>
        <v>theater</v>
      </c>
      <c r="R3529" t="str">
        <f>RIGHT(N3529, LEN(N3529)-SEARCH("/", N3529))</f>
        <v>plays</v>
      </c>
      <c r="S3529" s="12">
        <f>(((J3529/60)/60)/24)+DATE(1970,1,1)</f>
        <v>42167.023206018523</v>
      </c>
      <c r="T3529" s="12">
        <f>(((I3529/60)/60)/24)+DATE(1970,1,1)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0">
        <f>(ROUND(E3530/D3530,2))</f>
        <v>1.01</v>
      </c>
      <c r="P3530" s="10">
        <f>ROUND((E3530/L3530),2)</f>
        <v>45.11</v>
      </c>
      <c r="Q3530" t="str">
        <f>LEFT(N3530,SEARCH("/",N3530)-1)</f>
        <v>theater</v>
      </c>
      <c r="R3530" t="str">
        <f>RIGHT(N3530, LEN(N3530)-SEARCH("/", N3530))</f>
        <v>plays</v>
      </c>
      <c r="S3530" s="12">
        <f>(((J3530/60)/60)/24)+DATE(1970,1,1)</f>
        <v>42733.50136574074</v>
      </c>
      <c r="T3530" s="12">
        <f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0">
        <f>(ROUND(E3531/D3531,2))</f>
        <v>1.32</v>
      </c>
      <c r="P3531" s="10">
        <f>ROUND((E3531/L3531),2)</f>
        <v>36.67</v>
      </c>
      <c r="Q3531" t="str">
        <f>LEFT(N3531,SEARCH("/",N3531)-1)</f>
        <v>theater</v>
      </c>
      <c r="R3531" t="str">
        <f>RIGHT(N3531, LEN(N3531)-SEARCH("/", N3531))</f>
        <v>plays</v>
      </c>
      <c r="S3531" s="12">
        <f>(((J3531/60)/60)/24)+DATE(1970,1,1)</f>
        <v>42177.761782407411</v>
      </c>
      <c r="T3531" s="12">
        <f>(((I3531/60)/60)/24)+DATE(1970,1,1)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0">
        <f>(ROUND(E3532/D3532,2))</f>
        <v>1</v>
      </c>
      <c r="P3532" s="10">
        <f>ROUND((E3532/L3532),2)</f>
        <v>125</v>
      </c>
      <c r="Q3532" t="str">
        <f>LEFT(N3532,SEARCH("/",N3532)-1)</f>
        <v>theater</v>
      </c>
      <c r="R3532" t="str">
        <f>RIGHT(N3532, LEN(N3532)-SEARCH("/", N3532))</f>
        <v>plays</v>
      </c>
      <c r="S3532" s="12">
        <f>(((J3532/60)/60)/24)+DATE(1970,1,1)</f>
        <v>42442.623344907406</v>
      </c>
      <c r="T3532" s="12">
        <f>(((I3532/60)/60)/24)+DATE(1970,1,1)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0">
        <f>(ROUND(E3533/D3533,2))</f>
        <v>1.28</v>
      </c>
      <c r="P3533" s="10">
        <f>ROUND((E3533/L3533),2)</f>
        <v>49.23</v>
      </c>
      <c r="Q3533" t="str">
        <f>LEFT(N3533,SEARCH("/",N3533)-1)</f>
        <v>theater</v>
      </c>
      <c r="R3533" t="str">
        <f>RIGHT(N3533, LEN(N3533)-SEARCH("/", N3533))</f>
        <v>plays</v>
      </c>
      <c r="S3533" s="12">
        <f>(((J3533/60)/60)/24)+DATE(1970,1,1)</f>
        <v>42521.654328703706</v>
      </c>
      <c r="T3533" s="12">
        <f>(((I3533/60)/60)/24)+DATE(1970,1,1)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0">
        <f>(ROUND(E3534/D3534,2))</f>
        <v>1.19</v>
      </c>
      <c r="P3534" s="10">
        <f>ROUND((E3534/L3534),2)</f>
        <v>42.3</v>
      </c>
      <c r="Q3534" t="str">
        <f>LEFT(N3534,SEARCH("/",N3534)-1)</f>
        <v>theater</v>
      </c>
      <c r="R3534" t="str">
        <f>RIGHT(N3534, LEN(N3534)-SEARCH("/", N3534))</f>
        <v>plays</v>
      </c>
      <c r="S3534" s="12">
        <f>(((J3534/60)/60)/24)+DATE(1970,1,1)</f>
        <v>41884.599849537037</v>
      </c>
      <c r="T3534" s="12">
        <f>(((I3534/60)/60)/24)+DATE(1970,1,1)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0">
        <f>(ROUND(E3535/D3535,2))</f>
        <v>1.26</v>
      </c>
      <c r="P3535" s="10">
        <f>ROUND((E3535/L3535),2)</f>
        <v>78.88</v>
      </c>
      <c r="Q3535" t="str">
        <f>LEFT(N3535,SEARCH("/",N3535)-1)</f>
        <v>theater</v>
      </c>
      <c r="R3535" t="str">
        <f>RIGHT(N3535, LEN(N3535)-SEARCH("/", N3535))</f>
        <v>plays</v>
      </c>
      <c r="S3535" s="12">
        <f>(((J3535/60)/60)/24)+DATE(1970,1,1)</f>
        <v>42289.761192129634</v>
      </c>
      <c r="T3535" s="12">
        <f>(((I3535/60)/60)/24)+DATE(1970,1,1)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0">
        <f>(ROUND(E3536/D3536,2))</f>
        <v>1.56</v>
      </c>
      <c r="P3536" s="10">
        <f>ROUND((E3536/L3536),2)</f>
        <v>38.28</v>
      </c>
      <c r="Q3536" t="str">
        <f>LEFT(N3536,SEARCH("/",N3536)-1)</f>
        <v>theater</v>
      </c>
      <c r="R3536" t="str">
        <f>RIGHT(N3536, LEN(N3536)-SEARCH("/", N3536))</f>
        <v>plays</v>
      </c>
      <c r="S3536" s="12">
        <f>(((J3536/60)/60)/24)+DATE(1970,1,1)</f>
        <v>42243.6252662037</v>
      </c>
      <c r="T3536" s="12">
        <f>(((I3536/60)/60)/24)+DATE(1970,1,1)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0">
        <f>(ROUND(E3537/D3537,2))</f>
        <v>1.03</v>
      </c>
      <c r="P3537" s="10">
        <f>ROUND((E3537/L3537),2)</f>
        <v>44.85</v>
      </c>
      <c r="Q3537" t="str">
        <f>LEFT(N3537,SEARCH("/",N3537)-1)</f>
        <v>theater</v>
      </c>
      <c r="R3537" t="str">
        <f>RIGHT(N3537, LEN(N3537)-SEARCH("/", N3537))</f>
        <v>plays</v>
      </c>
      <c r="S3537" s="12">
        <f>(((J3537/60)/60)/24)+DATE(1970,1,1)</f>
        <v>42248.640162037031</v>
      </c>
      <c r="T3537" s="12">
        <f>(((I3537/60)/60)/24)+DATE(1970,1,1)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0">
        <f>(ROUND(E3538/D3538,2))</f>
        <v>1.53</v>
      </c>
      <c r="P3538" s="10">
        <f>ROUND((E3538/L3538),2)</f>
        <v>13.53</v>
      </c>
      <c r="Q3538" t="str">
        <f>LEFT(N3538,SEARCH("/",N3538)-1)</f>
        <v>theater</v>
      </c>
      <c r="R3538" t="str">
        <f>RIGHT(N3538, LEN(N3538)-SEARCH("/", N3538))</f>
        <v>plays</v>
      </c>
      <c r="S3538" s="12">
        <f>(((J3538/60)/60)/24)+DATE(1970,1,1)</f>
        <v>42328.727141203708</v>
      </c>
      <c r="T3538" s="12">
        <f>(((I3538/60)/60)/24)+DATE(1970,1,1)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0">
        <f>(ROUND(E3539/D3539,2))</f>
        <v>1.8</v>
      </c>
      <c r="P3539" s="10">
        <f>ROUND((E3539/L3539),2)</f>
        <v>43.5</v>
      </c>
      <c r="Q3539" t="str">
        <f>LEFT(N3539,SEARCH("/",N3539)-1)</f>
        <v>theater</v>
      </c>
      <c r="R3539" t="str">
        <f>RIGHT(N3539, LEN(N3539)-SEARCH("/", N3539))</f>
        <v>plays</v>
      </c>
      <c r="S3539" s="12">
        <f>(((J3539/60)/60)/24)+DATE(1970,1,1)</f>
        <v>41923.354351851849</v>
      </c>
      <c r="T3539" s="12">
        <f>(((I3539/60)/60)/24)+DATE(1970,1,1)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0">
        <f>(ROUND(E3540/D3540,2))</f>
        <v>1.28</v>
      </c>
      <c r="P3540" s="10">
        <f>ROUND((E3540/L3540),2)</f>
        <v>30.95</v>
      </c>
      <c r="Q3540" t="str">
        <f>LEFT(N3540,SEARCH("/",N3540)-1)</f>
        <v>theater</v>
      </c>
      <c r="R3540" t="str">
        <f>RIGHT(N3540, LEN(N3540)-SEARCH("/", N3540))</f>
        <v>plays</v>
      </c>
      <c r="S3540" s="12">
        <f>(((J3540/60)/60)/24)+DATE(1970,1,1)</f>
        <v>42571.420601851853</v>
      </c>
      <c r="T3540" s="12">
        <f>(((I3540/60)/60)/24)+DATE(1970,1,1)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0">
        <f>(ROUND(E3541/D3541,2))</f>
        <v>1.2</v>
      </c>
      <c r="P3541" s="10">
        <f>ROUND((E3541/L3541),2)</f>
        <v>55.23</v>
      </c>
      <c r="Q3541" t="str">
        <f>LEFT(N3541,SEARCH("/",N3541)-1)</f>
        <v>theater</v>
      </c>
      <c r="R3541" t="str">
        <f>RIGHT(N3541, LEN(N3541)-SEARCH("/", N3541))</f>
        <v>plays</v>
      </c>
      <c r="S3541" s="12">
        <f>(((J3541/60)/60)/24)+DATE(1970,1,1)</f>
        <v>42600.756041666667</v>
      </c>
      <c r="T3541" s="12">
        <f>(((I3541/60)/60)/24)+DATE(1970,1,1)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0">
        <f>(ROUND(E3542/D3542,2))</f>
        <v>1.23</v>
      </c>
      <c r="P3542" s="10">
        <f>ROUND((E3542/L3542),2)</f>
        <v>46.13</v>
      </c>
      <c r="Q3542" t="str">
        <f>LEFT(N3542,SEARCH("/",N3542)-1)</f>
        <v>theater</v>
      </c>
      <c r="R3542" t="str">
        <f>RIGHT(N3542, LEN(N3542)-SEARCH("/", N3542))</f>
        <v>plays</v>
      </c>
      <c r="S3542" s="12">
        <f>(((J3542/60)/60)/24)+DATE(1970,1,1)</f>
        <v>42517.003368055557</v>
      </c>
      <c r="T3542" s="12">
        <f>(((I3542/60)/60)/24)+DATE(1970,1,1)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0">
        <f>(ROUND(E3543/D3543,2))</f>
        <v>1.05</v>
      </c>
      <c r="P3543" s="10">
        <f>ROUND((E3543/L3543),2)</f>
        <v>39.380000000000003</v>
      </c>
      <c r="Q3543" t="str">
        <f>LEFT(N3543,SEARCH("/",N3543)-1)</f>
        <v>theater</v>
      </c>
      <c r="R3543" t="str">
        <f>RIGHT(N3543, LEN(N3543)-SEARCH("/", N3543))</f>
        <v>plays</v>
      </c>
      <c r="S3543" s="12">
        <f>(((J3543/60)/60)/24)+DATE(1970,1,1)</f>
        <v>42222.730034722219</v>
      </c>
      <c r="T3543" s="12">
        <f>(((I3543/60)/60)/24)+DATE(1970,1,1)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0">
        <f>(ROUND(E3544/D3544,2))</f>
        <v>1.02</v>
      </c>
      <c r="P3544" s="10">
        <f>ROUND((E3544/L3544),2)</f>
        <v>66.150000000000006</v>
      </c>
      <c r="Q3544" t="str">
        <f>LEFT(N3544,SEARCH("/",N3544)-1)</f>
        <v>theater</v>
      </c>
      <c r="R3544" t="str">
        <f>RIGHT(N3544, LEN(N3544)-SEARCH("/", N3544))</f>
        <v>plays</v>
      </c>
      <c r="S3544" s="12">
        <f>(((J3544/60)/60)/24)+DATE(1970,1,1)</f>
        <v>41829.599791666667</v>
      </c>
      <c r="T3544" s="12">
        <f>(((I3544/60)/60)/24)+DATE(1970,1,1)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0">
        <f>(ROUND(E3545/D3545,2))</f>
        <v>1.05</v>
      </c>
      <c r="P3545" s="10">
        <f>ROUND((E3545/L3545),2)</f>
        <v>54.14</v>
      </c>
      <c r="Q3545" t="str">
        <f>LEFT(N3545,SEARCH("/",N3545)-1)</f>
        <v>theater</v>
      </c>
      <c r="R3545" t="str">
        <f>RIGHT(N3545, LEN(N3545)-SEARCH("/", N3545))</f>
        <v>plays</v>
      </c>
      <c r="S3545" s="12">
        <f>(((J3545/60)/60)/24)+DATE(1970,1,1)</f>
        <v>42150.755312499998</v>
      </c>
      <c r="T3545" s="12">
        <f>(((I3545/60)/60)/24)+DATE(1970,1,1)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0">
        <f>(ROUND(E3546/D3546,2))</f>
        <v>1</v>
      </c>
      <c r="P3546" s="10">
        <f>ROUND((E3546/L3546),2)</f>
        <v>104.17</v>
      </c>
      <c r="Q3546" t="str">
        <f>LEFT(N3546,SEARCH("/",N3546)-1)</f>
        <v>theater</v>
      </c>
      <c r="R3546" t="str">
        <f>RIGHT(N3546, LEN(N3546)-SEARCH("/", N3546))</f>
        <v>plays</v>
      </c>
      <c r="S3546" s="12">
        <f>(((J3546/60)/60)/24)+DATE(1970,1,1)</f>
        <v>42040.831678240742</v>
      </c>
      <c r="T3546" s="12">
        <f>(((I3546/60)/60)/24)+DATE(1970,1,1)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0">
        <f>(ROUND(E3547/D3547,2))</f>
        <v>1</v>
      </c>
      <c r="P3547" s="10">
        <f>ROUND((E3547/L3547),2)</f>
        <v>31.38</v>
      </c>
      <c r="Q3547" t="str">
        <f>LEFT(N3547,SEARCH("/",N3547)-1)</f>
        <v>theater</v>
      </c>
      <c r="R3547" t="str">
        <f>RIGHT(N3547, LEN(N3547)-SEARCH("/", N3547))</f>
        <v>plays</v>
      </c>
      <c r="S3547" s="12">
        <f>(((J3547/60)/60)/24)+DATE(1970,1,1)</f>
        <v>42075.807395833333</v>
      </c>
      <c r="T3547" s="12">
        <f>(((I3547/60)/60)/24)+DATE(1970,1,1)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0">
        <f>(ROUND(E3548/D3548,2))</f>
        <v>1.02</v>
      </c>
      <c r="P3548" s="10">
        <f>ROUND((E3548/L3548),2)</f>
        <v>59.21</v>
      </c>
      <c r="Q3548" t="str">
        <f>LEFT(N3548,SEARCH("/",N3548)-1)</f>
        <v>theater</v>
      </c>
      <c r="R3548" t="str">
        <f>RIGHT(N3548, LEN(N3548)-SEARCH("/", N3548))</f>
        <v>plays</v>
      </c>
      <c r="S3548" s="12">
        <f>(((J3548/60)/60)/24)+DATE(1970,1,1)</f>
        <v>42073.660694444443</v>
      </c>
      <c r="T3548" s="12">
        <f>(((I3548/60)/60)/24)+DATE(1970,1,1)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0">
        <f>(ROUND(E3549/D3549,2))</f>
        <v>1.1399999999999999</v>
      </c>
      <c r="P3549" s="10">
        <f>ROUND((E3549/L3549),2)</f>
        <v>119.18</v>
      </c>
      <c r="Q3549" t="str">
        <f>LEFT(N3549,SEARCH("/",N3549)-1)</f>
        <v>theater</v>
      </c>
      <c r="R3549" t="str">
        <f>RIGHT(N3549, LEN(N3549)-SEARCH("/", N3549))</f>
        <v>plays</v>
      </c>
      <c r="S3549" s="12">
        <f>(((J3549/60)/60)/24)+DATE(1970,1,1)</f>
        <v>42480.078715277778</v>
      </c>
      <c r="T3549" s="12">
        <f>(((I3549/60)/60)/24)+DATE(1970,1,1)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0">
        <f>(ROUND(E3550/D3550,2))</f>
        <v>1.02</v>
      </c>
      <c r="P3550" s="10">
        <f>ROUND((E3550/L3550),2)</f>
        <v>164.62</v>
      </c>
      <c r="Q3550" t="str">
        <f>LEFT(N3550,SEARCH("/",N3550)-1)</f>
        <v>theater</v>
      </c>
      <c r="R3550" t="str">
        <f>RIGHT(N3550, LEN(N3550)-SEARCH("/", N3550))</f>
        <v>plays</v>
      </c>
      <c r="S3550" s="12">
        <f>(((J3550/60)/60)/24)+DATE(1970,1,1)</f>
        <v>42411.942291666666</v>
      </c>
      <c r="T3550" s="12">
        <f>(((I3550/60)/60)/24)+DATE(1970,1,1)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0">
        <f>(ROUND(E3551/D3551,2))</f>
        <v>1.02</v>
      </c>
      <c r="P3551" s="10">
        <f>ROUND((E3551/L3551),2)</f>
        <v>24.29</v>
      </c>
      <c r="Q3551" t="str">
        <f>LEFT(N3551,SEARCH("/",N3551)-1)</f>
        <v>theater</v>
      </c>
      <c r="R3551" t="str">
        <f>RIGHT(N3551, LEN(N3551)-SEARCH("/", N3551))</f>
        <v>plays</v>
      </c>
      <c r="S3551" s="12">
        <f>(((J3551/60)/60)/24)+DATE(1970,1,1)</f>
        <v>42223.394363425927</v>
      </c>
      <c r="T3551" s="12">
        <f>(((I3551/60)/60)/24)+DATE(1970,1,1)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0">
        <f>(ROUND(E3552/D3552,2))</f>
        <v>1.05</v>
      </c>
      <c r="P3552" s="10">
        <f>ROUND((E3552/L3552),2)</f>
        <v>40.94</v>
      </c>
      <c r="Q3552" t="str">
        <f>LEFT(N3552,SEARCH("/",N3552)-1)</f>
        <v>theater</v>
      </c>
      <c r="R3552" t="str">
        <f>RIGHT(N3552, LEN(N3552)-SEARCH("/", N3552))</f>
        <v>plays</v>
      </c>
      <c r="S3552" s="12">
        <f>(((J3552/60)/60)/24)+DATE(1970,1,1)</f>
        <v>42462.893495370372</v>
      </c>
      <c r="T3552" s="12">
        <f>(((I3552/60)/60)/24)+DATE(1970,1,1)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0">
        <f>(ROUND(E3553/D3553,2))</f>
        <v>1.02</v>
      </c>
      <c r="P3553" s="10">
        <f>ROUND((E3553/L3553),2)</f>
        <v>61.1</v>
      </c>
      <c r="Q3553" t="str">
        <f>LEFT(N3553,SEARCH("/",N3553)-1)</f>
        <v>theater</v>
      </c>
      <c r="R3553" t="str">
        <f>RIGHT(N3553, LEN(N3553)-SEARCH("/", N3553))</f>
        <v>plays</v>
      </c>
      <c r="S3553" s="12">
        <f>(((J3553/60)/60)/24)+DATE(1970,1,1)</f>
        <v>41753.515856481477</v>
      </c>
      <c r="T3553" s="12">
        <f>(((I3553/60)/60)/24)+DATE(1970,1,1)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0">
        <f>(ROUND(E3554/D3554,2))</f>
        <v>1</v>
      </c>
      <c r="P3554" s="10">
        <f>ROUND((E3554/L3554),2)</f>
        <v>38.65</v>
      </c>
      <c r="Q3554" t="str">
        <f>LEFT(N3554,SEARCH("/",N3554)-1)</f>
        <v>theater</v>
      </c>
      <c r="R3554" t="str">
        <f>RIGHT(N3554, LEN(N3554)-SEARCH("/", N3554))</f>
        <v>plays</v>
      </c>
      <c r="S3554" s="12">
        <f>(((J3554/60)/60)/24)+DATE(1970,1,1)</f>
        <v>41788.587083333332</v>
      </c>
      <c r="T3554" s="12">
        <f>(((I3554/60)/60)/24)+DATE(1970,1,1)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0">
        <f>(ROUND(E3555/D3555,2))</f>
        <v>1.06</v>
      </c>
      <c r="P3555" s="10">
        <f>ROUND((E3555/L3555),2)</f>
        <v>56.2</v>
      </c>
      <c r="Q3555" t="str">
        <f>LEFT(N3555,SEARCH("/",N3555)-1)</f>
        <v>theater</v>
      </c>
      <c r="R3555" t="str">
        <f>RIGHT(N3555, LEN(N3555)-SEARCH("/", N3555))</f>
        <v>plays</v>
      </c>
      <c r="S3555" s="12">
        <f>(((J3555/60)/60)/24)+DATE(1970,1,1)</f>
        <v>42196.028703703705</v>
      </c>
      <c r="T3555" s="12">
        <f>(((I3555/60)/60)/24)+DATE(1970,1,1)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0">
        <f>(ROUND(E3556/D3556,2))</f>
        <v>1.1299999999999999</v>
      </c>
      <c r="P3556" s="10">
        <f>ROUND((E3556/L3556),2)</f>
        <v>107</v>
      </c>
      <c r="Q3556" t="str">
        <f>LEFT(N3556,SEARCH("/",N3556)-1)</f>
        <v>theater</v>
      </c>
      <c r="R3556" t="str">
        <f>RIGHT(N3556, LEN(N3556)-SEARCH("/", N3556))</f>
        <v>plays</v>
      </c>
      <c r="S3556" s="12">
        <f>(((J3556/60)/60)/24)+DATE(1970,1,1)</f>
        <v>42016.050451388888</v>
      </c>
      <c r="T3556" s="12">
        <f>(((I3556/60)/60)/24)+DATE(1970,1,1)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0">
        <f>(ROUND(E3557/D3557,2))</f>
        <v>1</v>
      </c>
      <c r="P3557" s="10">
        <f>ROUND((E3557/L3557),2)</f>
        <v>171.43</v>
      </c>
      <c r="Q3557" t="str">
        <f>LEFT(N3557,SEARCH("/",N3557)-1)</f>
        <v>theater</v>
      </c>
      <c r="R3557" t="str">
        <f>RIGHT(N3557, LEN(N3557)-SEARCH("/", N3557))</f>
        <v>plays</v>
      </c>
      <c r="S3557" s="12">
        <f>(((J3557/60)/60)/24)+DATE(1970,1,1)</f>
        <v>42661.442060185189</v>
      </c>
      <c r="T3557" s="12">
        <f>(((I3557/60)/60)/24)+DATE(1970,1,1)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0">
        <f>(ROUND(E3558/D3558,2))</f>
        <v>1</v>
      </c>
      <c r="P3558" s="10">
        <f>ROUND((E3558/L3558),2)</f>
        <v>110.5</v>
      </c>
      <c r="Q3558" t="str">
        <f>LEFT(N3558,SEARCH("/",N3558)-1)</f>
        <v>theater</v>
      </c>
      <c r="R3558" t="str">
        <f>RIGHT(N3558, LEN(N3558)-SEARCH("/", N3558))</f>
        <v>plays</v>
      </c>
      <c r="S3558" s="12">
        <f>(((J3558/60)/60)/24)+DATE(1970,1,1)</f>
        <v>41808.649583333332</v>
      </c>
      <c r="T3558" s="12">
        <f>(((I3558/60)/60)/24)+DATE(1970,1,1)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0">
        <f>(ROUND(E3559/D3559,2))</f>
        <v>1</v>
      </c>
      <c r="P3559" s="10">
        <f>ROUND((E3559/L3559),2)</f>
        <v>179.28</v>
      </c>
      <c r="Q3559" t="str">
        <f>LEFT(N3559,SEARCH("/",N3559)-1)</f>
        <v>theater</v>
      </c>
      <c r="R3559" t="str">
        <f>RIGHT(N3559, LEN(N3559)-SEARCH("/", N3559))</f>
        <v>plays</v>
      </c>
      <c r="S3559" s="12">
        <f>(((J3559/60)/60)/24)+DATE(1970,1,1)</f>
        <v>41730.276747685188</v>
      </c>
      <c r="T3559" s="12">
        <f>(((I3559/60)/60)/24)+DATE(1970,1,1)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0">
        <f>(ROUND(E3560/D3560,2))</f>
        <v>1.44</v>
      </c>
      <c r="P3560" s="10">
        <f>ROUND((E3560/L3560),2)</f>
        <v>22.91</v>
      </c>
      <c r="Q3560" t="str">
        <f>LEFT(N3560,SEARCH("/",N3560)-1)</f>
        <v>theater</v>
      </c>
      <c r="R3560" t="str">
        <f>RIGHT(N3560, LEN(N3560)-SEARCH("/", N3560))</f>
        <v>plays</v>
      </c>
      <c r="S3560" s="12">
        <f>(((J3560/60)/60)/24)+DATE(1970,1,1)</f>
        <v>42139.816840277781</v>
      </c>
      <c r="T3560" s="12">
        <f>(((I3560/60)/60)/24)+DATE(1970,1,1)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0">
        <f>(ROUND(E3561/D3561,2))</f>
        <v>1.04</v>
      </c>
      <c r="P3561" s="10">
        <f>ROUND((E3561/L3561),2)</f>
        <v>43.13</v>
      </c>
      <c r="Q3561" t="str">
        <f>LEFT(N3561,SEARCH("/",N3561)-1)</f>
        <v>theater</v>
      </c>
      <c r="R3561" t="str">
        <f>RIGHT(N3561, LEN(N3561)-SEARCH("/", N3561))</f>
        <v>plays</v>
      </c>
      <c r="S3561" s="12">
        <f>(((J3561/60)/60)/24)+DATE(1970,1,1)</f>
        <v>42194.096157407403</v>
      </c>
      <c r="T3561" s="12">
        <f>(((I3561/60)/60)/24)+DATE(1970,1,1)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0">
        <f>(ROUND(E3562/D3562,2))</f>
        <v>1.08</v>
      </c>
      <c r="P3562" s="10">
        <f>ROUND((E3562/L3562),2)</f>
        <v>46.89</v>
      </c>
      <c r="Q3562" t="str">
        <f>LEFT(N3562,SEARCH("/",N3562)-1)</f>
        <v>theater</v>
      </c>
      <c r="R3562" t="str">
        <f>RIGHT(N3562, LEN(N3562)-SEARCH("/", N3562))</f>
        <v>plays</v>
      </c>
      <c r="S3562" s="12">
        <f>(((J3562/60)/60)/24)+DATE(1970,1,1)</f>
        <v>42115.889652777783</v>
      </c>
      <c r="T3562" s="12">
        <f>(((I3562/60)/60)/24)+DATE(1970,1,1)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0">
        <f>(ROUND(E3563/D3563,2))</f>
        <v>1.02</v>
      </c>
      <c r="P3563" s="10">
        <f>ROUND((E3563/L3563),2)</f>
        <v>47.41</v>
      </c>
      <c r="Q3563" t="str">
        <f>LEFT(N3563,SEARCH("/",N3563)-1)</f>
        <v>theater</v>
      </c>
      <c r="R3563" t="str">
        <f>RIGHT(N3563, LEN(N3563)-SEARCH("/", N3563))</f>
        <v>plays</v>
      </c>
      <c r="S3563" s="12">
        <f>(((J3563/60)/60)/24)+DATE(1970,1,1)</f>
        <v>42203.680300925931</v>
      </c>
      <c r="T3563" s="12">
        <f>(((I3563/60)/60)/24)+DATE(1970,1,1)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0">
        <f>(ROUND(E3564/D3564,2))</f>
        <v>1.49</v>
      </c>
      <c r="P3564" s="10">
        <f>ROUND((E3564/L3564),2)</f>
        <v>15.13</v>
      </c>
      <c r="Q3564" t="str">
        <f>LEFT(N3564,SEARCH("/",N3564)-1)</f>
        <v>theater</v>
      </c>
      <c r="R3564" t="str">
        <f>RIGHT(N3564, LEN(N3564)-SEARCH("/", N3564))</f>
        <v>plays</v>
      </c>
      <c r="S3564" s="12">
        <f>(((J3564/60)/60)/24)+DATE(1970,1,1)</f>
        <v>42433.761886574073</v>
      </c>
      <c r="T3564" s="12">
        <f>(((I3564/60)/60)/24)+DATE(1970,1,1)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0">
        <f>(ROUND(E3565/D3565,2))</f>
        <v>1.05</v>
      </c>
      <c r="P3565" s="10">
        <f>ROUND((E3565/L3565),2)</f>
        <v>21.1</v>
      </c>
      <c r="Q3565" t="str">
        <f>LEFT(N3565,SEARCH("/",N3565)-1)</f>
        <v>theater</v>
      </c>
      <c r="R3565" t="str">
        <f>RIGHT(N3565, LEN(N3565)-SEARCH("/", N3565))</f>
        <v>plays</v>
      </c>
      <c r="S3565" s="12">
        <f>(((J3565/60)/60)/24)+DATE(1970,1,1)</f>
        <v>42555.671944444446</v>
      </c>
      <c r="T3565" s="12">
        <f>(((I3565/60)/60)/24)+DATE(1970,1,1)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0">
        <f>(ROUND(E3566/D3566,2))</f>
        <v>1.01</v>
      </c>
      <c r="P3566" s="10">
        <f>ROUND((E3566/L3566),2)</f>
        <v>59.12</v>
      </c>
      <c r="Q3566" t="str">
        <f>LEFT(N3566,SEARCH("/",N3566)-1)</f>
        <v>theater</v>
      </c>
      <c r="R3566" t="str">
        <f>RIGHT(N3566, LEN(N3566)-SEARCH("/", N3566))</f>
        <v>plays</v>
      </c>
      <c r="S3566" s="12">
        <f>(((J3566/60)/60)/24)+DATE(1970,1,1)</f>
        <v>42236.623252314821</v>
      </c>
      <c r="T3566" s="12">
        <f>(((I3566/60)/60)/24)+DATE(1970,1,1)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0">
        <f>(ROUND(E3567/D3567,2))</f>
        <v>1.31</v>
      </c>
      <c r="P3567" s="10">
        <f>ROUND((E3567/L3567),2)</f>
        <v>97.92</v>
      </c>
      <c r="Q3567" t="str">
        <f>LEFT(N3567,SEARCH("/",N3567)-1)</f>
        <v>theater</v>
      </c>
      <c r="R3567" t="str">
        <f>RIGHT(N3567, LEN(N3567)-SEARCH("/", N3567))</f>
        <v>plays</v>
      </c>
      <c r="S3567" s="12">
        <f>(((J3567/60)/60)/24)+DATE(1970,1,1)</f>
        <v>41974.743148148147</v>
      </c>
      <c r="T3567" s="12">
        <f>(((I3567/60)/60)/24)+DATE(1970,1,1)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0">
        <f>(ROUND(E3568/D3568,2))</f>
        <v>1.05</v>
      </c>
      <c r="P3568" s="10">
        <f>ROUND((E3568/L3568),2)</f>
        <v>55.13</v>
      </c>
      <c r="Q3568" t="str">
        <f>LEFT(N3568,SEARCH("/",N3568)-1)</f>
        <v>theater</v>
      </c>
      <c r="R3568" t="str">
        <f>RIGHT(N3568, LEN(N3568)-SEARCH("/", N3568))</f>
        <v>plays</v>
      </c>
      <c r="S3568" s="12">
        <f>(((J3568/60)/60)/24)+DATE(1970,1,1)</f>
        <v>41997.507905092592</v>
      </c>
      <c r="T3568" s="12">
        <f>(((I3568/60)/60)/24)+DATE(1970,1,1)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0">
        <f>(ROUND(E3569/D3569,2))</f>
        <v>1.0900000000000001</v>
      </c>
      <c r="P3569" s="10">
        <f>ROUND((E3569/L3569),2)</f>
        <v>26.54</v>
      </c>
      <c r="Q3569" t="str">
        <f>LEFT(N3569,SEARCH("/",N3569)-1)</f>
        <v>theater</v>
      </c>
      <c r="R3569" t="str">
        <f>RIGHT(N3569, LEN(N3569)-SEARCH("/", N3569))</f>
        <v>plays</v>
      </c>
      <c r="S3569" s="12">
        <f>(((J3569/60)/60)/24)+DATE(1970,1,1)</f>
        <v>42135.810694444444</v>
      </c>
      <c r="T3569" s="12">
        <f>(((I3569/60)/60)/24)+DATE(1970,1,1)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0">
        <f>(ROUND(E3570/D3570,2))</f>
        <v>1.1100000000000001</v>
      </c>
      <c r="P3570" s="10">
        <f>ROUND((E3570/L3570),2)</f>
        <v>58.42</v>
      </c>
      <c r="Q3570" t="str">
        <f>LEFT(N3570,SEARCH("/",N3570)-1)</f>
        <v>theater</v>
      </c>
      <c r="R3570" t="str">
        <f>RIGHT(N3570, LEN(N3570)-SEARCH("/", N3570))</f>
        <v>plays</v>
      </c>
      <c r="S3570" s="12">
        <f>(((J3570/60)/60)/24)+DATE(1970,1,1)</f>
        <v>41869.740671296298</v>
      </c>
      <c r="T3570" s="12">
        <f>(((I3570/60)/60)/24)+DATE(1970,1,1)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0">
        <f>(ROUND(E3571/D3571,2))</f>
        <v>1</v>
      </c>
      <c r="P3571" s="10">
        <f>ROUND((E3571/L3571),2)</f>
        <v>122.54</v>
      </c>
      <c r="Q3571" t="str">
        <f>LEFT(N3571,SEARCH("/",N3571)-1)</f>
        <v>theater</v>
      </c>
      <c r="R3571" t="str">
        <f>RIGHT(N3571, LEN(N3571)-SEARCH("/", N3571))</f>
        <v>plays</v>
      </c>
      <c r="S3571" s="12">
        <f>(((J3571/60)/60)/24)+DATE(1970,1,1)</f>
        <v>41982.688611111109</v>
      </c>
      <c r="T3571" s="12">
        <f>(((I3571/60)/60)/24)+DATE(1970,1,1)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0">
        <f>(ROUND(E3572/D3572,2))</f>
        <v>1.1399999999999999</v>
      </c>
      <c r="P3572" s="10">
        <f>ROUND((E3572/L3572),2)</f>
        <v>87.96</v>
      </c>
      <c r="Q3572" t="str">
        <f>LEFT(N3572,SEARCH("/",N3572)-1)</f>
        <v>theater</v>
      </c>
      <c r="R3572" t="str">
        <f>RIGHT(N3572, LEN(N3572)-SEARCH("/", N3572))</f>
        <v>plays</v>
      </c>
      <c r="S3572" s="12">
        <f>(((J3572/60)/60)/24)+DATE(1970,1,1)</f>
        <v>41976.331979166673</v>
      </c>
      <c r="T3572" s="12">
        <f>(((I3572/60)/60)/24)+DATE(1970,1,1)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0">
        <f>(ROUND(E3573/D3573,2))</f>
        <v>1.22</v>
      </c>
      <c r="P3573" s="10">
        <f>ROUND((E3573/L3573),2)</f>
        <v>73.239999999999995</v>
      </c>
      <c r="Q3573" t="str">
        <f>LEFT(N3573,SEARCH("/",N3573)-1)</f>
        <v>theater</v>
      </c>
      <c r="R3573" t="str">
        <f>RIGHT(N3573, LEN(N3573)-SEARCH("/", N3573))</f>
        <v>plays</v>
      </c>
      <c r="S3573" s="12">
        <f>(((J3573/60)/60)/24)+DATE(1970,1,1)</f>
        <v>41912.858946759261</v>
      </c>
      <c r="T3573" s="12">
        <f>(((I3573/60)/60)/24)+DATE(1970,1,1)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0">
        <f>(ROUND(E3574/D3574,2))</f>
        <v>1</v>
      </c>
      <c r="P3574" s="10">
        <f>ROUND((E3574/L3574),2)</f>
        <v>55.56</v>
      </c>
      <c r="Q3574" t="str">
        <f>LEFT(N3574,SEARCH("/",N3574)-1)</f>
        <v>theater</v>
      </c>
      <c r="R3574" t="str">
        <f>RIGHT(N3574, LEN(N3574)-SEARCH("/", N3574))</f>
        <v>plays</v>
      </c>
      <c r="S3574" s="12">
        <f>(((J3574/60)/60)/24)+DATE(1970,1,1)</f>
        <v>42146.570393518516</v>
      </c>
      <c r="T3574" s="12">
        <f>(((I3574/60)/60)/24)+DATE(1970,1,1)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0">
        <f>(ROUND(E3575/D3575,2))</f>
        <v>1.03</v>
      </c>
      <c r="P3575" s="10">
        <f>ROUND((E3575/L3575),2)</f>
        <v>39.54</v>
      </c>
      <c r="Q3575" t="str">
        <f>LEFT(N3575,SEARCH("/",N3575)-1)</f>
        <v>theater</v>
      </c>
      <c r="R3575" t="str">
        <f>RIGHT(N3575, LEN(N3575)-SEARCH("/", N3575))</f>
        <v>plays</v>
      </c>
      <c r="S3575" s="12">
        <f>(((J3575/60)/60)/24)+DATE(1970,1,1)</f>
        <v>41921.375532407408</v>
      </c>
      <c r="T3575" s="12">
        <f>(((I3575/60)/60)/24)+DATE(1970,1,1)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0">
        <f>(ROUND(E3576/D3576,2))</f>
        <v>1.06</v>
      </c>
      <c r="P3576" s="10">
        <f>ROUND((E3576/L3576),2)</f>
        <v>136.78</v>
      </c>
      <c r="Q3576" t="str">
        <f>LEFT(N3576,SEARCH("/",N3576)-1)</f>
        <v>theater</v>
      </c>
      <c r="R3576" t="str">
        <f>RIGHT(N3576, LEN(N3576)-SEARCH("/", N3576))</f>
        <v>plays</v>
      </c>
      <c r="S3576" s="12">
        <f>(((J3576/60)/60)/24)+DATE(1970,1,1)</f>
        <v>41926.942685185182</v>
      </c>
      <c r="T3576" s="12">
        <f>(((I3576/60)/60)/24)+DATE(1970,1,1)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0">
        <f>(ROUND(E3577/D3577,2))</f>
        <v>1.01</v>
      </c>
      <c r="P3577" s="10">
        <f>ROUND((E3577/L3577),2)</f>
        <v>99.34</v>
      </c>
      <c r="Q3577" t="str">
        <f>LEFT(N3577,SEARCH("/",N3577)-1)</f>
        <v>theater</v>
      </c>
      <c r="R3577" t="str">
        <f>RIGHT(N3577, LEN(N3577)-SEARCH("/", N3577))</f>
        <v>plays</v>
      </c>
      <c r="S3577" s="12">
        <f>(((J3577/60)/60)/24)+DATE(1970,1,1)</f>
        <v>42561.783877314811</v>
      </c>
      <c r="T3577" s="12">
        <f>(((I3577/60)/60)/24)+DATE(1970,1,1)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0">
        <f>(ROUND(E3578/D3578,2))</f>
        <v>1</v>
      </c>
      <c r="P3578" s="10">
        <f>ROUND((E3578/L3578),2)</f>
        <v>20</v>
      </c>
      <c r="Q3578" t="str">
        <f>LEFT(N3578,SEARCH("/",N3578)-1)</f>
        <v>theater</v>
      </c>
      <c r="R3578" t="str">
        <f>RIGHT(N3578, LEN(N3578)-SEARCH("/", N3578))</f>
        <v>plays</v>
      </c>
      <c r="S3578" s="12">
        <f>(((J3578/60)/60)/24)+DATE(1970,1,1)</f>
        <v>42649.54923611111</v>
      </c>
      <c r="T3578" s="12">
        <f>(((I3578/60)/60)/24)+DATE(1970,1,1)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0">
        <f>(ROUND(E3579/D3579,2))</f>
        <v>1.3</v>
      </c>
      <c r="P3579" s="10">
        <f>ROUND((E3579/L3579),2)</f>
        <v>28.89</v>
      </c>
      <c r="Q3579" t="str">
        <f>LEFT(N3579,SEARCH("/",N3579)-1)</f>
        <v>theater</v>
      </c>
      <c r="R3579" t="str">
        <f>RIGHT(N3579, LEN(N3579)-SEARCH("/", N3579))</f>
        <v>plays</v>
      </c>
      <c r="S3579" s="12">
        <f>(((J3579/60)/60)/24)+DATE(1970,1,1)</f>
        <v>42093.786840277782</v>
      </c>
      <c r="T3579" s="12">
        <f>(((I3579/60)/60)/24)+DATE(1970,1,1)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0">
        <f>(ROUND(E3580/D3580,2))</f>
        <v>1</v>
      </c>
      <c r="P3580" s="10">
        <f>ROUND((E3580/L3580),2)</f>
        <v>40.549999999999997</v>
      </c>
      <c r="Q3580" t="str">
        <f>LEFT(N3580,SEARCH("/",N3580)-1)</f>
        <v>theater</v>
      </c>
      <c r="R3580" t="str">
        <f>RIGHT(N3580, LEN(N3580)-SEARCH("/", N3580))</f>
        <v>plays</v>
      </c>
      <c r="S3580" s="12">
        <f>(((J3580/60)/60)/24)+DATE(1970,1,1)</f>
        <v>42460.733530092592</v>
      </c>
      <c r="T3580" s="12">
        <f>(((I3580/60)/60)/24)+DATE(1970,1,1)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0">
        <f>(ROUND(E3581/D3581,2))</f>
        <v>1</v>
      </c>
      <c r="P3581" s="10">
        <f>ROUND((E3581/L3581),2)</f>
        <v>35.71</v>
      </c>
      <c r="Q3581" t="str">
        <f>LEFT(N3581,SEARCH("/",N3581)-1)</f>
        <v>theater</v>
      </c>
      <c r="R3581" t="str">
        <f>RIGHT(N3581, LEN(N3581)-SEARCH("/", N3581))</f>
        <v>plays</v>
      </c>
      <c r="S3581" s="12">
        <f>(((J3581/60)/60)/24)+DATE(1970,1,1)</f>
        <v>42430.762222222227</v>
      </c>
      <c r="T3581" s="12">
        <f>(((I3581/60)/60)/24)+DATE(1970,1,1)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0">
        <f>(ROUND(E3582/D3582,2))</f>
        <v>1.1399999999999999</v>
      </c>
      <c r="P3582" s="10">
        <f>ROUND((E3582/L3582),2)</f>
        <v>37.96</v>
      </c>
      <c r="Q3582" t="str">
        <f>LEFT(N3582,SEARCH("/",N3582)-1)</f>
        <v>theater</v>
      </c>
      <c r="R3582" t="str">
        <f>RIGHT(N3582, LEN(N3582)-SEARCH("/", N3582))</f>
        <v>plays</v>
      </c>
      <c r="S3582" s="12">
        <f>(((J3582/60)/60)/24)+DATE(1970,1,1)</f>
        <v>42026.176180555558</v>
      </c>
      <c r="T3582" s="12">
        <f>(((I3582/60)/60)/24)+DATE(1970,1,1)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0">
        <f>(ROUND(E3583/D3583,2))</f>
        <v>1</v>
      </c>
      <c r="P3583" s="10">
        <f>ROUND((E3583/L3583),2)</f>
        <v>33.33</v>
      </c>
      <c r="Q3583" t="str">
        <f>LEFT(N3583,SEARCH("/",N3583)-1)</f>
        <v>theater</v>
      </c>
      <c r="R3583" t="str">
        <f>RIGHT(N3583, LEN(N3583)-SEARCH("/", N3583))</f>
        <v>plays</v>
      </c>
      <c r="S3583" s="12">
        <f>(((J3583/60)/60)/24)+DATE(1970,1,1)</f>
        <v>41836.471180555556</v>
      </c>
      <c r="T3583" s="12">
        <f>(((I3583/60)/60)/24)+DATE(1970,1,1)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0">
        <f>(ROUND(E3584/D3584,2))</f>
        <v>2.87</v>
      </c>
      <c r="P3584" s="10">
        <f>ROUND((E3584/L3584),2)</f>
        <v>58.57</v>
      </c>
      <c r="Q3584" t="str">
        <f>LEFT(N3584,SEARCH("/",N3584)-1)</f>
        <v>theater</v>
      </c>
      <c r="R3584" t="str">
        <f>RIGHT(N3584, LEN(N3584)-SEARCH("/", N3584))</f>
        <v>plays</v>
      </c>
      <c r="S3584" s="12">
        <f>(((J3584/60)/60)/24)+DATE(1970,1,1)</f>
        <v>42451.095856481479</v>
      </c>
      <c r="T3584" s="12">
        <f>(((I3584/60)/60)/24)+DATE(1970,1,1)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0">
        <f>(ROUND(E3585/D3585,2))</f>
        <v>1.0900000000000001</v>
      </c>
      <c r="P3585" s="10">
        <f>ROUND((E3585/L3585),2)</f>
        <v>135.63</v>
      </c>
      <c r="Q3585" t="str">
        <f>LEFT(N3585,SEARCH("/",N3585)-1)</f>
        <v>theater</v>
      </c>
      <c r="R3585" t="str">
        <f>RIGHT(N3585, LEN(N3585)-SEARCH("/", N3585))</f>
        <v>plays</v>
      </c>
      <c r="S3585" s="12">
        <f>(((J3585/60)/60)/24)+DATE(1970,1,1)</f>
        <v>42418.425983796296</v>
      </c>
      <c r="T3585" s="12">
        <f>(((I3585/60)/60)/24)+DATE(1970,1,1)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0">
        <f>(ROUND(E3586/D3586,2))</f>
        <v>1.1599999999999999</v>
      </c>
      <c r="P3586" s="10">
        <f>ROUND((E3586/L3586),2)</f>
        <v>30.94</v>
      </c>
      <c r="Q3586" t="str">
        <f>LEFT(N3586,SEARCH("/",N3586)-1)</f>
        <v>theater</v>
      </c>
      <c r="R3586" t="str">
        <f>RIGHT(N3586, LEN(N3586)-SEARCH("/", N3586))</f>
        <v>plays</v>
      </c>
      <c r="S3586" s="12">
        <f>(((J3586/60)/60)/24)+DATE(1970,1,1)</f>
        <v>42168.316481481481</v>
      </c>
      <c r="T3586" s="12">
        <f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0">
        <f>(ROUND(E3587/D3587,2))</f>
        <v>1.19</v>
      </c>
      <c r="P3587" s="10">
        <f>ROUND((E3587/L3587),2)</f>
        <v>176.09</v>
      </c>
      <c r="Q3587" t="str">
        <f>LEFT(N3587,SEARCH("/",N3587)-1)</f>
        <v>theater</v>
      </c>
      <c r="R3587" t="str">
        <f>RIGHT(N3587, LEN(N3587)-SEARCH("/", N3587))</f>
        <v>plays</v>
      </c>
      <c r="S3587" s="12">
        <f>(((J3587/60)/60)/24)+DATE(1970,1,1)</f>
        <v>41964.716319444444</v>
      </c>
      <c r="T3587" s="12">
        <f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0">
        <f>(ROUND(E3588/D3588,2))</f>
        <v>1.0900000000000001</v>
      </c>
      <c r="P3588" s="10">
        <f>ROUND((E3588/L3588),2)</f>
        <v>151.97999999999999</v>
      </c>
      <c r="Q3588" t="str">
        <f>LEFT(N3588,SEARCH("/",N3588)-1)</f>
        <v>theater</v>
      </c>
      <c r="R3588" t="str">
        <f>RIGHT(N3588, LEN(N3588)-SEARCH("/", N3588))</f>
        <v>plays</v>
      </c>
      <c r="S3588" s="12">
        <f>(((J3588/60)/60)/24)+DATE(1970,1,1)</f>
        <v>42576.697569444441</v>
      </c>
      <c r="T3588" s="12">
        <f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0">
        <f>(ROUND(E3589/D3589,2))</f>
        <v>1.27</v>
      </c>
      <c r="P3589" s="10">
        <f>ROUND((E3589/L3589),2)</f>
        <v>22.61</v>
      </c>
      <c r="Q3589" t="str">
        <f>LEFT(N3589,SEARCH("/",N3589)-1)</f>
        <v>theater</v>
      </c>
      <c r="R3589" t="str">
        <f>RIGHT(N3589, LEN(N3589)-SEARCH("/", N3589))</f>
        <v>plays</v>
      </c>
      <c r="S3589" s="12">
        <f>(((J3589/60)/60)/24)+DATE(1970,1,1)</f>
        <v>42503.539976851855</v>
      </c>
      <c r="T3589" s="12">
        <f>(((I3589/60)/60)/24)+DATE(1970,1,1)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0">
        <f>(ROUND(E3590/D3590,2))</f>
        <v>1.01</v>
      </c>
      <c r="P3590" s="10">
        <f>ROUND((E3590/L3590),2)</f>
        <v>18.27</v>
      </c>
      <c r="Q3590" t="str">
        <f>LEFT(N3590,SEARCH("/",N3590)-1)</f>
        <v>theater</v>
      </c>
      <c r="R3590" t="str">
        <f>RIGHT(N3590, LEN(N3590)-SEARCH("/", N3590))</f>
        <v>plays</v>
      </c>
      <c r="S3590" s="12">
        <f>(((J3590/60)/60)/24)+DATE(1970,1,1)</f>
        <v>42101.828819444447</v>
      </c>
      <c r="T3590" s="12">
        <f>(((I3590/60)/60)/24)+DATE(1970,1,1)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0">
        <f>(ROUND(E3591/D3591,2))</f>
        <v>1.28</v>
      </c>
      <c r="P3591" s="10">
        <f>ROUND((E3591/L3591),2)</f>
        <v>82.26</v>
      </c>
      <c r="Q3591" t="str">
        <f>LEFT(N3591,SEARCH("/",N3591)-1)</f>
        <v>theater</v>
      </c>
      <c r="R3591" t="str">
        <f>RIGHT(N3591, LEN(N3591)-SEARCH("/", N3591))</f>
        <v>plays</v>
      </c>
      <c r="S3591" s="12">
        <f>(((J3591/60)/60)/24)+DATE(1970,1,1)</f>
        <v>42125.647534722222</v>
      </c>
      <c r="T3591" s="12">
        <f>(((I3591/60)/60)/24)+DATE(1970,1,1)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0">
        <f>(ROUND(E3592/D3592,2))</f>
        <v>1</v>
      </c>
      <c r="P3592" s="10">
        <f>ROUND((E3592/L3592),2)</f>
        <v>68.53</v>
      </c>
      <c r="Q3592" t="str">
        <f>LEFT(N3592,SEARCH("/",N3592)-1)</f>
        <v>theater</v>
      </c>
      <c r="R3592" t="str">
        <f>RIGHT(N3592, LEN(N3592)-SEARCH("/", N3592))</f>
        <v>plays</v>
      </c>
      <c r="S3592" s="12">
        <f>(((J3592/60)/60)/24)+DATE(1970,1,1)</f>
        <v>41902.333726851852</v>
      </c>
      <c r="T3592" s="12">
        <f>(((I3592/60)/60)/24)+DATE(1970,1,1)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0">
        <f>(ROUND(E3593/D3593,2))</f>
        <v>1.75</v>
      </c>
      <c r="P3593" s="10">
        <f>ROUND((E3593/L3593),2)</f>
        <v>68.06</v>
      </c>
      <c r="Q3593" t="str">
        <f>LEFT(N3593,SEARCH("/",N3593)-1)</f>
        <v>theater</v>
      </c>
      <c r="R3593" t="str">
        <f>RIGHT(N3593, LEN(N3593)-SEARCH("/", N3593))</f>
        <v>plays</v>
      </c>
      <c r="S3593" s="12">
        <f>(((J3593/60)/60)/24)+DATE(1970,1,1)</f>
        <v>42003.948425925926</v>
      </c>
      <c r="T3593" s="12">
        <f>(((I3593/60)/60)/24)+DATE(1970,1,1)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0">
        <f>(ROUND(E3594/D3594,2))</f>
        <v>1.27</v>
      </c>
      <c r="P3594" s="10">
        <f>ROUND((E3594/L3594),2)</f>
        <v>72.709999999999994</v>
      </c>
      <c r="Q3594" t="str">
        <f>LEFT(N3594,SEARCH("/",N3594)-1)</f>
        <v>theater</v>
      </c>
      <c r="R3594" t="str">
        <f>RIGHT(N3594, LEN(N3594)-SEARCH("/", N3594))</f>
        <v>plays</v>
      </c>
      <c r="S3594" s="12">
        <f>(((J3594/60)/60)/24)+DATE(1970,1,1)</f>
        <v>41988.829942129625</v>
      </c>
      <c r="T3594" s="12">
        <f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0">
        <f>(ROUND(E3595/D3595,2))</f>
        <v>1.1100000000000001</v>
      </c>
      <c r="P3595" s="10">
        <f>ROUND((E3595/L3595),2)</f>
        <v>77.19</v>
      </c>
      <c r="Q3595" t="str">
        <f>LEFT(N3595,SEARCH("/",N3595)-1)</f>
        <v>theater</v>
      </c>
      <c r="R3595" t="str">
        <f>RIGHT(N3595, LEN(N3595)-SEARCH("/", N3595))</f>
        <v>plays</v>
      </c>
      <c r="S3595" s="12">
        <f>(((J3595/60)/60)/24)+DATE(1970,1,1)</f>
        <v>41974.898599537039</v>
      </c>
      <c r="T3595" s="12">
        <f>(((I3595/60)/60)/24)+DATE(1970,1,1)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0">
        <f>(ROUND(E3596/D3596,2))</f>
        <v>1.26</v>
      </c>
      <c r="P3596" s="10">
        <f>ROUND((E3596/L3596),2)</f>
        <v>55.97</v>
      </c>
      <c r="Q3596" t="str">
        <f>LEFT(N3596,SEARCH("/",N3596)-1)</f>
        <v>theater</v>
      </c>
      <c r="R3596" t="str">
        <f>RIGHT(N3596, LEN(N3596)-SEARCH("/", N3596))</f>
        <v>plays</v>
      </c>
      <c r="S3596" s="12">
        <f>(((J3596/60)/60)/24)+DATE(1970,1,1)</f>
        <v>42592.066921296297</v>
      </c>
      <c r="T3596" s="12">
        <f>(((I3596/60)/60)/24)+DATE(1970,1,1)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0">
        <f>(ROUND(E3597/D3597,2))</f>
        <v>1.19</v>
      </c>
      <c r="P3597" s="10">
        <f>ROUND((E3597/L3597),2)</f>
        <v>49.69</v>
      </c>
      <c r="Q3597" t="str">
        <f>LEFT(N3597,SEARCH("/",N3597)-1)</f>
        <v>theater</v>
      </c>
      <c r="R3597" t="str">
        <f>RIGHT(N3597, LEN(N3597)-SEARCH("/", N3597))</f>
        <v>plays</v>
      </c>
      <c r="S3597" s="12">
        <f>(((J3597/60)/60)/24)+DATE(1970,1,1)</f>
        <v>42050.008368055554</v>
      </c>
      <c r="T3597" s="12">
        <f>(((I3597/60)/60)/24)+DATE(1970,1,1)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0">
        <f>(ROUND(E3598/D3598,2))</f>
        <v>1.08</v>
      </c>
      <c r="P3598" s="10">
        <f>ROUND((E3598/L3598),2)</f>
        <v>79</v>
      </c>
      <c r="Q3598" t="str">
        <f>LEFT(N3598,SEARCH("/",N3598)-1)</f>
        <v>theater</v>
      </c>
      <c r="R3598" t="str">
        <f>RIGHT(N3598, LEN(N3598)-SEARCH("/", N3598))</f>
        <v>plays</v>
      </c>
      <c r="S3598" s="12">
        <f>(((J3598/60)/60)/24)+DATE(1970,1,1)</f>
        <v>41856.715069444443</v>
      </c>
      <c r="T3598" s="12">
        <f>(((I3598/60)/60)/24)+DATE(1970,1,1)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0">
        <f>(ROUND(E3599/D3599,2))</f>
        <v>1.03</v>
      </c>
      <c r="P3599" s="10">
        <f>ROUND((E3599/L3599),2)</f>
        <v>77.73</v>
      </c>
      <c r="Q3599" t="str">
        <f>LEFT(N3599,SEARCH("/",N3599)-1)</f>
        <v>theater</v>
      </c>
      <c r="R3599" t="str">
        <f>RIGHT(N3599, LEN(N3599)-SEARCH("/", N3599))</f>
        <v>plays</v>
      </c>
      <c r="S3599" s="12">
        <f>(((J3599/60)/60)/24)+DATE(1970,1,1)</f>
        <v>42417.585532407407</v>
      </c>
      <c r="T3599" s="12">
        <f>(((I3599/60)/60)/24)+DATE(1970,1,1)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0">
        <f>(ROUND(E3600/D3600,2))</f>
        <v>1.1000000000000001</v>
      </c>
      <c r="P3600" s="10">
        <f>ROUND((E3600/L3600),2)</f>
        <v>40.78</v>
      </c>
      <c r="Q3600" t="str">
        <f>LEFT(N3600,SEARCH("/",N3600)-1)</f>
        <v>theater</v>
      </c>
      <c r="R3600" t="str">
        <f>RIGHT(N3600, LEN(N3600)-SEARCH("/", N3600))</f>
        <v>plays</v>
      </c>
      <c r="S3600" s="12">
        <f>(((J3600/60)/60)/24)+DATE(1970,1,1)</f>
        <v>41866.79886574074</v>
      </c>
      <c r="T3600" s="12">
        <f>(((I3600/60)/60)/24)+DATE(1970,1,1)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0">
        <f>(ROUND(E3601/D3601,2))</f>
        <v>2.02</v>
      </c>
      <c r="P3601" s="10">
        <f>ROUND((E3601/L3601),2)</f>
        <v>59.41</v>
      </c>
      <c r="Q3601" t="str">
        <f>LEFT(N3601,SEARCH("/",N3601)-1)</f>
        <v>theater</v>
      </c>
      <c r="R3601" t="str">
        <f>RIGHT(N3601, LEN(N3601)-SEARCH("/", N3601))</f>
        <v>plays</v>
      </c>
      <c r="S3601" s="12">
        <f>(((J3601/60)/60)/24)+DATE(1970,1,1)</f>
        <v>42220.79487268519</v>
      </c>
      <c r="T3601" s="12">
        <f>(((I3601/60)/60)/24)+DATE(1970,1,1)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0">
        <f>(ROUND(E3602/D3602,2))</f>
        <v>1.3</v>
      </c>
      <c r="P3602" s="10">
        <f>ROUND((E3602/L3602),2)</f>
        <v>3.25</v>
      </c>
      <c r="Q3602" t="str">
        <f>LEFT(N3602,SEARCH("/",N3602)-1)</f>
        <v>theater</v>
      </c>
      <c r="R3602" t="str">
        <f>RIGHT(N3602, LEN(N3602)-SEARCH("/", N3602))</f>
        <v>plays</v>
      </c>
      <c r="S3602" s="12">
        <f>(((J3602/60)/60)/24)+DATE(1970,1,1)</f>
        <v>42628.849120370374</v>
      </c>
      <c r="T3602" s="12">
        <f>(((I3602/60)/60)/24)+DATE(1970,1,1)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0">
        <f>(ROUND(E3603/D3603,2))</f>
        <v>1.04</v>
      </c>
      <c r="P3603" s="10">
        <f>ROUND((E3603/L3603),2)</f>
        <v>39.380000000000003</v>
      </c>
      <c r="Q3603" t="str">
        <f>LEFT(N3603,SEARCH("/",N3603)-1)</f>
        <v>theater</v>
      </c>
      <c r="R3603" t="str">
        <f>RIGHT(N3603, LEN(N3603)-SEARCH("/", N3603))</f>
        <v>plays</v>
      </c>
      <c r="S3603" s="12">
        <f>(((J3603/60)/60)/24)+DATE(1970,1,1)</f>
        <v>41990.99863425926</v>
      </c>
      <c r="T3603" s="12">
        <f>(((I3603/60)/60)/24)+DATE(1970,1,1)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0">
        <f>(ROUND(E3604/D3604,2))</f>
        <v>1</v>
      </c>
      <c r="P3604" s="10">
        <f>ROUND((E3604/L3604),2)</f>
        <v>81.67</v>
      </c>
      <c r="Q3604" t="str">
        <f>LEFT(N3604,SEARCH("/",N3604)-1)</f>
        <v>theater</v>
      </c>
      <c r="R3604" t="str">
        <f>RIGHT(N3604, LEN(N3604)-SEARCH("/", N3604))</f>
        <v>plays</v>
      </c>
      <c r="S3604" s="12">
        <f>(((J3604/60)/60)/24)+DATE(1970,1,1)</f>
        <v>42447.894432870366</v>
      </c>
      <c r="T3604" s="12">
        <f>(((I3604/60)/60)/24)+DATE(1970,1,1)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0">
        <f>(ROUND(E3605/D3605,2))</f>
        <v>1.71</v>
      </c>
      <c r="P3605" s="10">
        <f>ROUND((E3605/L3605),2)</f>
        <v>44.91</v>
      </c>
      <c r="Q3605" t="str">
        <f>LEFT(N3605,SEARCH("/",N3605)-1)</f>
        <v>theater</v>
      </c>
      <c r="R3605" t="str">
        <f>RIGHT(N3605, LEN(N3605)-SEARCH("/", N3605))</f>
        <v>plays</v>
      </c>
      <c r="S3605" s="12">
        <f>(((J3605/60)/60)/24)+DATE(1970,1,1)</f>
        <v>42283.864351851851</v>
      </c>
      <c r="T3605" s="12">
        <f>(((I3605/60)/60)/24)+DATE(1970,1,1)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0">
        <f>(ROUND(E3606/D3606,2))</f>
        <v>1.1299999999999999</v>
      </c>
      <c r="P3606" s="10">
        <f>ROUND((E3606/L3606),2)</f>
        <v>49.06</v>
      </c>
      <c r="Q3606" t="str">
        <f>LEFT(N3606,SEARCH("/",N3606)-1)</f>
        <v>theater</v>
      </c>
      <c r="R3606" t="str">
        <f>RIGHT(N3606, LEN(N3606)-SEARCH("/", N3606))</f>
        <v>plays</v>
      </c>
      <c r="S3606" s="12">
        <f>(((J3606/60)/60)/24)+DATE(1970,1,1)</f>
        <v>42483.015694444446</v>
      </c>
      <c r="T3606" s="12">
        <f>(((I3606/60)/60)/24)+DATE(1970,1,1)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0">
        <f>(ROUND(E3607/D3607,2))</f>
        <v>1.84</v>
      </c>
      <c r="P3607" s="10">
        <f>ROUND((E3607/L3607),2)</f>
        <v>30.67</v>
      </c>
      <c r="Q3607" t="str">
        <f>LEFT(N3607,SEARCH("/",N3607)-1)</f>
        <v>theater</v>
      </c>
      <c r="R3607" t="str">
        <f>RIGHT(N3607, LEN(N3607)-SEARCH("/", N3607))</f>
        <v>plays</v>
      </c>
      <c r="S3607" s="12">
        <f>(((J3607/60)/60)/24)+DATE(1970,1,1)</f>
        <v>42383.793124999997</v>
      </c>
      <c r="T3607" s="12">
        <f>(((I3607/60)/60)/24)+DATE(1970,1,1)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0">
        <f>(ROUND(E3608/D3608,2))</f>
        <v>1.3</v>
      </c>
      <c r="P3608" s="10">
        <f>ROUND((E3608/L3608),2)</f>
        <v>61.06</v>
      </c>
      <c r="Q3608" t="str">
        <f>LEFT(N3608,SEARCH("/",N3608)-1)</f>
        <v>theater</v>
      </c>
      <c r="R3608" t="str">
        <f>RIGHT(N3608, LEN(N3608)-SEARCH("/", N3608))</f>
        <v>plays</v>
      </c>
      <c r="S3608" s="12">
        <f>(((J3608/60)/60)/24)+DATE(1970,1,1)</f>
        <v>42566.604826388888</v>
      </c>
      <c r="T3608" s="12">
        <f>(((I3608/60)/60)/24)+DATE(1970,1,1)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0">
        <f>(ROUND(E3609/D3609,2))</f>
        <v>1.05</v>
      </c>
      <c r="P3609" s="10">
        <f>ROUND((E3609/L3609),2)</f>
        <v>29</v>
      </c>
      <c r="Q3609" t="str">
        <f>LEFT(N3609,SEARCH("/",N3609)-1)</f>
        <v>theater</v>
      </c>
      <c r="R3609" t="str">
        <f>RIGHT(N3609, LEN(N3609)-SEARCH("/", N3609))</f>
        <v>plays</v>
      </c>
      <c r="S3609" s="12">
        <f>(((J3609/60)/60)/24)+DATE(1970,1,1)</f>
        <v>42338.963912037041</v>
      </c>
      <c r="T3609" s="12">
        <f>(((I3609/60)/60)/24)+DATE(1970,1,1)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0">
        <f>(ROUND(E3610/D3610,2))</f>
        <v>1</v>
      </c>
      <c r="P3610" s="10">
        <f>ROUND((E3610/L3610),2)</f>
        <v>29.63</v>
      </c>
      <c r="Q3610" t="str">
        <f>LEFT(N3610,SEARCH("/",N3610)-1)</f>
        <v>theater</v>
      </c>
      <c r="R3610" t="str">
        <f>RIGHT(N3610, LEN(N3610)-SEARCH("/", N3610))</f>
        <v>plays</v>
      </c>
      <c r="S3610" s="12">
        <f>(((J3610/60)/60)/24)+DATE(1970,1,1)</f>
        <v>42506.709375000006</v>
      </c>
      <c r="T3610" s="12">
        <f>(((I3610/60)/60)/24)+DATE(1970,1,1)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0">
        <f>(ROUND(E3611/D3611,2))</f>
        <v>1.53</v>
      </c>
      <c r="P3611" s="10">
        <f>ROUND((E3611/L3611),2)</f>
        <v>143.1</v>
      </c>
      <c r="Q3611" t="str">
        <f>LEFT(N3611,SEARCH("/",N3611)-1)</f>
        <v>theater</v>
      </c>
      <c r="R3611" t="str">
        <f>RIGHT(N3611, LEN(N3611)-SEARCH("/", N3611))</f>
        <v>plays</v>
      </c>
      <c r="S3611" s="12">
        <f>(((J3611/60)/60)/24)+DATE(1970,1,1)</f>
        <v>42429.991724537031</v>
      </c>
      <c r="T3611" s="12">
        <f>(((I3611/60)/60)/24)+DATE(1970,1,1)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0">
        <f>(ROUND(E3612/D3612,2))</f>
        <v>1.62</v>
      </c>
      <c r="P3612" s="10">
        <f>ROUND((E3612/L3612),2)</f>
        <v>52.35</v>
      </c>
      <c r="Q3612" t="str">
        <f>LEFT(N3612,SEARCH("/",N3612)-1)</f>
        <v>theater</v>
      </c>
      <c r="R3612" t="str">
        <f>RIGHT(N3612, LEN(N3612)-SEARCH("/", N3612))</f>
        <v>plays</v>
      </c>
      <c r="S3612" s="12">
        <f>(((J3612/60)/60)/24)+DATE(1970,1,1)</f>
        <v>42203.432129629626</v>
      </c>
      <c r="T3612" s="12">
        <f>(((I3612/60)/60)/24)+DATE(1970,1,1)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0">
        <f>(ROUND(E3613/D3613,2))</f>
        <v>1.36</v>
      </c>
      <c r="P3613" s="10">
        <f>ROUND((E3613/L3613),2)</f>
        <v>66.67</v>
      </c>
      <c r="Q3613" t="str">
        <f>LEFT(N3613,SEARCH("/",N3613)-1)</f>
        <v>theater</v>
      </c>
      <c r="R3613" t="str">
        <f>RIGHT(N3613, LEN(N3613)-SEARCH("/", N3613))</f>
        <v>plays</v>
      </c>
      <c r="S3613" s="12">
        <f>(((J3613/60)/60)/24)+DATE(1970,1,1)</f>
        <v>42072.370381944449</v>
      </c>
      <c r="T3613" s="12">
        <f>(((I3613/60)/60)/24)+DATE(1970,1,1)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0">
        <f>(ROUND(E3614/D3614,2))</f>
        <v>1.44</v>
      </c>
      <c r="P3614" s="10">
        <f>ROUND((E3614/L3614),2)</f>
        <v>126.67</v>
      </c>
      <c r="Q3614" t="str">
        <f>LEFT(N3614,SEARCH("/",N3614)-1)</f>
        <v>theater</v>
      </c>
      <c r="R3614" t="str">
        <f>RIGHT(N3614, LEN(N3614)-SEARCH("/", N3614))</f>
        <v>plays</v>
      </c>
      <c r="S3614" s="12">
        <f>(((J3614/60)/60)/24)+DATE(1970,1,1)</f>
        <v>41789.726979166669</v>
      </c>
      <c r="T3614" s="12">
        <f>(((I3614/60)/60)/24)+DATE(1970,1,1)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0">
        <f>(ROUND(E3615/D3615,2))</f>
        <v>1</v>
      </c>
      <c r="P3615" s="10">
        <f>ROUND((E3615/L3615),2)</f>
        <v>62.5</v>
      </c>
      <c r="Q3615" t="str">
        <f>LEFT(N3615,SEARCH("/",N3615)-1)</f>
        <v>theater</v>
      </c>
      <c r="R3615" t="str">
        <f>RIGHT(N3615, LEN(N3615)-SEARCH("/", N3615))</f>
        <v>plays</v>
      </c>
      <c r="S3615" s="12">
        <f>(((J3615/60)/60)/24)+DATE(1970,1,1)</f>
        <v>41788.58997685185</v>
      </c>
      <c r="T3615" s="12">
        <f>(((I3615/60)/60)/24)+DATE(1970,1,1)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0">
        <f>(ROUND(E3616/D3616,2))</f>
        <v>1.01</v>
      </c>
      <c r="P3616" s="10">
        <f>ROUND((E3616/L3616),2)</f>
        <v>35.49</v>
      </c>
      <c r="Q3616" t="str">
        <f>LEFT(N3616,SEARCH("/",N3616)-1)</f>
        <v>theater</v>
      </c>
      <c r="R3616" t="str">
        <f>RIGHT(N3616, LEN(N3616)-SEARCH("/", N3616))</f>
        <v>plays</v>
      </c>
      <c r="S3616" s="12">
        <f>(((J3616/60)/60)/24)+DATE(1970,1,1)</f>
        <v>42144.041851851856</v>
      </c>
      <c r="T3616" s="12">
        <f>(((I3616/60)/60)/24)+DATE(1970,1,1)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0">
        <f>(ROUND(E3617/D3617,2))</f>
        <v>1.07</v>
      </c>
      <c r="P3617" s="10">
        <f>ROUND((E3617/L3617),2)</f>
        <v>37.08</v>
      </c>
      <c r="Q3617" t="str">
        <f>LEFT(N3617,SEARCH("/",N3617)-1)</f>
        <v>theater</v>
      </c>
      <c r="R3617" t="str">
        <f>RIGHT(N3617, LEN(N3617)-SEARCH("/", N3617))</f>
        <v>plays</v>
      </c>
      <c r="S3617" s="12">
        <f>(((J3617/60)/60)/24)+DATE(1970,1,1)</f>
        <v>42318.593703703707</v>
      </c>
      <c r="T3617" s="12">
        <f>(((I3617/60)/60)/24)+DATE(1970,1,1)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0">
        <f>(ROUND(E3618/D3618,2))</f>
        <v>1.25</v>
      </c>
      <c r="P3618" s="10">
        <f>ROUND((E3618/L3618),2)</f>
        <v>69.33</v>
      </c>
      <c r="Q3618" t="str">
        <f>LEFT(N3618,SEARCH("/",N3618)-1)</f>
        <v>theater</v>
      </c>
      <c r="R3618" t="str">
        <f>RIGHT(N3618, LEN(N3618)-SEARCH("/", N3618))</f>
        <v>plays</v>
      </c>
      <c r="S3618" s="12">
        <f>(((J3618/60)/60)/24)+DATE(1970,1,1)</f>
        <v>42052.949814814812</v>
      </c>
      <c r="T3618" s="12">
        <f>(((I3618/60)/60)/24)+DATE(1970,1,1)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0">
        <f>(ROUND(E3619/D3619,2))</f>
        <v>1.19</v>
      </c>
      <c r="P3619" s="10">
        <f>ROUND((E3619/L3619),2)</f>
        <v>17.25</v>
      </c>
      <c r="Q3619" t="str">
        <f>LEFT(N3619,SEARCH("/",N3619)-1)</f>
        <v>theater</v>
      </c>
      <c r="R3619" t="str">
        <f>RIGHT(N3619, LEN(N3619)-SEARCH("/", N3619))</f>
        <v>plays</v>
      </c>
      <c r="S3619" s="12">
        <f>(((J3619/60)/60)/24)+DATE(1970,1,1)</f>
        <v>42779.610289351855</v>
      </c>
      <c r="T3619" s="12">
        <f>(((I3619/60)/60)/24)+DATE(1970,1,1)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0">
        <f>(ROUND(E3620/D3620,2))</f>
        <v>1.01</v>
      </c>
      <c r="P3620" s="10">
        <f>ROUND((E3620/L3620),2)</f>
        <v>36.07</v>
      </c>
      <c r="Q3620" t="str">
        <f>LEFT(N3620,SEARCH("/",N3620)-1)</f>
        <v>theater</v>
      </c>
      <c r="R3620" t="str">
        <f>RIGHT(N3620, LEN(N3620)-SEARCH("/", N3620))</f>
        <v>plays</v>
      </c>
      <c r="S3620" s="12">
        <f>(((J3620/60)/60)/24)+DATE(1970,1,1)</f>
        <v>42128.627893518518</v>
      </c>
      <c r="T3620" s="12">
        <f>(((I3620/60)/60)/24)+DATE(1970,1,1)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0">
        <f>(ROUND(E3621/D3621,2))</f>
        <v>1.1299999999999999</v>
      </c>
      <c r="P3621" s="10">
        <f>ROUND((E3621/L3621),2)</f>
        <v>66.47</v>
      </c>
      <c r="Q3621" t="str">
        <f>LEFT(N3621,SEARCH("/",N3621)-1)</f>
        <v>theater</v>
      </c>
      <c r="R3621" t="str">
        <f>RIGHT(N3621, LEN(N3621)-SEARCH("/", N3621))</f>
        <v>plays</v>
      </c>
      <c r="S3621" s="12">
        <f>(((J3621/60)/60)/24)+DATE(1970,1,1)</f>
        <v>42661.132245370376</v>
      </c>
      <c r="T3621" s="12">
        <f>(((I3621/60)/60)/24)+DATE(1970,1,1)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0">
        <f>(ROUND(E3622/D3622,2))</f>
        <v>1.05</v>
      </c>
      <c r="P3622" s="10">
        <f>ROUND((E3622/L3622),2)</f>
        <v>56.07</v>
      </c>
      <c r="Q3622" t="str">
        <f>LEFT(N3622,SEARCH("/",N3622)-1)</f>
        <v>theater</v>
      </c>
      <c r="R3622" t="str">
        <f>RIGHT(N3622, LEN(N3622)-SEARCH("/", N3622))</f>
        <v>plays</v>
      </c>
      <c r="S3622" s="12">
        <f>(((J3622/60)/60)/24)+DATE(1970,1,1)</f>
        <v>42037.938206018516</v>
      </c>
      <c r="T3622" s="12">
        <f>(((I3622/60)/60)/24)+DATE(1970,1,1)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0">
        <f>(ROUND(E3623/D3623,2))</f>
        <v>1.1000000000000001</v>
      </c>
      <c r="P3623" s="10">
        <f>ROUND((E3623/L3623),2)</f>
        <v>47.03</v>
      </c>
      <c r="Q3623" t="str">
        <f>LEFT(N3623,SEARCH("/",N3623)-1)</f>
        <v>theater</v>
      </c>
      <c r="R3623" t="str">
        <f>RIGHT(N3623, LEN(N3623)-SEARCH("/", N3623))</f>
        <v>plays</v>
      </c>
      <c r="S3623" s="12">
        <f>(((J3623/60)/60)/24)+DATE(1970,1,1)</f>
        <v>42619.935694444444</v>
      </c>
      <c r="T3623" s="12">
        <f>(((I3623/60)/60)/24)+DATE(1970,1,1)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0">
        <f>(ROUND(E3624/D3624,2))</f>
        <v>1</v>
      </c>
      <c r="P3624" s="10">
        <f>ROUND((E3624/L3624),2)</f>
        <v>47.67</v>
      </c>
      <c r="Q3624" t="str">
        <f>LEFT(N3624,SEARCH("/",N3624)-1)</f>
        <v>theater</v>
      </c>
      <c r="R3624" t="str">
        <f>RIGHT(N3624, LEN(N3624)-SEARCH("/", N3624))</f>
        <v>plays</v>
      </c>
      <c r="S3624" s="12">
        <f>(((J3624/60)/60)/24)+DATE(1970,1,1)</f>
        <v>41877.221886574072</v>
      </c>
      <c r="T3624" s="12">
        <f>(((I3624/60)/60)/24)+DATE(1970,1,1)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0">
        <f>(ROUND(E3625/D3625,2))</f>
        <v>1.2</v>
      </c>
      <c r="P3625" s="10">
        <f>ROUND((E3625/L3625),2)</f>
        <v>88.24</v>
      </c>
      <c r="Q3625" t="str">
        <f>LEFT(N3625,SEARCH("/",N3625)-1)</f>
        <v>theater</v>
      </c>
      <c r="R3625" t="str">
        <f>RIGHT(N3625, LEN(N3625)-SEARCH("/", N3625))</f>
        <v>plays</v>
      </c>
      <c r="S3625" s="12">
        <f>(((J3625/60)/60)/24)+DATE(1970,1,1)</f>
        <v>41828.736921296295</v>
      </c>
      <c r="T3625" s="12">
        <f>(((I3625/60)/60)/24)+DATE(1970,1,1)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0">
        <f>(ROUND(E3626/D3626,2))</f>
        <v>1.05</v>
      </c>
      <c r="P3626" s="10">
        <f>ROUND((E3626/L3626),2)</f>
        <v>80.72</v>
      </c>
      <c r="Q3626" t="str">
        <f>LEFT(N3626,SEARCH("/",N3626)-1)</f>
        <v>theater</v>
      </c>
      <c r="R3626" t="str">
        <f>RIGHT(N3626, LEN(N3626)-SEARCH("/", N3626))</f>
        <v>plays</v>
      </c>
      <c r="S3626" s="12">
        <f>(((J3626/60)/60)/24)+DATE(1970,1,1)</f>
        <v>42545.774189814809</v>
      </c>
      <c r="T3626" s="12">
        <f>(((I3626/60)/60)/24)+DATE(1970,1,1)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0">
        <f>(ROUND(E3627/D3627,2))</f>
        <v>1.03</v>
      </c>
      <c r="P3627" s="10">
        <f>ROUND((E3627/L3627),2)</f>
        <v>39.49</v>
      </c>
      <c r="Q3627" t="str">
        <f>LEFT(N3627,SEARCH("/",N3627)-1)</f>
        <v>theater</v>
      </c>
      <c r="R3627" t="str">
        <f>RIGHT(N3627, LEN(N3627)-SEARCH("/", N3627))</f>
        <v>plays</v>
      </c>
      <c r="S3627" s="12">
        <f>(((J3627/60)/60)/24)+DATE(1970,1,1)</f>
        <v>42157.652511574073</v>
      </c>
      <c r="T3627" s="12">
        <f>(((I3627/60)/60)/24)+DATE(1970,1,1)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0">
        <f>(ROUND(E3628/D3628,2))</f>
        <v>1.02</v>
      </c>
      <c r="P3628" s="10">
        <f>ROUND((E3628/L3628),2)</f>
        <v>84.85</v>
      </c>
      <c r="Q3628" t="str">
        <f>LEFT(N3628,SEARCH("/",N3628)-1)</f>
        <v>theater</v>
      </c>
      <c r="R3628" t="str">
        <f>RIGHT(N3628, LEN(N3628)-SEARCH("/", N3628))</f>
        <v>plays</v>
      </c>
      <c r="S3628" s="12">
        <f>(((J3628/60)/60)/24)+DATE(1970,1,1)</f>
        <v>41846.667326388888</v>
      </c>
      <c r="T3628" s="12">
        <f>(((I3628/60)/60)/24)+DATE(1970,1,1)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0">
        <f>(ROUND(E3629/D3629,2))</f>
        <v>1</v>
      </c>
      <c r="P3629" s="10">
        <f>ROUND((E3629/L3629),2)</f>
        <v>68.97</v>
      </c>
      <c r="Q3629" t="str">
        <f>LEFT(N3629,SEARCH("/",N3629)-1)</f>
        <v>theater</v>
      </c>
      <c r="R3629" t="str">
        <f>RIGHT(N3629, LEN(N3629)-SEARCH("/", N3629))</f>
        <v>plays</v>
      </c>
      <c r="S3629" s="12">
        <f>(((J3629/60)/60)/24)+DATE(1970,1,1)</f>
        <v>42460.741747685184</v>
      </c>
      <c r="T3629" s="12">
        <f>(((I3629/60)/60)/24)+DATE(1970,1,1)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0">
        <f>(ROUND(E3630/D3630,2))</f>
        <v>0</v>
      </c>
      <c r="P3630" s="10" t="e">
        <f>ROUND((E3630/L3630),2)</f>
        <v>#DIV/0!</v>
      </c>
      <c r="Q3630" t="str">
        <f>LEFT(N3630,SEARCH("/",N3630)-1)</f>
        <v>theater</v>
      </c>
      <c r="R3630" t="str">
        <f>RIGHT(N3630, LEN(N3630)-SEARCH("/", N3630))</f>
        <v>musical</v>
      </c>
      <c r="S3630" s="12">
        <f>(((J3630/60)/60)/24)+DATE(1970,1,1)</f>
        <v>42291.833287037036</v>
      </c>
      <c r="T3630" s="12">
        <f>(((I3630/60)/60)/24)+DATE(1970,1,1)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0">
        <f>(ROUND(E3631/D3631,2))</f>
        <v>0</v>
      </c>
      <c r="P3631" s="10">
        <f>ROUND((E3631/L3631),2)</f>
        <v>1</v>
      </c>
      <c r="Q3631" t="str">
        <f>LEFT(N3631,SEARCH("/",N3631)-1)</f>
        <v>theater</v>
      </c>
      <c r="R3631" t="str">
        <f>RIGHT(N3631, LEN(N3631)-SEARCH("/", N3631))</f>
        <v>musical</v>
      </c>
      <c r="S3631" s="12">
        <f>(((J3631/60)/60)/24)+DATE(1970,1,1)</f>
        <v>42437.094490740739</v>
      </c>
      <c r="T3631" s="12">
        <f>(((I3631/60)/60)/24)+DATE(1970,1,1)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0">
        <f>(ROUND(E3632/D3632,2))</f>
        <v>0</v>
      </c>
      <c r="P3632" s="10">
        <f>ROUND((E3632/L3632),2)</f>
        <v>1</v>
      </c>
      <c r="Q3632" t="str">
        <f>LEFT(N3632,SEARCH("/",N3632)-1)</f>
        <v>theater</v>
      </c>
      <c r="R3632" t="str">
        <f>RIGHT(N3632, LEN(N3632)-SEARCH("/", N3632))</f>
        <v>musical</v>
      </c>
      <c r="S3632" s="12">
        <f>(((J3632/60)/60)/24)+DATE(1970,1,1)</f>
        <v>41942.84710648148</v>
      </c>
      <c r="T3632" s="12">
        <f>(((I3632/60)/60)/24)+DATE(1970,1,1)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0">
        <f>(ROUND(E3633/D3633,2))</f>
        <v>0.51</v>
      </c>
      <c r="P3633" s="10">
        <f>ROUND((E3633/L3633),2)</f>
        <v>147.88</v>
      </c>
      <c r="Q3633" t="str">
        <f>LEFT(N3633,SEARCH("/",N3633)-1)</f>
        <v>theater</v>
      </c>
      <c r="R3633" t="str">
        <f>RIGHT(N3633, LEN(N3633)-SEARCH("/", N3633))</f>
        <v>musical</v>
      </c>
      <c r="S3633" s="12">
        <f>(((J3633/60)/60)/24)+DATE(1970,1,1)</f>
        <v>41880.753437499996</v>
      </c>
      <c r="T3633" s="12">
        <f>(((I3633/60)/60)/24)+DATE(1970,1,1)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0">
        <f>(ROUND(E3634/D3634,2))</f>
        <v>0.2</v>
      </c>
      <c r="P3634" s="10">
        <f>ROUND((E3634/L3634),2)</f>
        <v>100</v>
      </c>
      <c r="Q3634" t="str">
        <f>LEFT(N3634,SEARCH("/",N3634)-1)</f>
        <v>theater</v>
      </c>
      <c r="R3634" t="str">
        <f>RIGHT(N3634, LEN(N3634)-SEARCH("/", N3634))</f>
        <v>musical</v>
      </c>
      <c r="S3634" s="12">
        <f>(((J3634/60)/60)/24)+DATE(1970,1,1)</f>
        <v>41946.936909722222</v>
      </c>
      <c r="T3634" s="12">
        <f>(((I3634/60)/60)/24)+DATE(1970,1,1)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0">
        <f>(ROUND(E3635/D3635,2))</f>
        <v>0.35</v>
      </c>
      <c r="P3635" s="10">
        <f>ROUND((E3635/L3635),2)</f>
        <v>56.84</v>
      </c>
      <c r="Q3635" t="str">
        <f>LEFT(N3635,SEARCH("/",N3635)-1)</f>
        <v>theater</v>
      </c>
      <c r="R3635" t="str">
        <f>RIGHT(N3635, LEN(N3635)-SEARCH("/", N3635))</f>
        <v>musical</v>
      </c>
      <c r="S3635" s="12">
        <f>(((J3635/60)/60)/24)+DATE(1970,1,1)</f>
        <v>42649.623460648145</v>
      </c>
      <c r="T3635" s="12">
        <f>(((I3635/60)/60)/24)+DATE(1970,1,1)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0">
        <f>(ROUND(E3636/D3636,2))</f>
        <v>0.04</v>
      </c>
      <c r="P3636" s="10">
        <f>ROUND((E3636/L3636),2)</f>
        <v>176.94</v>
      </c>
      <c r="Q3636" t="str">
        <f>LEFT(N3636,SEARCH("/",N3636)-1)</f>
        <v>theater</v>
      </c>
      <c r="R3636" t="str">
        <f>RIGHT(N3636, LEN(N3636)-SEARCH("/", N3636))</f>
        <v>musical</v>
      </c>
      <c r="S3636" s="12">
        <f>(((J3636/60)/60)/24)+DATE(1970,1,1)</f>
        <v>42701.166365740741</v>
      </c>
      <c r="T3636" s="12">
        <f>(((I3636/60)/60)/24)+DATE(1970,1,1)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0">
        <f>(ROUND(E3637/D3637,2))</f>
        <v>0.36</v>
      </c>
      <c r="P3637" s="10">
        <f>ROUND((E3637/L3637),2)</f>
        <v>127.6</v>
      </c>
      <c r="Q3637" t="str">
        <f>LEFT(N3637,SEARCH("/",N3637)-1)</f>
        <v>theater</v>
      </c>
      <c r="R3637" t="str">
        <f>RIGHT(N3637, LEN(N3637)-SEARCH("/", N3637))</f>
        <v>musical</v>
      </c>
      <c r="S3637" s="12">
        <f>(((J3637/60)/60)/24)+DATE(1970,1,1)</f>
        <v>42450.88282407407</v>
      </c>
      <c r="T3637" s="12">
        <f>(((I3637/60)/60)/24)+DATE(1970,1,1)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0">
        <f>(ROUND(E3638/D3638,2))</f>
        <v>0</v>
      </c>
      <c r="P3638" s="10" t="e">
        <f>ROUND((E3638/L3638),2)</f>
        <v>#DIV/0!</v>
      </c>
      <c r="Q3638" t="str">
        <f>LEFT(N3638,SEARCH("/",N3638)-1)</f>
        <v>theater</v>
      </c>
      <c r="R3638" t="str">
        <f>RIGHT(N3638, LEN(N3638)-SEARCH("/", N3638))</f>
        <v>musical</v>
      </c>
      <c r="S3638" s="12">
        <f>(((J3638/60)/60)/24)+DATE(1970,1,1)</f>
        <v>42226.694780092599</v>
      </c>
      <c r="T3638" s="12">
        <f>(((I3638/60)/60)/24)+DATE(1970,1,1)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0">
        <f>(ROUND(E3639/D3639,2))</f>
        <v>0.31</v>
      </c>
      <c r="P3639" s="10">
        <f>ROUND((E3639/L3639),2)</f>
        <v>66.14</v>
      </c>
      <c r="Q3639" t="str">
        <f>LEFT(N3639,SEARCH("/",N3639)-1)</f>
        <v>theater</v>
      </c>
      <c r="R3639" t="str">
        <f>RIGHT(N3639, LEN(N3639)-SEARCH("/", N3639))</f>
        <v>musical</v>
      </c>
      <c r="S3639" s="12">
        <f>(((J3639/60)/60)/24)+DATE(1970,1,1)</f>
        <v>41975.700636574074</v>
      </c>
      <c r="T3639" s="12">
        <f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0">
        <f>(ROUND(E3640/D3640,2))</f>
        <v>7.0000000000000007E-2</v>
      </c>
      <c r="P3640" s="10">
        <f>ROUND((E3640/L3640),2)</f>
        <v>108</v>
      </c>
      <c r="Q3640" t="str">
        <f>LEFT(N3640,SEARCH("/",N3640)-1)</f>
        <v>theater</v>
      </c>
      <c r="R3640" t="str">
        <f>RIGHT(N3640, LEN(N3640)-SEARCH("/", N3640))</f>
        <v>musical</v>
      </c>
      <c r="S3640" s="12">
        <f>(((J3640/60)/60)/24)+DATE(1970,1,1)</f>
        <v>42053.672824074078</v>
      </c>
      <c r="T3640" s="12">
        <f>(((I3640/60)/60)/24)+DATE(1970,1,1)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0">
        <f>(ROUND(E3641/D3641,2))</f>
        <v>0</v>
      </c>
      <c r="P3641" s="10">
        <f>ROUND((E3641/L3641),2)</f>
        <v>1</v>
      </c>
      <c r="Q3641" t="str">
        <f>LEFT(N3641,SEARCH("/",N3641)-1)</f>
        <v>theater</v>
      </c>
      <c r="R3641" t="str">
        <f>RIGHT(N3641, LEN(N3641)-SEARCH("/", N3641))</f>
        <v>musical</v>
      </c>
      <c r="S3641" s="12">
        <f>(((J3641/60)/60)/24)+DATE(1970,1,1)</f>
        <v>42590.677152777775</v>
      </c>
      <c r="T3641" s="12">
        <f>(((I3641/60)/60)/24)+DATE(1970,1,1)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0">
        <f>(ROUND(E3642/D3642,2))</f>
        <v>0.06</v>
      </c>
      <c r="P3642" s="10">
        <f>ROUND((E3642/L3642),2)</f>
        <v>18.329999999999998</v>
      </c>
      <c r="Q3642" t="str">
        <f>LEFT(N3642,SEARCH("/",N3642)-1)</f>
        <v>theater</v>
      </c>
      <c r="R3642" t="str">
        <f>RIGHT(N3642, LEN(N3642)-SEARCH("/", N3642))</f>
        <v>musical</v>
      </c>
      <c r="S3642" s="12">
        <f>(((J3642/60)/60)/24)+DATE(1970,1,1)</f>
        <v>42104.781597222223</v>
      </c>
      <c r="T3642" s="12">
        <f>(((I3642/60)/60)/24)+DATE(1970,1,1)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0">
        <f>(ROUND(E3643/D3643,2))</f>
        <v>0</v>
      </c>
      <c r="P3643" s="10" t="e">
        <f>ROUND((E3643/L3643),2)</f>
        <v>#DIV/0!</v>
      </c>
      <c r="Q3643" t="str">
        <f>LEFT(N3643,SEARCH("/",N3643)-1)</f>
        <v>theater</v>
      </c>
      <c r="R3643" t="str">
        <f>RIGHT(N3643, LEN(N3643)-SEARCH("/", N3643))</f>
        <v>musical</v>
      </c>
      <c r="S3643" s="12">
        <f>(((J3643/60)/60)/24)+DATE(1970,1,1)</f>
        <v>41899.627071759263</v>
      </c>
      <c r="T3643" s="12">
        <f>(((I3643/60)/60)/24)+DATE(1970,1,1)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0">
        <f>(ROUND(E3644/D3644,2))</f>
        <v>0.02</v>
      </c>
      <c r="P3644" s="10">
        <f>ROUND((E3644/L3644),2)</f>
        <v>7.5</v>
      </c>
      <c r="Q3644" t="str">
        <f>LEFT(N3644,SEARCH("/",N3644)-1)</f>
        <v>theater</v>
      </c>
      <c r="R3644" t="str">
        <f>RIGHT(N3644, LEN(N3644)-SEARCH("/", N3644))</f>
        <v>musical</v>
      </c>
      <c r="S3644" s="12">
        <f>(((J3644/60)/60)/24)+DATE(1970,1,1)</f>
        <v>42297.816284722227</v>
      </c>
      <c r="T3644" s="12">
        <f>(((I3644/60)/60)/24)+DATE(1970,1,1)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0">
        <f>(ROUND(E3645/D3645,2))</f>
        <v>0</v>
      </c>
      <c r="P3645" s="10" t="e">
        <f>ROUND((E3645/L3645),2)</f>
        <v>#DIV/0!</v>
      </c>
      <c r="Q3645" t="str">
        <f>LEFT(N3645,SEARCH("/",N3645)-1)</f>
        <v>theater</v>
      </c>
      <c r="R3645" t="str">
        <f>RIGHT(N3645, LEN(N3645)-SEARCH("/", N3645))</f>
        <v>musical</v>
      </c>
      <c r="S3645" s="12">
        <f>(((J3645/60)/60)/24)+DATE(1970,1,1)</f>
        <v>42285.143969907411</v>
      </c>
      <c r="T3645" s="12">
        <f>(((I3645/60)/60)/24)+DATE(1970,1,1)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0">
        <f>(ROUND(E3646/D3646,2))</f>
        <v>0.16</v>
      </c>
      <c r="P3646" s="10">
        <f>ROUND((E3646/L3646),2)</f>
        <v>68.42</v>
      </c>
      <c r="Q3646" t="str">
        <f>LEFT(N3646,SEARCH("/",N3646)-1)</f>
        <v>theater</v>
      </c>
      <c r="R3646" t="str">
        <f>RIGHT(N3646, LEN(N3646)-SEARCH("/", N3646))</f>
        <v>musical</v>
      </c>
      <c r="S3646" s="12">
        <f>(((J3646/60)/60)/24)+DATE(1970,1,1)</f>
        <v>42409.241747685184</v>
      </c>
      <c r="T3646" s="12">
        <f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0">
        <f>(ROUND(E3647/D3647,2))</f>
        <v>0</v>
      </c>
      <c r="P3647" s="10">
        <f>ROUND((E3647/L3647),2)</f>
        <v>1</v>
      </c>
      <c r="Q3647" t="str">
        <f>LEFT(N3647,SEARCH("/",N3647)-1)</f>
        <v>theater</v>
      </c>
      <c r="R3647" t="str">
        <f>RIGHT(N3647, LEN(N3647)-SEARCH("/", N3647))</f>
        <v>musical</v>
      </c>
      <c r="S3647" s="12">
        <f>(((J3647/60)/60)/24)+DATE(1970,1,1)</f>
        <v>42665.970347222217</v>
      </c>
      <c r="T3647" s="12">
        <f>(((I3647/60)/60)/24)+DATE(1970,1,1)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0">
        <f>(ROUND(E3648/D3648,2))</f>
        <v>0.05</v>
      </c>
      <c r="P3648" s="10">
        <f>ROUND((E3648/L3648),2)</f>
        <v>60.13</v>
      </c>
      <c r="Q3648" t="str">
        <f>LEFT(N3648,SEARCH("/",N3648)-1)</f>
        <v>theater</v>
      </c>
      <c r="R3648" t="str">
        <f>RIGHT(N3648, LEN(N3648)-SEARCH("/", N3648))</f>
        <v>musical</v>
      </c>
      <c r="S3648" s="12">
        <f>(((J3648/60)/60)/24)+DATE(1970,1,1)</f>
        <v>42140.421319444446</v>
      </c>
      <c r="T3648" s="12">
        <f>(((I3648/60)/60)/24)+DATE(1970,1,1)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0">
        <f>(ROUND(E3649/D3649,2))</f>
        <v>0.06</v>
      </c>
      <c r="P3649" s="10">
        <f>ROUND((E3649/L3649),2)</f>
        <v>15</v>
      </c>
      <c r="Q3649" t="str">
        <f>LEFT(N3649,SEARCH("/",N3649)-1)</f>
        <v>theater</v>
      </c>
      <c r="R3649" t="str">
        <f>RIGHT(N3649, LEN(N3649)-SEARCH("/", N3649))</f>
        <v>musical</v>
      </c>
      <c r="S3649" s="12">
        <f>(((J3649/60)/60)/24)+DATE(1970,1,1)</f>
        <v>42598.749155092592</v>
      </c>
      <c r="T3649" s="12">
        <f>(((I3649/60)/60)/24)+DATE(1970,1,1)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0">
        <f>(ROUND(E3650/D3650,2))</f>
        <v>1</v>
      </c>
      <c r="P3650" s="10">
        <f>ROUND((E3650/L3650),2)</f>
        <v>550.04</v>
      </c>
      <c r="Q3650" t="str">
        <f>LEFT(N3650,SEARCH("/",N3650)-1)</f>
        <v>theater</v>
      </c>
      <c r="R3650" t="str">
        <f>RIGHT(N3650, LEN(N3650)-SEARCH("/", N3650))</f>
        <v>plays</v>
      </c>
      <c r="S3650" s="12">
        <f>(((J3650/60)/60)/24)+DATE(1970,1,1)</f>
        <v>41887.292187500003</v>
      </c>
      <c r="T3650" s="12">
        <f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0">
        <f>(ROUND(E3651/D3651,2))</f>
        <v>1.04</v>
      </c>
      <c r="P3651" s="10">
        <f>ROUND((E3651/L3651),2)</f>
        <v>97.5</v>
      </c>
      <c r="Q3651" t="str">
        <f>LEFT(N3651,SEARCH("/",N3651)-1)</f>
        <v>theater</v>
      </c>
      <c r="R3651" t="str">
        <f>RIGHT(N3651, LEN(N3651)-SEARCH("/", N3651))</f>
        <v>plays</v>
      </c>
      <c r="S3651" s="12">
        <f>(((J3651/60)/60)/24)+DATE(1970,1,1)</f>
        <v>41780.712893518517</v>
      </c>
      <c r="T3651" s="12">
        <f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0">
        <f>(ROUND(E3652/D3652,2))</f>
        <v>1</v>
      </c>
      <c r="P3652" s="10">
        <f>ROUND((E3652/L3652),2)</f>
        <v>29.41</v>
      </c>
      <c r="Q3652" t="str">
        <f>LEFT(N3652,SEARCH("/",N3652)-1)</f>
        <v>theater</v>
      </c>
      <c r="R3652" t="str">
        <f>RIGHT(N3652, LEN(N3652)-SEARCH("/", N3652))</f>
        <v>plays</v>
      </c>
      <c r="S3652" s="12">
        <f>(((J3652/60)/60)/24)+DATE(1970,1,1)</f>
        <v>42381.478981481487</v>
      </c>
      <c r="T3652" s="12">
        <f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0">
        <f>(ROUND(E3653/D3653,2))</f>
        <v>1.04</v>
      </c>
      <c r="P3653" s="10">
        <f>ROUND((E3653/L3653),2)</f>
        <v>57.78</v>
      </c>
      <c r="Q3653" t="str">
        <f>LEFT(N3653,SEARCH("/",N3653)-1)</f>
        <v>theater</v>
      </c>
      <c r="R3653" t="str">
        <f>RIGHT(N3653, LEN(N3653)-SEARCH("/", N3653))</f>
        <v>plays</v>
      </c>
      <c r="S3653" s="12">
        <f>(((J3653/60)/60)/24)+DATE(1970,1,1)</f>
        <v>41828.646319444444</v>
      </c>
      <c r="T3653" s="12">
        <f>(((I3653/60)/60)/24)+DATE(1970,1,1)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0">
        <f>(ROUND(E3654/D3654,2))</f>
        <v>2.5099999999999998</v>
      </c>
      <c r="P3654" s="10">
        <f>ROUND((E3654/L3654),2)</f>
        <v>44.24</v>
      </c>
      <c r="Q3654" t="str">
        <f>LEFT(N3654,SEARCH("/",N3654)-1)</f>
        <v>theater</v>
      </c>
      <c r="R3654" t="str">
        <f>RIGHT(N3654, LEN(N3654)-SEARCH("/", N3654))</f>
        <v>plays</v>
      </c>
      <c r="S3654" s="12">
        <f>(((J3654/60)/60)/24)+DATE(1970,1,1)</f>
        <v>42596.644699074073</v>
      </c>
      <c r="T3654" s="12">
        <f>(((I3654/60)/60)/24)+DATE(1970,1,1)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0">
        <f>(ROUND(E3655/D3655,2))</f>
        <v>1.01</v>
      </c>
      <c r="P3655" s="10">
        <f>ROUND((E3655/L3655),2)</f>
        <v>60.91</v>
      </c>
      <c r="Q3655" t="str">
        <f>LEFT(N3655,SEARCH("/",N3655)-1)</f>
        <v>theater</v>
      </c>
      <c r="R3655" t="str">
        <f>RIGHT(N3655, LEN(N3655)-SEARCH("/", N3655))</f>
        <v>plays</v>
      </c>
      <c r="S3655" s="12">
        <f>(((J3655/60)/60)/24)+DATE(1970,1,1)</f>
        <v>42191.363506944443</v>
      </c>
      <c r="T3655" s="12">
        <f>(((I3655/60)/60)/24)+DATE(1970,1,1)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0">
        <f>(ROUND(E3656/D3656,2))</f>
        <v>1.74</v>
      </c>
      <c r="P3656" s="10">
        <f>ROUND((E3656/L3656),2)</f>
        <v>68.84</v>
      </c>
      <c r="Q3656" t="str">
        <f>LEFT(N3656,SEARCH("/",N3656)-1)</f>
        <v>theater</v>
      </c>
      <c r="R3656" t="str">
        <f>RIGHT(N3656, LEN(N3656)-SEARCH("/", N3656))</f>
        <v>plays</v>
      </c>
      <c r="S3656" s="12">
        <f>(((J3656/60)/60)/24)+DATE(1970,1,1)</f>
        <v>42440.416504629626</v>
      </c>
      <c r="T3656" s="12">
        <f>(((I3656/60)/60)/24)+DATE(1970,1,1)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0">
        <f>(ROUND(E3657/D3657,2))</f>
        <v>1.1599999999999999</v>
      </c>
      <c r="P3657" s="10">
        <f>ROUND((E3657/L3657),2)</f>
        <v>73.58</v>
      </c>
      <c r="Q3657" t="str">
        <f>LEFT(N3657,SEARCH("/",N3657)-1)</f>
        <v>theater</v>
      </c>
      <c r="R3657" t="str">
        <f>RIGHT(N3657, LEN(N3657)-SEARCH("/", N3657))</f>
        <v>plays</v>
      </c>
      <c r="S3657" s="12">
        <f>(((J3657/60)/60)/24)+DATE(1970,1,1)</f>
        <v>42173.803217592591</v>
      </c>
      <c r="T3657" s="12">
        <f>(((I3657/60)/60)/24)+DATE(1970,1,1)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0">
        <f>(ROUND(E3658/D3658,2))</f>
        <v>1.06</v>
      </c>
      <c r="P3658" s="10">
        <f>ROUND((E3658/L3658),2)</f>
        <v>115.02</v>
      </c>
      <c r="Q3658" t="str">
        <f>LEFT(N3658,SEARCH("/",N3658)-1)</f>
        <v>theater</v>
      </c>
      <c r="R3658" t="str">
        <f>RIGHT(N3658, LEN(N3658)-SEARCH("/", N3658))</f>
        <v>plays</v>
      </c>
      <c r="S3658" s="12">
        <f>(((J3658/60)/60)/24)+DATE(1970,1,1)</f>
        <v>42737.910138888896</v>
      </c>
      <c r="T3658" s="12">
        <f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0">
        <f>(ROUND(E3659/D3659,2))</f>
        <v>1.1100000000000001</v>
      </c>
      <c r="P3659" s="10">
        <f>ROUND((E3659/L3659),2)</f>
        <v>110.75</v>
      </c>
      <c r="Q3659" t="str">
        <f>LEFT(N3659,SEARCH("/",N3659)-1)</f>
        <v>theater</v>
      </c>
      <c r="R3659" t="str">
        <f>RIGHT(N3659, LEN(N3659)-SEARCH("/", N3659))</f>
        <v>plays</v>
      </c>
      <c r="S3659" s="12">
        <f>(((J3659/60)/60)/24)+DATE(1970,1,1)</f>
        <v>42499.629849537043</v>
      </c>
      <c r="T3659" s="12">
        <f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0">
        <f>(ROUND(E3660/D3660,2))</f>
        <v>1.01</v>
      </c>
      <c r="P3660" s="10">
        <f>ROUND((E3660/L3660),2)</f>
        <v>75.5</v>
      </c>
      <c r="Q3660" t="str">
        <f>LEFT(N3660,SEARCH("/",N3660)-1)</f>
        <v>theater</v>
      </c>
      <c r="R3660" t="str">
        <f>RIGHT(N3660, LEN(N3660)-SEARCH("/", N3660))</f>
        <v>plays</v>
      </c>
      <c r="S3660" s="12">
        <f>(((J3660/60)/60)/24)+DATE(1970,1,1)</f>
        <v>41775.858564814815</v>
      </c>
      <c r="T3660" s="12">
        <f>(((I3660/60)/60)/24)+DATE(1970,1,1)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0">
        <f>(ROUND(E3661/D3661,2))</f>
        <v>1.02</v>
      </c>
      <c r="P3661" s="10">
        <f>ROUND((E3661/L3661),2)</f>
        <v>235.46</v>
      </c>
      <c r="Q3661" t="str">
        <f>LEFT(N3661,SEARCH("/",N3661)-1)</f>
        <v>theater</v>
      </c>
      <c r="R3661" t="str">
        <f>RIGHT(N3661, LEN(N3661)-SEARCH("/", N3661))</f>
        <v>plays</v>
      </c>
      <c r="S3661" s="12">
        <f>(((J3661/60)/60)/24)+DATE(1970,1,1)</f>
        <v>42055.277199074073</v>
      </c>
      <c r="T3661" s="12">
        <f>(((I3661/60)/60)/24)+DATE(1970,1,1)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0">
        <f>(ROUND(E3662/D3662,2))</f>
        <v>1</v>
      </c>
      <c r="P3662" s="10">
        <f>ROUND((E3662/L3662),2)</f>
        <v>11.36</v>
      </c>
      <c r="Q3662" t="str">
        <f>LEFT(N3662,SEARCH("/",N3662)-1)</f>
        <v>theater</v>
      </c>
      <c r="R3662" t="str">
        <f>RIGHT(N3662, LEN(N3662)-SEARCH("/", N3662))</f>
        <v>plays</v>
      </c>
      <c r="S3662" s="12">
        <f>(((J3662/60)/60)/24)+DATE(1970,1,1)</f>
        <v>41971.881076388891</v>
      </c>
      <c r="T3662" s="12">
        <f>(((I3662/60)/60)/24)+DATE(1970,1,1)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0">
        <f>(ROUND(E3663/D3663,2))</f>
        <v>1.1100000000000001</v>
      </c>
      <c r="P3663" s="10">
        <f>ROUND((E3663/L3663),2)</f>
        <v>92.5</v>
      </c>
      <c r="Q3663" t="str">
        <f>LEFT(N3663,SEARCH("/",N3663)-1)</f>
        <v>theater</v>
      </c>
      <c r="R3663" t="str">
        <f>RIGHT(N3663, LEN(N3663)-SEARCH("/", N3663))</f>
        <v>plays</v>
      </c>
      <c r="S3663" s="12">
        <f>(((J3663/60)/60)/24)+DATE(1970,1,1)</f>
        <v>42447.896666666667</v>
      </c>
      <c r="T3663" s="12">
        <f>(((I3663/60)/60)/24)+DATE(1970,1,1)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0">
        <f>(ROUND(E3664/D3664,2))</f>
        <v>1.01</v>
      </c>
      <c r="P3664" s="10">
        <f>ROUND((E3664/L3664),2)</f>
        <v>202.85</v>
      </c>
      <c r="Q3664" t="str">
        <f>LEFT(N3664,SEARCH("/",N3664)-1)</f>
        <v>theater</v>
      </c>
      <c r="R3664" t="str">
        <f>RIGHT(N3664, LEN(N3664)-SEARCH("/", N3664))</f>
        <v>plays</v>
      </c>
      <c r="S3664" s="12">
        <f>(((J3664/60)/60)/24)+DATE(1970,1,1)</f>
        <v>42064.220069444447</v>
      </c>
      <c r="T3664" s="12">
        <f>(((I3664/60)/60)/24)+DATE(1970,1,1)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0">
        <f>(ROUND(E3665/D3665,2))</f>
        <v>1.04</v>
      </c>
      <c r="P3665" s="10">
        <f>ROUND((E3665/L3665),2)</f>
        <v>26</v>
      </c>
      <c r="Q3665" t="str">
        <f>LEFT(N3665,SEARCH("/",N3665)-1)</f>
        <v>theater</v>
      </c>
      <c r="R3665" t="str">
        <f>RIGHT(N3665, LEN(N3665)-SEARCH("/", N3665))</f>
        <v>plays</v>
      </c>
      <c r="S3665" s="12">
        <f>(((J3665/60)/60)/24)+DATE(1970,1,1)</f>
        <v>42665.451736111107</v>
      </c>
      <c r="T3665" s="12">
        <f>(((I3665/60)/60)/24)+DATE(1970,1,1)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0">
        <f>(ROUND(E3666/D3666,2))</f>
        <v>1.0900000000000001</v>
      </c>
      <c r="P3666" s="10">
        <f>ROUND((E3666/L3666),2)</f>
        <v>46.05</v>
      </c>
      <c r="Q3666" t="str">
        <f>LEFT(N3666,SEARCH("/",N3666)-1)</f>
        <v>theater</v>
      </c>
      <c r="R3666" t="str">
        <f>RIGHT(N3666, LEN(N3666)-SEARCH("/", N3666))</f>
        <v>plays</v>
      </c>
      <c r="S3666" s="12">
        <f>(((J3666/60)/60)/24)+DATE(1970,1,1)</f>
        <v>42523.248715277776</v>
      </c>
      <c r="T3666" s="12">
        <f>(((I3666/60)/60)/24)+DATE(1970,1,1)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0">
        <f>(ROUND(E3667/D3667,2))</f>
        <v>1.1499999999999999</v>
      </c>
      <c r="P3667" s="10">
        <f>ROUND((E3667/L3667),2)</f>
        <v>51</v>
      </c>
      <c r="Q3667" t="str">
        <f>LEFT(N3667,SEARCH("/",N3667)-1)</f>
        <v>theater</v>
      </c>
      <c r="R3667" t="str">
        <f>RIGHT(N3667, LEN(N3667)-SEARCH("/", N3667))</f>
        <v>plays</v>
      </c>
      <c r="S3667" s="12">
        <f>(((J3667/60)/60)/24)+DATE(1970,1,1)</f>
        <v>42294.808124999996</v>
      </c>
      <c r="T3667" s="12">
        <f>(((I3667/60)/60)/24)+DATE(1970,1,1)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0">
        <f>(ROUND(E3668/D3668,2))</f>
        <v>1</v>
      </c>
      <c r="P3668" s="10">
        <f>ROUND((E3668/L3668),2)</f>
        <v>31.58</v>
      </c>
      <c r="Q3668" t="str">
        <f>LEFT(N3668,SEARCH("/",N3668)-1)</f>
        <v>theater</v>
      </c>
      <c r="R3668" t="str">
        <f>RIGHT(N3668, LEN(N3668)-SEARCH("/", N3668))</f>
        <v>plays</v>
      </c>
      <c r="S3668" s="12">
        <f>(((J3668/60)/60)/24)+DATE(1970,1,1)</f>
        <v>41822.90488425926</v>
      </c>
      <c r="T3668" s="12">
        <f>(((I3668/60)/60)/24)+DATE(1970,1,1)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0">
        <f>(ROUND(E3669/D3669,2))</f>
        <v>1.03</v>
      </c>
      <c r="P3669" s="10">
        <f>ROUND((E3669/L3669),2)</f>
        <v>53.36</v>
      </c>
      <c r="Q3669" t="str">
        <f>LEFT(N3669,SEARCH("/",N3669)-1)</f>
        <v>theater</v>
      </c>
      <c r="R3669" t="str">
        <f>RIGHT(N3669, LEN(N3669)-SEARCH("/", N3669))</f>
        <v>plays</v>
      </c>
      <c r="S3669" s="12">
        <f>(((J3669/60)/60)/24)+DATE(1970,1,1)</f>
        <v>42173.970127314817</v>
      </c>
      <c r="T3669" s="12">
        <f>(((I3669/60)/60)/24)+DATE(1970,1,1)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0">
        <f>(ROUND(E3670/D3670,2))</f>
        <v>1.04</v>
      </c>
      <c r="P3670" s="10">
        <f>ROUND((E3670/L3670),2)</f>
        <v>36.96</v>
      </c>
      <c r="Q3670" t="str">
        <f>LEFT(N3670,SEARCH("/",N3670)-1)</f>
        <v>theater</v>
      </c>
      <c r="R3670" t="str">
        <f>RIGHT(N3670, LEN(N3670)-SEARCH("/", N3670))</f>
        <v>plays</v>
      </c>
      <c r="S3670" s="12">
        <f>(((J3670/60)/60)/24)+DATE(1970,1,1)</f>
        <v>42185.556157407409</v>
      </c>
      <c r="T3670" s="12">
        <f>(((I3670/60)/60)/24)+DATE(1970,1,1)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0">
        <f>(ROUND(E3671/D3671,2))</f>
        <v>1.38</v>
      </c>
      <c r="P3671" s="10">
        <f>ROUND((E3671/L3671),2)</f>
        <v>81.290000000000006</v>
      </c>
      <c r="Q3671" t="str">
        <f>LEFT(N3671,SEARCH("/",N3671)-1)</f>
        <v>theater</v>
      </c>
      <c r="R3671" t="str">
        <f>RIGHT(N3671, LEN(N3671)-SEARCH("/", N3671))</f>
        <v>plays</v>
      </c>
      <c r="S3671" s="12">
        <f>(((J3671/60)/60)/24)+DATE(1970,1,1)</f>
        <v>42136.675196759257</v>
      </c>
      <c r="T3671" s="12">
        <f>(((I3671/60)/60)/24)+DATE(1970,1,1)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0">
        <f>(ROUND(E3672/D3672,2))</f>
        <v>1.1000000000000001</v>
      </c>
      <c r="P3672" s="10">
        <f>ROUND((E3672/L3672),2)</f>
        <v>20.079999999999998</v>
      </c>
      <c r="Q3672" t="str">
        <f>LEFT(N3672,SEARCH("/",N3672)-1)</f>
        <v>theater</v>
      </c>
      <c r="R3672" t="str">
        <f>RIGHT(N3672, LEN(N3672)-SEARCH("/", N3672))</f>
        <v>plays</v>
      </c>
      <c r="S3672" s="12">
        <f>(((J3672/60)/60)/24)+DATE(1970,1,1)</f>
        <v>42142.514016203699</v>
      </c>
      <c r="T3672" s="12">
        <f>(((I3672/60)/60)/24)+DATE(1970,1,1)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0">
        <f>(ROUND(E3673/D3673,2))</f>
        <v>1.01</v>
      </c>
      <c r="P3673" s="10">
        <f>ROUND((E3673/L3673),2)</f>
        <v>88.25</v>
      </c>
      <c r="Q3673" t="str">
        <f>LEFT(N3673,SEARCH("/",N3673)-1)</f>
        <v>theater</v>
      </c>
      <c r="R3673" t="str">
        <f>RIGHT(N3673, LEN(N3673)-SEARCH("/", N3673))</f>
        <v>plays</v>
      </c>
      <c r="S3673" s="12">
        <f>(((J3673/60)/60)/24)+DATE(1970,1,1)</f>
        <v>41820.62809027778</v>
      </c>
      <c r="T3673" s="12">
        <f>(((I3673/60)/60)/24)+DATE(1970,1,1)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0">
        <f>(ROUND(E3674/D3674,2))</f>
        <v>1.02</v>
      </c>
      <c r="P3674" s="10">
        <f>ROUND((E3674/L3674),2)</f>
        <v>53.44</v>
      </c>
      <c r="Q3674" t="str">
        <f>LEFT(N3674,SEARCH("/",N3674)-1)</f>
        <v>theater</v>
      </c>
      <c r="R3674" t="str">
        <f>RIGHT(N3674, LEN(N3674)-SEARCH("/", N3674))</f>
        <v>plays</v>
      </c>
      <c r="S3674" s="12">
        <f>(((J3674/60)/60)/24)+DATE(1970,1,1)</f>
        <v>41878.946574074071</v>
      </c>
      <c r="T3674" s="12">
        <f>(((I3674/60)/60)/24)+DATE(1970,1,1)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0">
        <f>(ROUND(E3675/D3675,2))</f>
        <v>1.1399999999999999</v>
      </c>
      <c r="P3675" s="10">
        <f>ROUND((E3675/L3675),2)</f>
        <v>39.869999999999997</v>
      </c>
      <c r="Q3675" t="str">
        <f>LEFT(N3675,SEARCH("/",N3675)-1)</f>
        <v>theater</v>
      </c>
      <c r="R3675" t="str">
        <f>RIGHT(N3675, LEN(N3675)-SEARCH("/", N3675))</f>
        <v>plays</v>
      </c>
      <c r="S3675" s="12">
        <f>(((J3675/60)/60)/24)+DATE(1970,1,1)</f>
        <v>41914.295104166667</v>
      </c>
      <c r="T3675" s="12">
        <f>(((I3675/60)/60)/24)+DATE(1970,1,1)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0">
        <f>(ROUND(E3676/D3676,2))</f>
        <v>1</v>
      </c>
      <c r="P3676" s="10">
        <f>ROUND((E3676/L3676),2)</f>
        <v>145.16</v>
      </c>
      <c r="Q3676" t="str">
        <f>LEFT(N3676,SEARCH("/",N3676)-1)</f>
        <v>theater</v>
      </c>
      <c r="R3676" t="str">
        <f>RIGHT(N3676, LEN(N3676)-SEARCH("/", N3676))</f>
        <v>plays</v>
      </c>
      <c r="S3676" s="12">
        <f>(((J3676/60)/60)/24)+DATE(1970,1,1)</f>
        <v>42556.873020833329</v>
      </c>
      <c r="T3676" s="12">
        <f>(((I3676/60)/60)/24)+DATE(1970,1,1)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0">
        <f>(ROUND(E3677/D3677,2))</f>
        <v>1.4</v>
      </c>
      <c r="P3677" s="10">
        <f>ROUND((E3677/L3677),2)</f>
        <v>23.33</v>
      </c>
      <c r="Q3677" t="str">
        <f>LEFT(N3677,SEARCH("/",N3677)-1)</f>
        <v>theater</v>
      </c>
      <c r="R3677" t="str">
        <f>RIGHT(N3677, LEN(N3677)-SEARCH("/", N3677))</f>
        <v>plays</v>
      </c>
      <c r="S3677" s="12">
        <f>(((J3677/60)/60)/24)+DATE(1970,1,1)</f>
        <v>42493.597013888888</v>
      </c>
      <c r="T3677" s="12">
        <f>(((I3677/60)/60)/24)+DATE(1970,1,1)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0">
        <f>(ROUND(E3678/D3678,2))</f>
        <v>1.29</v>
      </c>
      <c r="P3678" s="10">
        <f>ROUND((E3678/L3678),2)</f>
        <v>64.38</v>
      </c>
      <c r="Q3678" t="str">
        <f>LEFT(N3678,SEARCH("/",N3678)-1)</f>
        <v>theater</v>
      </c>
      <c r="R3678" t="str">
        <f>RIGHT(N3678, LEN(N3678)-SEARCH("/", N3678))</f>
        <v>plays</v>
      </c>
      <c r="S3678" s="12">
        <f>(((J3678/60)/60)/24)+DATE(1970,1,1)</f>
        <v>41876.815787037034</v>
      </c>
      <c r="T3678" s="12">
        <f>(((I3678/60)/60)/24)+DATE(1970,1,1)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0">
        <f>(ROUND(E3679/D3679,2))</f>
        <v>1.03</v>
      </c>
      <c r="P3679" s="10">
        <f>ROUND((E3679/L3679),2)</f>
        <v>62.05</v>
      </c>
      <c r="Q3679" t="str">
        <f>LEFT(N3679,SEARCH("/",N3679)-1)</f>
        <v>theater</v>
      </c>
      <c r="R3679" t="str">
        <f>RIGHT(N3679, LEN(N3679)-SEARCH("/", N3679))</f>
        <v>plays</v>
      </c>
      <c r="S3679" s="12">
        <f>(((J3679/60)/60)/24)+DATE(1970,1,1)</f>
        <v>41802.574282407404</v>
      </c>
      <c r="T3679" s="12">
        <f>(((I3679/60)/60)/24)+DATE(1970,1,1)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0">
        <f>(ROUND(E3680/D3680,2))</f>
        <v>1.03</v>
      </c>
      <c r="P3680" s="10">
        <f>ROUND((E3680/L3680),2)</f>
        <v>66.13</v>
      </c>
      <c r="Q3680" t="str">
        <f>LEFT(N3680,SEARCH("/",N3680)-1)</f>
        <v>theater</v>
      </c>
      <c r="R3680" t="str">
        <f>RIGHT(N3680, LEN(N3680)-SEARCH("/", N3680))</f>
        <v>plays</v>
      </c>
      <c r="S3680" s="12">
        <f>(((J3680/60)/60)/24)+DATE(1970,1,1)</f>
        <v>42120.531226851846</v>
      </c>
      <c r="T3680" s="12">
        <f>(((I3680/60)/60)/24)+DATE(1970,1,1)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0">
        <f>(ROUND(E3681/D3681,2))</f>
        <v>1.1000000000000001</v>
      </c>
      <c r="P3681" s="10">
        <f>ROUND((E3681/L3681),2)</f>
        <v>73.400000000000006</v>
      </c>
      <c r="Q3681" t="str">
        <f>LEFT(N3681,SEARCH("/",N3681)-1)</f>
        <v>theater</v>
      </c>
      <c r="R3681" t="str">
        <f>RIGHT(N3681, LEN(N3681)-SEARCH("/", N3681))</f>
        <v>plays</v>
      </c>
      <c r="S3681" s="12">
        <f>(((J3681/60)/60)/24)+DATE(1970,1,1)</f>
        <v>41786.761354166665</v>
      </c>
      <c r="T3681" s="12">
        <f>(((I3681/60)/60)/24)+DATE(1970,1,1)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0">
        <f>(ROUND(E3682/D3682,2))</f>
        <v>1.1299999999999999</v>
      </c>
      <c r="P3682" s="10">
        <f>ROUND((E3682/L3682),2)</f>
        <v>99.5</v>
      </c>
      <c r="Q3682" t="str">
        <f>LEFT(N3682,SEARCH("/",N3682)-1)</f>
        <v>theater</v>
      </c>
      <c r="R3682" t="str">
        <f>RIGHT(N3682, LEN(N3682)-SEARCH("/", N3682))</f>
        <v>plays</v>
      </c>
      <c r="S3682" s="12">
        <f>(((J3682/60)/60)/24)+DATE(1970,1,1)</f>
        <v>42627.454097222217</v>
      </c>
      <c r="T3682" s="12">
        <f>(((I3682/60)/60)/24)+DATE(1970,1,1)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0">
        <f>(ROUND(E3683/D3683,2))</f>
        <v>1.1200000000000001</v>
      </c>
      <c r="P3683" s="10">
        <f>ROUND((E3683/L3683),2)</f>
        <v>62.17</v>
      </c>
      <c r="Q3683" t="str">
        <f>LEFT(N3683,SEARCH("/",N3683)-1)</f>
        <v>theater</v>
      </c>
      <c r="R3683" t="str">
        <f>RIGHT(N3683, LEN(N3683)-SEARCH("/", N3683))</f>
        <v>plays</v>
      </c>
      <c r="S3683" s="12">
        <f>(((J3683/60)/60)/24)+DATE(1970,1,1)</f>
        <v>42374.651504629626</v>
      </c>
      <c r="T3683" s="12">
        <f>(((I3683/60)/60)/24)+DATE(1970,1,1)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0">
        <f>(ROUND(E3684/D3684,2))</f>
        <v>1.39</v>
      </c>
      <c r="P3684" s="10">
        <f>ROUND((E3684/L3684),2)</f>
        <v>62.33</v>
      </c>
      <c r="Q3684" t="str">
        <f>LEFT(N3684,SEARCH("/",N3684)-1)</f>
        <v>theater</v>
      </c>
      <c r="R3684" t="str">
        <f>RIGHT(N3684, LEN(N3684)-SEARCH("/", N3684))</f>
        <v>plays</v>
      </c>
      <c r="S3684" s="12">
        <f>(((J3684/60)/60)/24)+DATE(1970,1,1)</f>
        <v>41772.685393518521</v>
      </c>
      <c r="T3684" s="12">
        <f>(((I3684/60)/60)/24)+DATE(1970,1,1)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0">
        <f>(ROUND(E3685/D3685,2))</f>
        <v>1.1100000000000001</v>
      </c>
      <c r="P3685" s="10">
        <f>ROUND((E3685/L3685),2)</f>
        <v>58.79</v>
      </c>
      <c r="Q3685" t="str">
        <f>LEFT(N3685,SEARCH("/",N3685)-1)</f>
        <v>theater</v>
      </c>
      <c r="R3685" t="str">
        <f>RIGHT(N3685, LEN(N3685)-SEARCH("/", N3685))</f>
        <v>plays</v>
      </c>
      <c r="S3685" s="12">
        <f>(((J3685/60)/60)/24)+DATE(1970,1,1)</f>
        <v>42633.116851851853</v>
      </c>
      <c r="T3685" s="12">
        <f>(((I3685/60)/60)/24)+DATE(1970,1,1)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0">
        <f>(ROUND(E3686/D3686,2))</f>
        <v>1.39</v>
      </c>
      <c r="P3686" s="10">
        <f>ROUND((E3686/L3686),2)</f>
        <v>45.35</v>
      </c>
      <c r="Q3686" t="str">
        <f>LEFT(N3686,SEARCH("/",N3686)-1)</f>
        <v>theater</v>
      </c>
      <c r="R3686" t="str">
        <f>RIGHT(N3686, LEN(N3686)-SEARCH("/", N3686))</f>
        <v>plays</v>
      </c>
      <c r="S3686" s="12">
        <f>(((J3686/60)/60)/24)+DATE(1970,1,1)</f>
        <v>42219.180393518516</v>
      </c>
      <c r="T3686" s="12">
        <f>(((I3686/60)/60)/24)+DATE(1970,1,1)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0">
        <f>(ROUND(E3687/D3687,2))</f>
        <v>1.06</v>
      </c>
      <c r="P3687" s="10">
        <f>ROUND((E3687/L3687),2)</f>
        <v>41.94</v>
      </c>
      <c r="Q3687" t="str">
        <f>LEFT(N3687,SEARCH("/",N3687)-1)</f>
        <v>theater</v>
      </c>
      <c r="R3687" t="str">
        <f>RIGHT(N3687, LEN(N3687)-SEARCH("/", N3687))</f>
        <v>plays</v>
      </c>
      <c r="S3687" s="12">
        <f>(((J3687/60)/60)/24)+DATE(1970,1,1)</f>
        <v>41753.593275462961</v>
      </c>
      <c r="T3687" s="12">
        <f>(((I3687/60)/60)/24)+DATE(1970,1,1)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0">
        <f>(ROUND(E3688/D3688,2))</f>
        <v>1.01</v>
      </c>
      <c r="P3688" s="10">
        <f>ROUND((E3688/L3688),2)</f>
        <v>59.17</v>
      </c>
      <c r="Q3688" t="str">
        <f>LEFT(N3688,SEARCH("/",N3688)-1)</f>
        <v>theater</v>
      </c>
      <c r="R3688" t="str">
        <f>RIGHT(N3688, LEN(N3688)-SEARCH("/", N3688))</f>
        <v>plays</v>
      </c>
      <c r="S3688" s="12">
        <f>(((J3688/60)/60)/24)+DATE(1970,1,1)</f>
        <v>42230.662731481483</v>
      </c>
      <c r="T3688" s="12">
        <f>(((I3688/60)/60)/24)+DATE(1970,1,1)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0">
        <f>(ROUND(E3689/D3689,2))</f>
        <v>1</v>
      </c>
      <c r="P3689" s="10">
        <f>ROUND((E3689/L3689),2)</f>
        <v>200.49</v>
      </c>
      <c r="Q3689" t="str">
        <f>LEFT(N3689,SEARCH("/",N3689)-1)</f>
        <v>theater</v>
      </c>
      <c r="R3689" t="str">
        <f>RIGHT(N3689, LEN(N3689)-SEARCH("/", N3689))</f>
        <v>plays</v>
      </c>
      <c r="S3689" s="12">
        <f>(((J3689/60)/60)/24)+DATE(1970,1,1)</f>
        <v>41787.218229166669</v>
      </c>
      <c r="T3689" s="12">
        <f>(((I3689/60)/60)/24)+DATE(1970,1,1)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0">
        <f>(ROUND(E3690/D3690,2))</f>
        <v>1.0900000000000001</v>
      </c>
      <c r="P3690" s="10">
        <f>ROUND((E3690/L3690),2)</f>
        <v>83.97</v>
      </c>
      <c r="Q3690" t="str">
        <f>LEFT(N3690,SEARCH("/",N3690)-1)</f>
        <v>theater</v>
      </c>
      <c r="R3690" t="str">
        <f>RIGHT(N3690, LEN(N3690)-SEARCH("/", N3690))</f>
        <v>plays</v>
      </c>
      <c r="S3690" s="12">
        <f>(((J3690/60)/60)/24)+DATE(1970,1,1)</f>
        <v>41829.787083333329</v>
      </c>
      <c r="T3690" s="12">
        <f>(((I3690/60)/60)/24)+DATE(1970,1,1)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0">
        <f>(ROUND(E3691/D3691,2))</f>
        <v>1.18</v>
      </c>
      <c r="P3691" s="10">
        <f>ROUND((E3691/L3691),2)</f>
        <v>57.26</v>
      </c>
      <c r="Q3691" t="str">
        <f>LEFT(N3691,SEARCH("/",N3691)-1)</f>
        <v>theater</v>
      </c>
      <c r="R3691" t="str">
        <f>RIGHT(N3691, LEN(N3691)-SEARCH("/", N3691))</f>
        <v>plays</v>
      </c>
      <c r="S3691" s="12">
        <f>(((J3691/60)/60)/24)+DATE(1970,1,1)</f>
        <v>42147.826840277776</v>
      </c>
      <c r="T3691" s="12">
        <f>(((I3691/60)/60)/24)+DATE(1970,1,1)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0">
        <f>(ROUND(E3692/D3692,2))</f>
        <v>1.2</v>
      </c>
      <c r="P3692" s="10">
        <f>ROUND((E3692/L3692),2)</f>
        <v>58.06</v>
      </c>
      <c r="Q3692" t="str">
        <f>LEFT(N3692,SEARCH("/",N3692)-1)</f>
        <v>theater</v>
      </c>
      <c r="R3692" t="str">
        <f>RIGHT(N3692, LEN(N3692)-SEARCH("/", N3692))</f>
        <v>plays</v>
      </c>
      <c r="S3692" s="12">
        <f>(((J3692/60)/60)/24)+DATE(1970,1,1)</f>
        <v>41940.598182870373</v>
      </c>
      <c r="T3692" s="12">
        <f>(((I3692/60)/60)/24)+DATE(1970,1,1)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0">
        <f>(ROUND(E3693/D3693,2))</f>
        <v>1.28</v>
      </c>
      <c r="P3693" s="10">
        <f>ROUND((E3693/L3693),2)</f>
        <v>186.8</v>
      </c>
      <c r="Q3693" t="str">
        <f>LEFT(N3693,SEARCH("/",N3693)-1)</f>
        <v>theater</v>
      </c>
      <c r="R3693" t="str">
        <f>RIGHT(N3693, LEN(N3693)-SEARCH("/", N3693))</f>
        <v>plays</v>
      </c>
      <c r="S3693" s="12">
        <f>(((J3693/60)/60)/24)+DATE(1970,1,1)</f>
        <v>42020.700567129628</v>
      </c>
      <c r="T3693" s="12">
        <f>(((I3693/60)/60)/24)+DATE(1970,1,1)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0">
        <f>(ROUND(E3694/D3694,2))</f>
        <v>1.26</v>
      </c>
      <c r="P3694" s="10">
        <f>ROUND((E3694/L3694),2)</f>
        <v>74.12</v>
      </c>
      <c r="Q3694" t="str">
        <f>LEFT(N3694,SEARCH("/",N3694)-1)</f>
        <v>theater</v>
      </c>
      <c r="R3694" t="str">
        <f>RIGHT(N3694, LEN(N3694)-SEARCH("/", N3694))</f>
        <v>plays</v>
      </c>
      <c r="S3694" s="12">
        <f>(((J3694/60)/60)/24)+DATE(1970,1,1)</f>
        <v>41891.96503472222</v>
      </c>
      <c r="T3694" s="12">
        <f>(((I3694/60)/60)/24)+DATE(1970,1,1)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0">
        <f>(ROUND(E3695/D3695,2))</f>
        <v>1.29</v>
      </c>
      <c r="P3695" s="10">
        <f>ROUND((E3695/L3695),2)</f>
        <v>30.71</v>
      </c>
      <c r="Q3695" t="str">
        <f>LEFT(N3695,SEARCH("/",N3695)-1)</f>
        <v>theater</v>
      </c>
      <c r="R3695" t="str">
        <f>RIGHT(N3695, LEN(N3695)-SEARCH("/", N3695))</f>
        <v>plays</v>
      </c>
      <c r="S3695" s="12">
        <f>(((J3695/60)/60)/24)+DATE(1970,1,1)</f>
        <v>42309.191307870366</v>
      </c>
      <c r="T3695" s="12">
        <f>(((I3695/60)/60)/24)+DATE(1970,1,1)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0">
        <f>(ROUND(E3696/D3696,2))</f>
        <v>1.07</v>
      </c>
      <c r="P3696" s="10">
        <f>ROUND((E3696/L3696),2)</f>
        <v>62.67</v>
      </c>
      <c r="Q3696" t="str">
        <f>LEFT(N3696,SEARCH("/",N3696)-1)</f>
        <v>theater</v>
      </c>
      <c r="R3696" t="str">
        <f>RIGHT(N3696, LEN(N3696)-SEARCH("/", N3696))</f>
        <v>plays</v>
      </c>
      <c r="S3696" s="12">
        <f>(((J3696/60)/60)/24)+DATE(1970,1,1)</f>
        <v>42490.133877314816</v>
      </c>
      <c r="T3696" s="12">
        <f>(((I3696/60)/60)/24)+DATE(1970,1,1)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0">
        <f>(ROUND(E3697/D3697,2))</f>
        <v>1</v>
      </c>
      <c r="P3697" s="10">
        <f>ROUND((E3697/L3697),2)</f>
        <v>121.36</v>
      </c>
      <c r="Q3697" t="str">
        <f>LEFT(N3697,SEARCH("/",N3697)-1)</f>
        <v>theater</v>
      </c>
      <c r="R3697" t="str">
        <f>RIGHT(N3697, LEN(N3697)-SEARCH("/", N3697))</f>
        <v>plays</v>
      </c>
      <c r="S3697" s="12">
        <f>(((J3697/60)/60)/24)+DATE(1970,1,1)</f>
        <v>41995.870486111111</v>
      </c>
      <c r="T3697" s="12">
        <f>(((I3697/60)/60)/24)+DATE(1970,1,1)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0">
        <f>(ROUND(E3698/D3698,2))</f>
        <v>1.55</v>
      </c>
      <c r="P3698" s="10">
        <f>ROUND((E3698/L3698),2)</f>
        <v>39.74</v>
      </c>
      <c r="Q3698" t="str">
        <f>LEFT(N3698,SEARCH("/",N3698)-1)</f>
        <v>theater</v>
      </c>
      <c r="R3698" t="str">
        <f>RIGHT(N3698, LEN(N3698)-SEARCH("/", N3698))</f>
        <v>plays</v>
      </c>
      <c r="S3698" s="12">
        <f>(((J3698/60)/60)/24)+DATE(1970,1,1)</f>
        <v>41988.617083333331</v>
      </c>
      <c r="T3698" s="12">
        <f>(((I3698/60)/60)/24)+DATE(1970,1,1)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0">
        <f>(ROUND(E3699/D3699,2))</f>
        <v>1.08</v>
      </c>
      <c r="P3699" s="10">
        <f>ROUND((E3699/L3699),2)</f>
        <v>72</v>
      </c>
      <c r="Q3699" t="str">
        <f>LEFT(N3699,SEARCH("/",N3699)-1)</f>
        <v>theater</v>
      </c>
      <c r="R3699" t="str">
        <f>RIGHT(N3699, LEN(N3699)-SEARCH("/", N3699))</f>
        <v>plays</v>
      </c>
      <c r="S3699" s="12">
        <f>(((J3699/60)/60)/24)+DATE(1970,1,1)</f>
        <v>42479.465833333335</v>
      </c>
      <c r="T3699" s="12">
        <f>(((I3699/60)/60)/24)+DATE(1970,1,1)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0">
        <f>(ROUND(E3700/D3700,2))</f>
        <v>1.1100000000000001</v>
      </c>
      <c r="P3700" s="10">
        <f>ROUND((E3700/L3700),2)</f>
        <v>40.630000000000003</v>
      </c>
      <c r="Q3700" t="str">
        <f>LEFT(N3700,SEARCH("/",N3700)-1)</f>
        <v>theater</v>
      </c>
      <c r="R3700" t="str">
        <f>RIGHT(N3700, LEN(N3700)-SEARCH("/", N3700))</f>
        <v>plays</v>
      </c>
      <c r="S3700" s="12">
        <f>(((J3700/60)/60)/24)+DATE(1970,1,1)</f>
        <v>42401.806562500002</v>
      </c>
      <c r="T3700" s="12">
        <f>(((I3700/60)/60)/24)+DATE(1970,1,1)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0">
        <f>(ROUND(E3701/D3701,2))</f>
        <v>1.01</v>
      </c>
      <c r="P3701" s="10">
        <f>ROUND((E3701/L3701),2)</f>
        <v>63</v>
      </c>
      <c r="Q3701" t="str">
        <f>LEFT(N3701,SEARCH("/",N3701)-1)</f>
        <v>theater</v>
      </c>
      <c r="R3701" t="str">
        <f>RIGHT(N3701, LEN(N3701)-SEARCH("/", N3701))</f>
        <v>plays</v>
      </c>
      <c r="S3701" s="12">
        <f>(((J3701/60)/60)/24)+DATE(1970,1,1)</f>
        <v>41897.602037037039</v>
      </c>
      <c r="T3701" s="12">
        <f>(((I3701/60)/60)/24)+DATE(1970,1,1)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0">
        <f>(ROUND(E3702/D3702,2))</f>
        <v>1.21</v>
      </c>
      <c r="P3702" s="10">
        <f>ROUND((E3702/L3702),2)</f>
        <v>33.67</v>
      </c>
      <c r="Q3702" t="str">
        <f>LEFT(N3702,SEARCH("/",N3702)-1)</f>
        <v>theater</v>
      </c>
      <c r="R3702" t="str">
        <f>RIGHT(N3702, LEN(N3702)-SEARCH("/", N3702))</f>
        <v>plays</v>
      </c>
      <c r="S3702" s="12">
        <f>(((J3702/60)/60)/24)+DATE(1970,1,1)</f>
        <v>41882.585648148146</v>
      </c>
      <c r="T3702" s="12">
        <f>(((I3702/60)/60)/24)+DATE(1970,1,1)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0">
        <f>(ROUND(E3703/D3703,2))</f>
        <v>1</v>
      </c>
      <c r="P3703" s="10">
        <f>ROUND((E3703/L3703),2)</f>
        <v>38.590000000000003</v>
      </c>
      <c r="Q3703" t="str">
        <f>LEFT(N3703,SEARCH("/",N3703)-1)</f>
        <v>theater</v>
      </c>
      <c r="R3703" t="str">
        <f>RIGHT(N3703, LEN(N3703)-SEARCH("/", N3703))</f>
        <v>plays</v>
      </c>
      <c r="S3703" s="12">
        <f>(((J3703/60)/60)/24)+DATE(1970,1,1)</f>
        <v>42129.541585648149</v>
      </c>
      <c r="T3703" s="12">
        <f>(((I3703/60)/60)/24)+DATE(1970,1,1)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0">
        <f>(ROUND(E3704/D3704,2))</f>
        <v>1.0900000000000001</v>
      </c>
      <c r="P3704" s="10">
        <f>ROUND((E3704/L3704),2)</f>
        <v>155.94999999999999</v>
      </c>
      <c r="Q3704" t="str">
        <f>LEFT(N3704,SEARCH("/",N3704)-1)</f>
        <v>theater</v>
      </c>
      <c r="R3704" t="str">
        <f>RIGHT(N3704, LEN(N3704)-SEARCH("/", N3704))</f>
        <v>plays</v>
      </c>
      <c r="S3704" s="12">
        <f>(((J3704/60)/60)/24)+DATE(1970,1,1)</f>
        <v>42524.53800925926</v>
      </c>
      <c r="T3704" s="12">
        <f>(((I3704/60)/60)/24)+DATE(1970,1,1)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0">
        <f>(ROUND(E3705/D3705,2))</f>
        <v>1.23</v>
      </c>
      <c r="P3705" s="10">
        <f>ROUND((E3705/L3705),2)</f>
        <v>43.2</v>
      </c>
      <c r="Q3705" t="str">
        <f>LEFT(N3705,SEARCH("/",N3705)-1)</f>
        <v>theater</v>
      </c>
      <c r="R3705" t="str">
        <f>RIGHT(N3705, LEN(N3705)-SEARCH("/", N3705))</f>
        <v>plays</v>
      </c>
      <c r="S3705" s="12">
        <f>(((J3705/60)/60)/24)+DATE(1970,1,1)</f>
        <v>42556.504490740743</v>
      </c>
      <c r="T3705" s="12">
        <f>(((I3705/60)/60)/24)+DATE(1970,1,1)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0">
        <f>(ROUND(E3706/D3706,2))</f>
        <v>1.36</v>
      </c>
      <c r="P3706" s="10">
        <f>ROUND((E3706/L3706),2)</f>
        <v>15.15</v>
      </c>
      <c r="Q3706" t="str">
        <f>LEFT(N3706,SEARCH("/",N3706)-1)</f>
        <v>theater</v>
      </c>
      <c r="R3706" t="str">
        <f>RIGHT(N3706, LEN(N3706)-SEARCH("/", N3706))</f>
        <v>plays</v>
      </c>
      <c r="S3706" s="12">
        <f>(((J3706/60)/60)/24)+DATE(1970,1,1)</f>
        <v>42461.689745370371</v>
      </c>
      <c r="T3706" s="12">
        <f>(((I3706/60)/60)/24)+DATE(1970,1,1)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0">
        <f>(ROUND(E3707/D3707,2))</f>
        <v>1.03</v>
      </c>
      <c r="P3707" s="10">
        <f>ROUND((E3707/L3707),2)</f>
        <v>83.57</v>
      </c>
      <c r="Q3707" t="str">
        <f>LEFT(N3707,SEARCH("/",N3707)-1)</f>
        <v>theater</v>
      </c>
      <c r="R3707" t="str">
        <f>RIGHT(N3707, LEN(N3707)-SEARCH("/", N3707))</f>
        <v>plays</v>
      </c>
      <c r="S3707" s="12">
        <f>(((J3707/60)/60)/24)+DATE(1970,1,1)</f>
        <v>41792.542986111112</v>
      </c>
      <c r="T3707" s="12">
        <f>(((I3707/60)/60)/24)+DATE(1970,1,1)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0">
        <f>(ROUND(E3708/D3708,2))</f>
        <v>1.21</v>
      </c>
      <c r="P3708" s="10">
        <f>ROUND((E3708/L3708),2)</f>
        <v>140</v>
      </c>
      <c r="Q3708" t="str">
        <f>LEFT(N3708,SEARCH("/",N3708)-1)</f>
        <v>theater</v>
      </c>
      <c r="R3708" t="str">
        <f>RIGHT(N3708, LEN(N3708)-SEARCH("/", N3708))</f>
        <v>plays</v>
      </c>
      <c r="S3708" s="12">
        <f>(((J3708/60)/60)/24)+DATE(1970,1,1)</f>
        <v>41879.913761574076</v>
      </c>
      <c r="T3708" s="12">
        <f>(((I3708/60)/60)/24)+DATE(1970,1,1)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0">
        <f>(ROUND(E3709/D3709,2))</f>
        <v>1.86</v>
      </c>
      <c r="P3709" s="10">
        <f>ROUND((E3709/L3709),2)</f>
        <v>80.87</v>
      </c>
      <c r="Q3709" t="str">
        <f>LEFT(N3709,SEARCH("/",N3709)-1)</f>
        <v>theater</v>
      </c>
      <c r="R3709" t="str">
        <f>RIGHT(N3709, LEN(N3709)-SEARCH("/", N3709))</f>
        <v>plays</v>
      </c>
      <c r="S3709" s="12">
        <f>(((J3709/60)/60)/24)+DATE(1970,1,1)</f>
        <v>42552.048356481479</v>
      </c>
      <c r="T3709" s="12">
        <f>(((I3709/60)/60)/24)+DATE(1970,1,1)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0">
        <f>(ROUND(E3710/D3710,2))</f>
        <v>3</v>
      </c>
      <c r="P3710" s="10">
        <f>ROUND((E3710/L3710),2)</f>
        <v>53.85</v>
      </c>
      <c r="Q3710" t="str">
        <f>LEFT(N3710,SEARCH("/",N3710)-1)</f>
        <v>theater</v>
      </c>
      <c r="R3710" t="str">
        <f>RIGHT(N3710, LEN(N3710)-SEARCH("/", N3710))</f>
        <v>plays</v>
      </c>
      <c r="S3710" s="12">
        <f>(((J3710/60)/60)/24)+DATE(1970,1,1)</f>
        <v>41810.142199074071</v>
      </c>
      <c r="T3710" s="12">
        <f>(((I3710/60)/60)/24)+DATE(1970,1,1)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0">
        <f>(ROUND(E3711/D3711,2))</f>
        <v>1.08</v>
      </c>
      <c r="P3711" s="10">
        <f>ROUND((E3711/L3711),2)</f>
        <v>30.93</v>
      </c>
      <c r="Q3711" t="str">
        <f>LEFT(N3711,SEARCH("/",N3711)-1)</f>
        <v>theater</v>
      </c>
      <c r="R3711" t="str">
        <f>RIGHT(N3711, LEN(N3711)-SEARCH("/", N3711))</f>
        <v>plays</v>
      </c>
      <c r="S3711" s="12">
        <f>(((J3711/60)/60)/24)+DATE(1970,1,1)</f>
        <v>41785.707708333335</v>
      </c>
      <c r="T3711" s="12">
        <f>(((I3711/60)/60)/24)+DATE(1970,1,1)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0">
        <f>(ROUND(E3712/D3712,2))</f>
        <v>1.41</v>
      </c>
      <c r="P3712" s="10">
        <f>ROUND((E3712/L3712),2)</f>
        <v>67.959999999999994</v>
      </c>
      <c r="Q3712" t="str">
        <f>LEFT(N3712,SEARCH("/",N3712)-1)</f>
        <v>theater</v>
      </c>
      <c r="R3712" t="str">
        <f>RIGHT(N3712, LEN(N3712)-SEARCH("/", N3712))</f>
        <v>plays</v>
      </c>
      <c r="S3712" s="12">
        <f>(((J3712/60)/60)/24)+DATE(1970,1,1)</f>
        <v>42072.576249999998</v>
      </c>
      <c r="T3712" s="12">
        <f>(((I3712/60)/60)/24)+DATE(1970,1,1)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0">
        <f>(ROUND(E3713/D3713,2))</f>
        <v>1.1399999999999999</v>
      </c>
      <c r="P3713" s="10">
        <f>ROUND((E3713/L3713),2)</f>
        <v>27.14</v>
      </c>
      <c r="Q3713" t="str">
        <f>LEFT(N3713,SEARCH("/",N3713)-1)</f>
        <v>theater</v>
      </c>
      <c r="R3713" t="str">
        <f>RIGHT(N3713, LEN(N3713)-SEARCH("/", N3713))</f>
        <v>plays</v>
      </c>
      <c r="S3713" s="12">
        <f>(((J3713/60)/60)/24)+DATE(1970,1,1)</f>
        <v>41779.724224537036</v>
      </c>
      <c r="T3713" s="12">
        <f>(((I3713/60)/60)/24)+DATE(1970,1,1)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0">
        <f>(ROUND(E3714/D3714,2))</f>
        <v>1.54</v>
      </c>
      <c r="P3714" s="10">
        <f>ROUND((E3714/L3714),2)</f>
        <v>110.87</v>
      </c>
      <c r="Q3714" t="str">
        <f>LEFT(N3714,SEARCH("/",N3714)-1)</f>
        <v>theater</v>
      </c>
      <c r="R3714" t="str">
        <f>RIGHT(N3714, LEN(N3714)-SEARCH("/", N3714))</f>
        <v>plays</v>
      </c>
      <c r="S3714" s="12">
        <f>(((J3714/60)/60)/24)+DATE(1970,1,1)</f>
        <v>42134.172071759262</v>
      </c>
      <c r="T3714" s="12">
        <f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0">
        <f>(ROUND(E3715/D3715,2))</f>
        <v>1.02</v>
      </c>
      <c r="P3715" s="10">
        <f>ROUND((E3715/L3715),2)</f>
        <v>106.84</v>
      </c>
      <c r="Q3715" t="str">
        <f>LEFT(N3715,SEARCH("/",N3715)-1)</f>
        <v>theater</v>
      </c>
      <c r="R3715" t="str">
        <f>RIGHT(N3715, LEN(N3715)-SEARCH("/", N3715))</f>
        <v>plays</v>
      </c>
      <c r="S3715" s="12">
        <f>(((J3715/60)/60)/24)+DATE(1970,1,1)</f>
        <v>42505.738032407404</v>
      </c>
      <c r="T3715" s="12">
        <f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0">
        <f>(ROUND(E3716/D3716,2))</f>
        <v>1.02</v>
      </c>
      <c r="P3716" s="10">
        <f>ROUND((E3716/L3716),2)</f>
        <v>105.52</v>
      </c>
      <c r="Q3716" t="str">
        <f>LEFT(N3716,SEARCH("/",N3716)-1)</f>
        <v>theater</v>
      </c>
      <c r="R3716" t="str">
        <f>RIGHT(N3716, LEN(N3716)-SEARCH("/", N3716))</f>
        <v>plays</v>
      </c>
      <c r="S3716" s="12">
        <f>(((J3716/60)/60)/24)+DATE(1970,1,1)</f>
        <v>42118.556331018524</v>
      </c>
      <c r="T3716" s="12">
        <f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0">
        <f>(ROUND(E3717/D3717,2))</f>
        <v>1.03</v>
      </c>
      <c r="P3717" s="10">
        <f>ROUND((E3717/L3717),2)</f>
        <v>132.96</v>
      </c>
      <c r="Q3717" t="str">
        <f>LEFT(N3717,SEARCH("/",N3717)-1)</f>
        <v>theater</v>
      </c>
      <c r="R3717" t="str">
        <f>RIGHT(N3717, LEN(N3717)-SEARCH("/", N3717))</f>
        <v>plays</v>
      </c>
      <c r="S3717" s="12">
        <f>(((J3717/60)/60)/24)+DATE(1970,1,1)</f>
        <v>42036.995590277773</v>
      </c>
      <c r="T3717" s="12">
        <f>(((I3717/60)/60)/24)+DATE(1970,1,1)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0">
        <f>(ROUND(E3718/D3718,2))</f>
        <v>1.56</v>
      </c>
      <c r="P3718" s="10">
        <f>ROUND((E3718/L3718),2)</f>
        <v>51.92</v>
      </c>
      <c r="Q3718" t="str">
        <f>LEFT(N3718,SEARCH("/",N3718)-1)</f>
        <v>theater</v>
      </c>
      <c r="R3718" t="str">
        <f>RIGHT(N3718, LEN(N3718)-SEARCH("/", N3718))</f>
        <v>plays</v>
      </c>
      <c r="S3718" s="12">
        <f>(((J3718/60)/60)/24)+DATE(1970,1,1)</f>
        <v>42360.887835648144</v>
      </c>
      <c r="T3718" s="12">
        <f>(((I3718/60)/60)/24)+DATE(1970,1,1)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0">
        <f>(ROUND(E3719/D3719,2))</f>
        <v>1.01</v>
      </c>
      <c r="P3719" s="10">
        <f>ROUND((E3719/L3719),2)</f>
        <v>310</v>
      </c>
      <c r="Q3719" t="str">
        <f>LEFT(N3719,SEARCH("/",N3719)-1)</f>
        <v>theater</v>
      </c>
      <c r="R3719" t="str">
        <f>RIGHT(N3719, LEN(N3719)-SEARCH("/", N3719))</f>
        <v>plays</v>
      </c>
      <c r="S3719" s="12">
        <f>(((J3719/60)/60)/24)+DATE(1970,1,1)</f>
        <v>42102.866307870368</v>
      </c>
      <c r="T3719" s="12">
        <f>(((I3719/60)/60)/24)+DATE(1970,1,1)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0">
        <f>(ROUND(E3720/D3720,2))</f>
        <v>2.39</v>
      </c>
      <c r="P3720" s="10">
        <f>ROUND((E3720/L3720),2)</f>
        <v>26.02</v>
      </c>
      <c r="Q3720" t="str">
        <f>LEFT(N3720,SEARCH("/",N3720)-1)</f>
        <v>theater</v>
      </c>
      <c r="R3720" t="str">
        <f>RIGHT(N3720, LEN(N3720)-SEARCH("/", N3720))</f>
        <v>plays</v>
      </c>
      <c r="S3720" s="12">
        <f>(((J3720/60)/60)/24)+DATE(1970,1,1)</f>
        <v>42032.716145833328</v>
      </c>
      <c r="T3720" s="12">
        <f>(((I3720/60)/60)/24)+DATE(1970,1,1)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0">
        <f>(ROUND(E3721/D3721,2))</f>
        <v>2.1</v>
      </c>
      <c r="P3721" s="10">
        <f>ROUND((E3721/L3721),2)</f>
        <v>105</v>
      </c>
      <c r="Q3721" t="str">
        <f>LEFT(N3721,SEARCH("/",N3721)-1)</f>
        <v>theater</v>
      </c>
      <c r="R3721" t="str">
        <f>RIGHT(N3721, LEN(N3721)-SEARCH("/", N3721))</f>
        <v>plays</v>
      </c>
      <c r="S3721" s="12">
        <f>(((J3721/60)/60)/24)+DATE(1970,1,1)</f>
        <v>42147.729930555557</v>
      </c>
      <c r="T3721" s="12">
        <f>(((I3721/60)/60)/24)+DATE(1970,1,1)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0">
        <f>(ROUND(E3722/D3722,2))</f>
        <v>1.05</v>
      </c>
      <c r="P3722" s="10">
        <f>ROUND((E3722/L3722),2)</f>
        <v>86.23</v>
      </c>
      <c r="Q3722" t="str">
        <f>LEFT(N3722,SEARCH("/",N3722)-1)</f>
        <v>theater</v>
      </c>
      <c r="R3722" t="str">
        <f>RIGHT(N3722, LEN(N3722)-SEARCH("/", N3722))</f>
        <v>plays</v>
      </c>
      <c r="S3722" s="12">
        <f>(((J3722/60)/60)/24)+DATE(1970,1,1)</f>
        <v>42165.993125000001</v>
      </c>
      <c r="T3722" s="12">
        <f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0">
        <f>(ROUND(E3723/D3723,2))</f>
        <v>1.01</v>
      </c>
      <c r="P3723" s="10">
        <f>ROUND((E3723/L3723),2)</f>
        <v>114.55</v>
      </c>
      <c r="Q3723" t="str">
        <f>LEFT(N3723,SEARCH("/",N3723)-1)</f>
        <v>theater</v>
      </c>
      <c r="R3723" t="str">
        <f>RIGHT(N3723, LEN(N3723)-SEARCH("/", N3723))</f>
        <v>plays</v>
      </c>
      <c r="S3723" s="12">
        <f>(((J3723/60)/60)/24)+DATE(1970,1,1)</f>
        <v>41927.936157407406</v>
      </c>
      <c r="T3723" s="12">
        <f>(((I3723/60)/60)/24)+DATE(1970,1,1)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0">
        <f>(ROUND(E3724/D3724,2))</f>
        <v>1.1100000000000001</v>
      </c>
      <c r="P3724" s="10">
        <f>ROUND((E3724/L3724),2)</f>
        <v>47.66</v>
      </c>
      <c r="Q3724" t="str">
        <f>LEFT(N3724,SEARCH("/",N3724)-1)</f>
        <v>theater</v>
      </c>
      <c r="R3724" t="str">
        <f>RIGHT(N3724, LEN(N3724)-SEARCH("/", N3724))</f>
        <v>plays</v>
      </c>
      <c r="S3724" s="12">
        <f>(((J3724/60)/60)/24)+DATE(1970,1,1)</f>
        <v>42381.671840277777</v>
      </c>
      <c r="T3724" s="12">
        <f>(((I3724/60)/60)/24)+DATE(1970,1,1)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0">
        <f>(ROUND(E3725/D3725,2))</f>
        <v>1.02</v>
      </c>
      <c r="P3725" s="10">
        <f>ROUND((E3725/L3725),2)</f>
        <v>72.89</v>
      </c>
      <c r="Q3725" t="str">
        <f>LEFT(N3725,SEARCH("/",N3725)-1)</f>
        <v>theater</v>
      </c>
      <c r="R3725" t="str">
        <f>RIGHT(N3725, LEN(N3725)-SEARCH("/", N3725))</f>
        <v>plays</v>
      </c>
      <c r="S3725" s="12">
        <f>(((J3725/60)/60)/24)+DATE(1970,1,1)</f>
        <v>41943.753032407411</v>
      </c>
      <c r="T3725" s="12">
        <f>(((I3725/60)/60)/24)+DATE(1970,1,1)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0">
        <f>(ROUND(E3726/D3726,2))</f>
        <v>1.03</v>
      </c>
      <c r="P3726" s="10">
        <f>ROUND((E3726/L3726),2)</f>
        <v>49.55</v>
      </c>
      <c r="Q3726" t="str">
        <f>LEFT(N3726,SEARCH("/",N3726)-1)</f>
        <v>theater</v>
      </c>
      <c r="R3726" t="str">
        <f>RIGHT(N3726, LEN(N3726)-SEARCH("/", N3726))</f>
        <v>plays</v>
      </c>
      <c r="S3726" s="12">
        <f>(((J3726/60)/60)/24)+DATE(1970,1,1)</f>
        <v>42465.491435185191</v>
      </c>
      <c r="T3726" s="12">
        <f>(((I3726/60)/60)/24)+DATE(1970,1,1)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0">
        <f>(ROUND(E3727/D3727,2))</f>
        <v>1.27</v>
      </c>
      <c r="P3727" s="10">
        <f>ROUND((E3727/L3727),2)</f>
        <v>25.4</v>
      </c>
      <c r="Q3727" t="str">
        <f>LEFT(N3727,SEARCH("/",N3727)-1)</f>
        <v>theater</v>
      </c>
      <c r="R3727" t="str">
        <f>RIGHT(N3727, LEN(N3727)-SEARCH("/", N3727))</f>
        <v>plays</v>
      </c>
      <c r="S3727" s="12">
        <f>(((J3727/60)/60)/24)+DATE(1970,1,1)</f>
        <v>42401.945219907408</v>
      </c>
      <c r="T3727" s="12">
        <f>(((I3727/60)/60)/24)+DATE(1970,1,1)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0">
        <f>(ROUND(E3728/D3728,2))</f>
        <v>3.39</v>
      </c>
      <c r="P3728" s="10">
        <f>ROUND((E3728/L3728),2)</f>
        <v>62.59</v>
      </c>
      <c r="Q3728" t="str">
        <f>LEFT(N3728,SEARCH("/",N3728)-1)</f>
        <v>theater</v>
      </c>
      <c r="R3728" t="str">
        <f>RIGHT(N3728, LEN(N3728)-SEARCH("/", N3728))</f>
        <v>plays</v>
      </c>
      <c r="S3728" s="12">
        <f>(((J3728/60)/60)/24)+DATE(1970,1,1)</f>
        <v>42462.140868055561</v>
      </c>
      <c r="T3728" s="12">
        <f>(((I3728/60)/60)/24)+DATE(1970,1,1)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0">
        <f>(ROUND(E3729/D3729,2))</f>
        <v>1.01</v>
      </c>
      <c r="P3729" s="10">
        <f>ROUND((E3729/L3729),2)</f>
        <v>61.06</v>
      </c>
      <c r="Q3729" t="str">
        <f>LEFT(N3729,SEARCH("/",N3729)-1)</f>
        <v>theater</v>
      </c>
      <c r="R3729" t="str">
        <f>RIGHT(N3729, LEN(N3729)-SEARCH("/", N3729))</f>
        <v>plays</v>
      </c>
      <c r="S3729" s="12">
        <f>(((J3729/60)/60)/24)+DATE(1970,1,1)</f>
        <v>42632.348310185189</v>
      </c>
      <c r="T3729" s="12">
        <f>(((I3729/60)/60)/24)+DATE(1970,1,1)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0">
        <f>(ROUND(E3730/D3730,2))</f>
        <v>0.09</v>
      </c>
      <c r="P3730" s="10">
        <f>ROUND((E3730/L3730),2)</f>
        <v>60.06</v>
      </c>
      <c r="Q3730" t="str">
        <f>LEFT(N3730,SEARCH("/",N3730)-1)</f>
        <v>theater</v>
      </c>
      <c r="R3730" t="str">
        <f>RIGHT(N3730, LEN(N3730)-SEARCH("/", N3730))</f>
        <v>plays</v>
      </c>
      <c r="S3730" s="12">
        <f>(((J3730/60)/60)/24)+DATE(1970,1,1)</f>
        <v>42205.171018518522</v>
      </c>
      <c r="T3730" s="12">
        <f>(((I3730/60)/60)/24)+DATE(1970,1,1)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0">
        <f>(ROUND(E3731/D3731,2))</f>
        <v>7.0000000000000007E-2</v>
      </c>
      <c r="P3731" s="10">
        <f>ROUND((E3731/L3731),2)</f>
        <v>72.400000000000006</v>
      </c>
      <c r="Q3731" t="str">
        <f>LEFT(N3731,SEARCH("/",N3731)-1)</f>
        <v>theater</v>
      </c>
      <c r="R3731" t="str">
        <f>RIGHT(N3731, LEN(N3731)-SEARCH("/", N3731))</f>
        <v>plays</v>
      </c>
      <c r="S3731" s="12">
        <f>(((J3731/60)/60)/24)+DATE(1970,1,1)</f>
        <v>42041.205000000002</v>
      </c>
      <c r="T3731" s="12">
        <f>(((I3731/60)/60)/24)+DATE(1970,1,1)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0">
        <f>(ROUND(E3732/D3732,2))</f>
        <v>0.1</v>
      </c>
      <c r="P3732" s="10">
        <f>ROUND((E3732/L3732),2)</f>
        <v>100</v>
      </c>
      <c r="Q3732" t="str">
        <f>LEFT(N3732,SEARCH("/",N3732)-1)</f>
        <v>theater</v>
      </c>
      <c r="R3732" t="str">
        <f>RIGHT(N3732, LEN(N3732)-SEARCH("/", N3732))</f>
        <v>plays</v>
      </c>
      <c r="S3732" s="12">
        <f>(((J3732/60)/60)/24)+DATE(1970,1,1)</f>
        <v>42203.677766203706</v>
      </c>
      <c r="T3732" s="12">
        <f>(((I3732/60)/60)/24)+DATE(1970,1,1)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0">
        <f>(ROUND(E3733/D3733,2))</f>
        <v>0.11</v>
      </c>
      <c r="P3733" s="10">
        <f>ROUND((E3733/L3733),2)</f>
        <v>51.67</v>
      </c>
      <c r="Q3733" t="str">
        <f>LEFT(N3733,SEARCH("/",N3733)-1)</f>
        <v>theater</v>
      </c>
      <c r="R3733" t="str">
        <f>RIGHT(N3733, LEN(N3733)-SEARCH("/", N3733))</f>
        <v>plays</v>
      </c>
      <c r="S3733" s="12">
        <f>(((J3733/60)/60)/24)+DATE(1970,1,1)</f>
        <v>41983.752847222218</v>
      </c>
      <c r="T3733" s="12">
        <f>(((I3733/60)/60)/24)+DATE(1970,1,1)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0">
        <f>(ROUND(E3734/D3734,2))</f>
        <v>0.15</v>
      </c>
      <c r="P3734" s="10">
        <f>ROUND((E3734/L3734),2)</f>
        <v>32.75</v>
      </c>
      <c r="Q3734" t="str">
        <f>LEFT(N3734,SEARCH("/",N3734)-1)</f>
        <v>theater</v>
      </c>
      <c r="R3734" t="str">
        <f>RIGHT(N3734, LEN(N3734)-SEARCH("/", N3734))</f>
        <v>plays</v>
      </c>
      <c r="S3734" s="12">
        <f>(((J3734/60)/60)/24)+DATE(1970,1,1)</f>
        <v>41968.677465277782</v>
      </c>
      <c r="T3734" s="12">
        <f>(((I3734/60)/60)/24)+DATE(1970,1,1)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0">
        <f>(ROUND(E3735/D3735,2))</f>
        <v>0</v>
      </c>
      <c r="P3735" s="10" t="e">
        <f>ROUND((E3735/L3735),2)</f>
        <v>#DIV/0!</v>
      </c>
      <c r="Q3735" t="str">
        <f>LEFT(N3735,SEARCH("/",N3735)-1)</f>
        <v>theater</v>
      </c>
      <c r="R3735" t="str">
        <f>RIGHT(N3735, LEN(N3735)-SEARCH("/", N3735))</f>
        <v>plays</v>
      </c>
      <c r="S3735" s="12">
        <f>(((J3735/60)/60)/24)+DATE(1970,1,1)</f>
        <v>42103.024398148147</v>
      </c>
      <c r="T3735" s="12">
        <f>(((I3735/60)/60)/24)+DATE(1970,1,1)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0">
        <f>(ROUND(E3736/D3736,2))</f>
        <v>0.28000000000000003</v>
      </c>
      <c r="P3736" s="10">
        <f>ROUND((E3736/L3736),2)</f>
        <v>61</v>
      </c>
      <c r="Q3736" t="str">
        <f>LEFT(N3736,SEARCH("/",N3736)-1)</f>
        <v>theater</v>
      </c>
      <c r="R3736" t="str">
        <f>RIGHT(N3736, LEN(N3736)-SEARCH("/", N3736))</f>
        <v>plays</v>
      </c>
      <c r="S3736" s="12">
        <f>(((J3736/60)/60)/24)+DATE(1970,1,1)</f>
        <v>42089.901574074072</v>
      </c>
      <c r="T3736" s="12">
        <f>(((I3736/60)/60)/24)+DATE(1970,1,1)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0">
        <f>(ROUND(E3737/D3737,2))</f>
        <v>0.13</v>
      </c>
      <c r="P3737" s="10">
        <f>ROUND((E3737/L3737),2)</f>
        <v>10</v>
      </c>
      <c r="Q3737" t="str">
        <f>LEFT(N3737,SEARCH("/",N3737)-1)</f>
        <v>theater</v>
      </c>
      <c r="R3737" t="str">
        <f>RIGHT(N3737, LEN(N3737)-SEARCH("/", N3737))</f>
        <v>plays</v>
      </c>
      <c r="S3737" s="12">
        <f>(((J3737/60)/60)/24)+DATE(1970,1,1)</f>
        <v>42122.693159722221</v>
      </c>
      <c r="T3737" s="12">
        <f>(((I3737/60)/60)/24)+DATE(1970,1,1)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0">
        <f>(ROUND(E3738/D3738,2))</f>
        <v>0.01</v>
      </c>
      <c r="P3738" s="10">
        <f>ROUND((E3738/L3738),2)</f>
        <v>10</v>
      </c>
      <c r="Q3738" t="str">
        <f>LEFT(N3738,SEARCH("/",N3738)-1)</f>
        <v>theater</v>
      </c>
      <c r="R3738" t="str">
        <f>RIGHT(N3738, LEN(N3738)-SEARCH("/", N3738))</f>
        <v>plays</v>
      </c>
      <c r="S3738" s="12">
        <f>(((J3738/60)/60)/24)+DATE(1970,1,1)</f>
        <v>42048.711724537032</v>
      </c>
      <c r="T3738" s="12">
        <f>(((I3738/60)/60)/24)+DATE(1970,1,1)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0">
        <f>(ROUND(E3739/D3739,2))</f>
        <v>0.21</v>
      </c>
      <c r="P3739" s="10">
        <f>ROUND((E3739/L3739),2)</f>
        <v>37.5</v>
      </c>
      <c r="Q3739" t="str">
        <f>LEFT(N3739,SEARCH("/",N3739)-1)</f>
        <v>theater</v>
      </c>
      <c r="R3739" t="str">
        <f>RIGHT(N3739, LEN(N3739)-SEARCH("/", N3739))</f>
        <v>plays</v>
      </c>
      <c r="S3739" s="12">
        <f>(((J3739/60)/60)/24)+DATE(1970,1,1)</f>
        <v>42297.691006944442</v>
      </c>
      <c r="T3739" s="12">
        <f>(((I3739/60)/60)/24)+DATE(1970,1,1)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0">
        <f>(ROUND(E3740/D3740,2))</f>
        <v>0.18</v>
      </c>
      <c r="P3740" s="10">
        <f>ROUND((E3740/L3740),2)</f>
        <v>45</v>
      </c>
      <c r="Q3740" t="str">
        <f>LEFT(N3740,SEARCH("/",N3740)-1)</f>
        <v>theater</v>
      </c>
      <c r="R3740" t="str">
        <f>RIGHT(N3740, LEN(N3740)-SEARCH("/", N3740))</f>
        <v>plays</v>
      </c>
      <c r="S3740" s="12">
        <f>(((J3740/60)/60)/24)+DATE(1970,1,1)</f>
        <v>41813.938715277778</v>
      </c>
      <c r="T3740" s="12">
        <f>(((I3740/60)/60)/24)+DATE(1970,1,1)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0">
        <f>(ROUND(E3741/D3741,2))</f>
        <v>0.2</v>
      </c>
      <c r="P3741" s="10">
        <f>ROUND((E3741/L3741),2)</f>
        <v>100.63</v>
      </c>
      <c r="Q3741" t="str">
        <f>LEFT(N3741,SEARCH("/",N3741)-1)</f>
        <v>theater</v>
      </c>
      <c r="R3741" t="str">
        <f>RIGHT(N3741, LEN(N3741)-SEARCH("/", N3741))</f>
        <v>plays</v>
      </c>
      <c r="S3741" s="12">
        <f>(((J3741/60)/60)/24)+DATE(1970,1,1)</f>
        <v>42548.449861111112</v>
      </c>
      <c r="T3741" s="12">
        <f>(((I3741/60)/60)/24)+DATE(1970,1,1)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0">
        <f>(ROUND(E3742/D3742,2))</f>
        <v>0.18</v>
      </c>
      <c r="P3742" s="10">
        <f>ROUND((E3742/L3742),2)</f>
        <v>25.57</v>
      </c>
      <c r="Q3742" t="str">
        <f>LEFT(N3742,SEARCH("/",N3742)-1)</f>
        <v>theater</v>
      </c>
      <c r="R3742" t="str">
        <f>RIGHT(N3742, LEN(N3742)-SEARCH("/", N3742))</f>
        <v>plays</v>
      </c>
      <c r="S3742" s="12">
        <f>(((J3742/60)/60)/24)+DATE(1970,1,1)</f>
        <v>41833.089756944442</v>
      </c>
      <c r="T3742" s="12">
        <f>(((I3742/60)/60)/24)+DATE(1970,1,1)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0">
        <f>(ROUND(E3743/D3743,2))</f>
        <v>0</v>
      </c>
      <c r="P3743" s="10" t="e">
        <f>ROUND((E3743/L3743),2)</f>
        <v>#DIV/0!</v>
      </c>
      <c r="Q3743" t="str">
        <f>LEFT(N3743,SEARCH("/",N3743)-1)</f>
        <v>theater</v>
      </c>
      <c r="R3743" t="str">
        <f>RIGHT(N3743, LEN(N3743)-SEARCH("/", N3743))</f>
        <v>plays</v>
      </c>
      <c r="S3743" s="12">
        <f>(((J3743/60)/60)/24)+DATE(1970,1,1)</f>
        <v>42325.920717592591</v>
      </c>
      <c r="T3743" s="12">
        <f>(((I3743/60)/60)/24)+DATE(1970,1,1)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0">
        <f>(ROUND(E3744/D3744,2))</f>
        <v>0.02</v>
      </c>
      <c r="P3744" s="10">
        <f>ROUND((E3744/L3744),2)</f>
        <v>25</v>
      </c>
      <c r="Q3744" t="str">
        <f>LEFT(N3744,SEARCH("/",N3744)-1)</f>
        <v>theater</v>
      </c>
      <c r="R3744" t="str">
        <f>RIGHT(N3744, LEN(N3744)-SEARCH("/", N3744))</f>
        <v>plays</v>
      </c>
      <c r="S3744" s="12">
        <f>(((J3744/60)/60)/24)+DATE(1970,1,1)</f>
        <v>41858.214629629627</v>
      </c>
      <c r="T3744" s="12">
        <f>(((I3744/60)/60)/24)+DATE(1970,1,1)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0">
        <f>(ROUND(E3745/D3745,2))</f>
        <v>0</v>
      </c>
      <c r="P3745" s="10" t="e">
        <f>ROUND((E3745/L3745),2)</f>
        <v>#DIV/0!</v>
      </c>
      <c r="Q3745" t="str">
        <f>LEFT(N3745,SEARCH("/",N3745)-1)</f>
        <v>theater</v>
      </c>
      <c r="R3745" t="str">
        <f>RIGHT(N3745, LEN(N3745)-SEARCH("/", N3745))</f>
        <v>plays</v>
      </c>
      <c r="S3745" s="12">
        <f>(((J3745/60)/60)/24)+DATE(1970,1,1)</f>
        <v>41793.710231481484</v>
      </c>
      <c r="T3745" s="12">
        <f>(((I3745/60)/60)/24)+DATE(1970,1,1)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0">
        <f>(ROUND(E3746/D3746,2))</f>
        <v>0</v>
      </c>
      <c r="P3746" s="10" t="e">
        <f>ROUND((E3746/L3746),2)</f>
        <v>#DIV/0!</v>
      </c>
      <c r="Q3746" t="str">
        <f>LEFT(N3746,SEARCH("/",N3746)-1)</f>
        <v>theater</v>
      </c>
      <c r="R3746" t="str">
        <f>RIGHT(N3746, LEN(N3746)-SEARCH("/", N3746))</f>
        <v>plays</v>
      </c>
      <c r="S3746" s="12">
        <f>(((J3746/60)/60)/24)+DATE(1970,1,1)</f>
        <v>41793.814259259263</v>
      </c>
      <c r="T3746" s="12">
        <f>(((I3746/60)/60)/24)+DATE(1970,1,1)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0">
        <f>(ROUND(E3747/D3747,2))</f>
        <v>0.1</v>
      </c>
      <c r="P3747" s="10">
        <f>ROUND((E3747/L3747),2)</f>
        <v>10</v>
      </c>
      <c r="Q3747" t="str">
        <f>LEFT(N3747,SEARCH("/",N3747)-1)</f>
        <v>theater</v>
      </c>
      <c r="R3747" t="str">
        <f>RIGHT(N3747, LEN(N3747)-SEARCH("/", N3747))</f>
        <v>plays</v>
      </c>
      <c r="S3747" s="12">
        <f>(((J3747/60)/60)/24)+DATE(1970,1,1)</f>
        <v>41831.697939814818</v>
      </c>
      <c r="T3747" s="12">
        <f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0">
        <f>(ROUND(E3748/D3748,2))</f>
        <v>0.02</v>
      </c>
      <c r="P3748" s="10">
        <f>ROUND((E3748/L3748),2)</f>
        <v>202</v>
      </c>
      <c r="Q3748" t="str">
        <f>LEFT(N3748,SEARCH("/",N3748)-1)</f>
        <v>theater</v>
      </c>
      <c r="R3748" t="str">
        <f>RIGHT(N3748, LEN(N3748)-SEARCH("/", N3748))</f>
        <v>plays</v>
      </c>
      <c r="S3748" s="12">
        <f>(((J3748/60)/60)/24)+DATE(1970,1,1)</f>
        <v>42621.389340277776</v>
      </c>
      <c r="T3748" s="12">
        <f>(((I3748/60)/60)/24)+DATE(1970,1,1)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0">
        <f>(ROUND(E3749/D3749,2))</f>
        <v>0.01</v>
      </c>
      <c r="P3749" s="10">
        <f>ROUND((E3749/L3749),2)</f>
        <v>25</v>
      </c>
      <c r="Q3749" t="str">
        <f>LEFT(N3749,SEARCH("/",N3749)-1)</f>
        <v>theater</v>
      </c>
      <c r="R3749" t="str">
        <f>RIGHT(N3749, LEN(N3749)-SEARCH("/", N3749))</f>
        <v>plays</v>
      </c>
      <c r="S3749" s="12">
        <f>(((J3749/60)/60)/24)+DATE(1970,1,1)</f>
        <v>42164.299722222218</v>
      </c>
      <c r="T3749" s="12">
        <f>(((I3749/60)/60)/24)+DATE(1970,1,1)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0">
        <f>(ROUND(E3750/D3750,2))</f>
        <v>1.04</v>
      </c>
      <c r="P3750" s="10">
        <f>ROUND((E3750/L3750),2)</f>
        <v>99.54</v>
      </c>
      <c r="Q3750" t="str">
        <f>LEFT(N3750,SEARCH("/",N3750)-1)</f>
        <v>theater</v>
      </c>
      <c r="R3750" t="str">
        <f>RIGHT(N3750, LEN(N3750)-SEARCH("/", N3750))</f>
        <v>musical</v>
      </c>
      <c r="S3750" s="12">
        <f>(((J3750/60)/60)/24)+DATE(1970,1,1)</f>
        <v>42395.706435185188</v>
      </c>
      <c r="T3750" s="12">
        <f>(((I3750/60)/60)/24)+DATE(1970,1,1)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0">
        <f>(ROUND(E3751/D3751,2))</f>
        <v>1.05</v>
      </c>
      <c r="P3751" s="10">
        <f>ROUND((E3751/L3751),2)</f>
        <v>75</v>
      </c>
      <c r="Q3751" t="str">
        <f>LEFT(N3751,SEARCH("/",N3751)-1)</f>
        <v>theater</v>
      </c>
      <c r="R3751" t="str">
        <f>RIGHT(N3751, LEN(N3751)-SEARCH("/", N3751))</f>
        <v>musical</v>
      </c>
      <c r="S3751" s="12">
        <f>(((J3751/60)/60)/24)+DATE(1970,1,1)</f>
        <v>42458.127175925925</v>
      </c>
      <c r="T3751" s="12">
        <f>(((I3751/60)/60)/24)+DATE(1970,1,1)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0">
        <f>(ROUND(E3752/D3752,2))</f>
        <v>1</v>
      </c>
      <c r="P3752" s="10">
        <f>ROUND((E3752/L3752),2)</f>
        <v>215.25</v>
      </c>
      <c r="Q3752" t="str">
        <f>LEFT(N3752,SEARCH("/",N3752)-1)</f>
        <v>theater</v>
      </c>
      <c r="R3752" t="str">
        <f>RIGHT(N3752, LEN(N3752)-SEARCH("/", N3752))</f>
        <v>musical</v>
      </c>
      <c r="S3752" s="12">
        <f>(((J3752/60)/60)/24)+DATE(1970,1,1)</f>
        <v>42016.981574074074</v>
      </c>
      <c r="T3752" s="12">
        <f>(((I3752/60)/60)/24)+DATE(1970,1,1)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0">
        <f>(ROUND(E3753/D3753,2))</f>
        <v>1.33</v>
      </c>
      <c r="P3753" s="10">
        <f>ROUND((E3753/L3753),2)</f>
        <v>120.55</v>
      </c>
      <c r="Q3753" t="str">
        <f>LEFT(N3753,SEARCH("/",N3753)-1)</f>
        <v>theater</v>
      </c>
      <c r="R3753" t="str">
        <f>RIGHT(N3753, LEN(N3753)-SEARCH("/", N3753))</f>
        <v>musical</v>
      </c>
      <c r="S3753" s="12">
        <f>(((J3753/60)/60)/24)+DATE(1970,1,1)</f>
        <v>42403.035567129627</v>
      </c>
      <c r="T3753" s="12">
        <f>(((I3753/60)/60)/24)+DATE(1970,1,1)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0">
        <f>(ROUND(E3754/D3754,2))</f>
        <v>1.1299999999999999</v>
      </c>
      <c r="P3754" s="10">
        <f>ROUND((E3754/L3754),2)</f>
        <v>37.67</v>
      </c>
      <c r="Q3754" t="str">
        <f>LEFT(N3754,SEARCH("/",N3754)-1)</f>
        <v>theater</v>
      </c>
      <c r="R3754" t="str">
        <f>RIGHT(N3754, LEN(N3754)-SEARCH("/", N3754))</f>
        <v>musical</v>
      </c>
      <c r="S3754" s="12">
        <f>(((J3754/60)/60)/24)+DATE(1970,1,1)</f>
        <v>42619.802488425921</v>
      </c>
      <c r="T3754" s="12">
        <f>(((I3754/60)/60)/24)+DATE(1970,1,1)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0">
        <f>(ROUND(E3755/D3755,2))</f>
        <v>1.03</v>
      </c>
      <c r="P3755" s="10">
        <f>ROUND((E3755/L3755),2)</f>
        <v>172.23</v>
      </c>
      <c r="Q3755" t="str">
        <f>LEFT(N3755,SEARCH("/",N3755)-1)</f>
        <v>theater</v>
      </c>
      <c r="R3755" t="str">
        <f>RIGHT(N3755, LEN(N3755)-SEARCH("/", N3755))</f>
        <v>musical</v>
      </c>
      <c r="S3755" s="12">
        <f>(((J3755/60)/60)/24)+DATE(1970,1,1)</f>
        <v>42128.824074074073</v>
      </c>
      <c r="T3755" s="12">
        <f>(((I3755/60)/60)/24)+DATE(1970,1,1)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0">
        <f>(ROUND(E3756/D3756,2))</f>
        <v>1.2</v>
      </c>
      <c r="P3756" s="10">
        <f>ROUND((E3756/L3756),2)</f>
        <v>111.11</v>
      </c>
      <c r="Q3756" t="str">
        <f>LEFT(N3756,SEARCH("/",N3756)-1)</f>
        <v>theater</v>
      </c>
      <c r="R3756" t="str">
        <f>RIGHT(N3756, LEN(N3756)-SEARCH("/", N3756))</f>
        <v>musical</v>
      </c>
      <c r="S3756" s="12">
        <f>(((J3756/60)/60)/24)+DATE(1970,1,1)</f>
        <v>41808.881215277775</v>
      </c>
      <c r="T3756" s="12">
        <f>(((I3756/60)/60)/24)+DATE(1970,1,1)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0">
        <f>(ROUND(E3757/D3757,2))</f>
        <v>1.3</v>
      </c>
      <c r="P3757" s="10">
        <f>ROUND((E3757/L3757),2)</f>
        <v>25.46</v>
      </c>
      <c r="Q3757" t="str">
        <f>LEFT(N3757,SEARCH("/",N3757)-1)</f>
        <v>theater</v>
      </c>
      <c r="R3757" t="str">
        <f>RIGHT(N3757, LEN(N3757)-SEARCH("/", N3757))</f>
        <v>musical</v>
      </c>
      <c r="S3757" s="12">
        <f>(((J3757/60)/60)/24)+DATE(1970,1,1)</f>
        <v>42445.866979166662</v>
      </c>
      <c r="T3757" s="12">
        <f>(((I3757/60)/60)/24)+DATE(1970,1,1)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0">
        <f>(ROUND(E3758/D3758,2))</f>
        <v>1.01</v>
      </c>
      <c r="P3758" s="10">
        <f>ROUND((E3758/L3758),2)</f>
        <v>267.64999999999998</v>
      </c>
      <c r="Q3758" t="str">
        <f>LEFT(N3758,SEARCH("/",N3758)-1)</f>
        <v>theater</v>
      </c>
      <c r="R3758" t="str">
        <f>RIGHT(N3758, LEN(N3758)-SEARCH("/", N3758))</f>
        <v>musical</v>
      </c>
      <c r="S3758" s="12">
        <f>(((J3758/60)/60)/24)+DATE(1970,1,1)</f>
        <v>41771.814791666664</v>
      </c>
      <c r="T3758" s="12">
        <f>(((I3758/60)/60)/24)+DATE(1970,1,1)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0">
        <f>(ROUND(E3759/D3759,2))</f>
        <v>1.0900000000000001</v>
      </c>
      <c r="P3759" s="10">
        <f>ROUND((E3759/L3759),2)</f>
        <v>75.959999999999994</v>
      </c>
      <c r="Q3759" t="str">
        <f>LEFT(N3759,SEARCH("/",N3759)-1)</f>
        <v>theater</v>
      </c>
      <c r="R3759" t="str">
        <f>RIGHT(N3759, LEN(N3759)-SEARCH("/", N3759))</f>
        <v>musical</v>
      </c>
      <c r="S3759" s="12">
        <f>(((J3759/60)/60)/24)+DATE(1970,1,1)</f>
        <v>41954.850868055553</v>
      </c>
      <c r="T3759" s="12">
        <f>(((I3759/60)/60)/24)+DATE(1970,1,1)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0">
        <f>(ROUND(E3760/D3760,2))</f>
        <v>1.02</v>
      </c>
      <c r="P3760" s="10">
        <f>ROUND((E3760/L3760),2)</f>
        <v>59.04</v>
      </c>
      <c r="Q3760" t="str">
        <f>LEFT(N3760,SEARCH("/",N3760)-1)</f>
        <v>theater</v>
      </c>
      <c r="R3760" t="str">
        <f>RIGHT(N3760, LEN(N3760)-SEARCH("/", N3760))</f>
        <v>musical</v>
      </c>
      <c r="S3760" s="12">
        <f>(((J3760/60)/60)/24)+DATE(1970,1,1)</f>
        <v>41747.471504629626</v>
      </c>
      <c r="T3760" s="12">
        <f>(((I3760/60)/60)/24)+DATE(1970,1,1)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0">
        <f>(ROUND(E3761/D3761,2))</f>
        <v>1.1000000000000001</v>
      </c>
      <c r="P3761" s="10">
        <f>ROUND((E3761/L3761),2)</f>
        <v>50.11</v>
      </c>
      <c r="Q3761" t="str">
        <f>LEFT(N3761,SEARCH("/",N3761)-1)</f>
        <v>theater</v>
      </c>
      <c r="R3761" t="str">
        <f>RIGHT(N3761, LEN(N3761)-SEARCH("/", N3761))</f>
        <v>musical</v>
      </c>
      <c r="S3761" s="12">
        <f>(((J3761/60)/60)/24)+DATE(1970,1,1)</f>
        <v>42182.108252314814</v>
      </c>
      <c r="T3761" s="12">
        <f>(((I3761/60)/60)/24)+DATE(1970,1,1)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0">
        <f>(ROUND(E3762/D3762,2))</f>
        <v>1.01</v>
      </c>
      <c r="P3762" s="10">
        <f>ROUND((E3762/L3762),2)</f>
        <v>55.5</v>
      </c>
      <c r="Q3762" t="str">
        <f>LEFT(N3762,SEARCH("/",N3762)-1)</f>
        <v>theater</v>
      </c>
      <c r="R3762" t="str">
        <f>RIGHT(N3762, LEN(N3762)-SEARCH("/", N3762))</f>
        <v>musical</v>
      </c>
      <c r="S3762" s="12">
        <f>(((J3762/60)/60)/24)+DATE(1970,1,1)</f>
        <v>41739.525300925925</v>
      </c>
      <c r="T3762" s="12">
        <f>(((I3762/60)/60)/24)+DATE(1970,1,1)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0">
        <f>(ROUND(E3763/D3763,2))</f>
        <v>1</v>
      </c>
      <c r="P3763" s="10">
        <f>ROUND((E3763/L3763),2)</f>
        <v>166.67</v>
      </c>
      <c r="Q3763" t="str">
        <f>LEFT(N3763,SEARCH("/",N3763)-1)</f>
        <v>theater</v>
      </c>
      <c r="R3763" t="str">
        <f>RIGHT(N3763, LEN(N3763)-SEARCH("/", N3763))</f>
        <v>musical</v>
      </c>
      <c r="S3763" s="12">
        <f>(((J3763/60)/60)/24)+DATE(1970,1,1)</f>
        <v>42173.466863425929</v>
      </c>
      <c r="T3763" s="12">
        <f>(((I3763/60)/60)/24)+DATE(1970,1,1)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0">
        <f>(ROUND(E3764/D3764,2))</f>
        <v>1.06</v>
      </c>
      <c r="P3764" s="10">
        <f>ROUND((E3764/L3764),2)</f>
        <v>47.43</v>
      </c>
      <c r="Q3764" t="str">
        <f>LEFT(N3764,SEARCH("/",N3764)-1)</f>
        <v>theater</v>
      </c>
      <c r="R3764" t="str">
        <f>RIGHT(N3764, LEN(N3764)-SEARCH("/", N3764))</f>
        <v>musical</v>
      </c>
      <c r="S3764" s="12">
        <f>(((J3764/60)/60)/24)+DATE(1970,1,1)</f>
        <v>42193.813530092593</v>
      </c>
      <c r="T3764" s="12">
        <f>(((I3764/60)/60)/24)+DATE(1970,1,1)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0">
        <f>(ROUND(E3765/D3765,2))</f>
        <v>1</v>
      </c>
      <c r="P3765" s="10">
        <f>ROUND((E3765/L3765),2)</f>
        <v>64.94</v>
      </c>
      <c r="Q3765" t="str">
        <f>LEFT(N3765,SEARCH("/",N3765)-1)</f>
        <v>theater</v>
      </c>
      <c r="R3765" t="str">
        <f>RIGHT(N3765, LEN(N3765)-SEARCH("/", N3765))</f>
        <v>musical</v>
      </c>
      <c r="S3765" s="12">
        <f>(((J3765/60)/60)/24)+DATE(1970,1,1)</f>
        <v>42065.750300925924</v>
      </c>
      <c r="T3765" s="12">
        <f>(((I3765/60)/60)/24)+DATE(1970,1,1)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0">
        <f>(ROUND(E3766/D3766,2))</f>
        <v>1</v>
      </c>
      <c r="P3766" s="10">
        <f>ROUND((E3766/L3766),2)</f>
        <v>55.56</v>
      </c>
      <c r="Q3766" t="str">
        <f>LEFT(N3766,SEARCH("/",N3766)-1)</f>
        <v>theater</v>
      </c>
      <c r="R3766" t="str">
        <f>RIGHT(N3766, LEN(N3766)-SEARCH("/", N3766))</f>
        <v>musical</v>
      </c>
      <c r="S3766" s="12">
        <f>(((J3766/60)/60)/24)+DATE(1970,1,1)</f>
        <v>42499.842962962968</v>
      </c>
      <c r="T3766" s="12">
        <f>(((I3766/60)/60)/24)+DATE(1970,1,1)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0">
        <f>(ROUND(E3767/D3767,2))</f>
        <v>1.1299999999999999</v>
      </c>
      <c r="P3767" s="10">
        <f>ROUND((E3767/L3767),2)</f>
        <v>74.22</v>
      </c>
      <c r="Q3767" t="str">
        <f>LEFT(N3767,SEARCH("/",N3767)-1)</f>
        <v>theater</v>
      </c>
      <c r="R3767" t="str">
        <f>RIGHT(N3767, LEN(N3767)-SEARCH("/", N3767))</f>
        <v>musical</v>
      </c>
      <c r="S3767" s="12">
        <f>(((J3767/60)/60)/24)+DATE(1970,1,1)</f>
        <v>41820.776412037041</v>
      </c>
      <c r="T3767" s="12">
        <f>(((I3767/60)/60)/24)+DATE(1970,1,1)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0">
        <f>(ROUND(E3768/D3768,2))</f>
        <v>1.03</v>
      </c>
      <c r="P3768" s="10">
        <f>ROUND((E3768/L3768),2)</f>
        <v>106.93</v>
      </c>
      <c r="Q3768" t="str">
        <f>LEFT(N3768,SEARCH("/",N3768)-1)</f>
        <v>theater</v>
      </c>
      <c r="R3768" t="str">
        <f>RIGHT(N3768, LEN(N3768)-SEARCH("/", N3768))</f>
        <v>musical</v>
      </c>
      <c r="S3768" s="12">
        <f>(((J3768/60)/60)/24)+DATE(1970,1,1)</f>
        <v>41788.167187500003</v>
      </c>
      <c r="T3768" s="12">
        <f>(((I3768/60)/60)/24)+DATE(1970,1,1)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0">
        <f>(ROUND(E3769/D3769,2))</f>
        <v>1.17</v>
      </c>
      <c r="P3769" s="10">
        <f>ROUND((E3769/L3769),2)</f>
        <v>41.7</v>
      </c>
      <c r="Q3769" t="str">
        <f>LEFT(N3769,SEARCH("/",N3769)-1)</f>
        <v>theater</v>
      </c>
      <c r="R3769" t="str">
        <f>RIGHT(N3769, LEN(N3769)-SEARCH("/", N3769))</f>
        <v>musical</v>
      </c>
      <c r="S3769" s="12">
        <f>(((J3769/60)/60)/24)+DATE(1970,1,1)</f>
        <v>42050.019641203704</v>
      </c>
      <c r="T3769" s="12">
        <f>(((I3769/60)/60)/24)+DATE(1970,1,1)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0">
        <f>(ROUND(E3770/D3770,2))</f>
        <v>1.08</v>
      </c>
      <c r="P3770" s="10">
        <f>ROUND((E3770/L3770),2)</f>
        <v>74.239999999999995</v>
      </c>
      <c r="Q3770" t="str">
        <f>LEFT(N3770,SEARCH("/",N3770)-1)</f>
        <v>theater</v>
      </c>
      <c r="R3770" t="str">
        <f>RIGHT(N3770, LEN(N3770)-SEARCH("/", N3770))</f>
        <v>musical</v>
      </c>
      <c r="S3770" s="12">
        <f>(((J3770/60)/60)/24)+DATE(1970,1,1)</f>
        <v>41772.727893518517</v>
      </c>
      <c r="T3770" s="12">
        <f>(((I3770/60)/60)/24)+DATE(1970,1,1)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0">
        <f>(ROUND(E3771/D3771,2))</f>
        <v>1</v>
      </c>
      <c r="P3771" s="10">
        <f>ROUND((E3771/L3771),2)</f>
        <v>73.33</v>
      </c>
      <c r="Q3771" t="str">
        <f>LEFT(N3771,SEARCH("/",N3771)-1)</f>
        <v>theater</v>
      </c>
      <c r="R3771" t="str">
        <f>RIGHT(N3771, LEN(N3771)-SEARCH("/", N3771))</f>
        <v>musical</v>
      </c>
      <c r="S3771" s="12">
        <f>(((J3771/60)/60)/24)+DATE(1970,1,1)</f>
        <v>42445.598136574074</v>
      </c>
      <c r="T3771" s="12">
        <f>(((I3771/60)/60)/24)+DATE(1970,1,1)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0">
        <f>(ROUND(E3772/D3772,2))</f>
        <v>1</v>
      </c>
      <c r="P3772" s="10">
        <f>ROUND((E3772/L3772),2)</f>
        <v>100</v>
      </c>
      <c r="Q3772" t="str">
        <f>LEFT(N3772,SEARCH("/",N3772)-1)</f>
        <v>theater</v>
      </c>
      <c r="R3772" t="str">
        <f>RIGHT(N3772, LEN(N3772)-SEARCH("/", N3772))</f>
        <v>musical</v>
      </c>
      <c r="S3772" s="12">
        <f>(((J3772/60)/60)/24)+DATE(1970,1,1)</f>
        <v>42138.930671296301</v>
      </c>
      <c r="T3772" s="12">
        <f>(((I3772/60)/60)/24)+DATE(1970,1,1)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0">
        <f>(ROUND(E3773/D3773,2))</f>
        <v>1.46</v>
      </c>
      <c r="P3773" s="10">
        <f>ROUND((E3773/L3773),2)</f>
        <v>38.42</v>
      </c>
      <c r="Q3773" t="str">
        <f>LEFT(N3773,SEARCH("/",N3773)-1)</f>
        <v>theater</v>
      </c>
      <c r="R3773" t="str">
        <f>RIGHT(N3773, LEN(N3773)-SEARCH("/", N3773))</f>
        <v>musical</v>
      </c>
      <c r="S3773" s="12">
        <f>(((J3773/60)/60)/24)+DATE(1970,1,1)</f>
        <v>42493.857083333336</v>
      </c>
      <c r="T3773" s="12">
        <f>(((I3773/60)/60)/24)+DATE(1970,1,1)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0">
        <f>(ROUND(E3774/D3774,2))</f>
        <v>1.1000000000000001</v>
      </c>
      <c r="P3774" s="10">
        <f>ROUND((E3774/L3774),2)</f>
        <v>166.97</v>
      </c>
      <c r="Q3774" t="str">
        <f>LEFT(N3774,SEARCH("/",N3774)-1)</f>
        <v>theater</v>
      </c>
      <c r="R3774" t="str">
        <f>RIGHT(N3774, LEN(N3774)-SEARCH("/", N3774))</f>
        <v>musical</v>
      </c>
      <c r="S3774" s="12">
        <f>(((J3774/60)/60)/24)+DATE(1970,1,1)</f>
        <v>42682.616967592592</v>
      </c>
      <c r="T3774" s="12">
        <f>(((I3774/60)/60)/24)+DATE(1970,1,1)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0">
        <f>(ROUND(E3775/D3775,2))</f>
        <v>1.08</v>
      </c>
      <c r="P3775" s="10">
        <f>ROUND((E3775/L3775),2)</f>
        <v>94.91</v>
      </c>
      <c r="Q3775" t="str">
        <f>LEFT(N3775,SEARCH("/",N3775)-1)</f>
        <v>theater</v>
      </c>
      <c r="R3775" t="str">
        <f>RIGHT(N3775, LEN(N3775)-SEARCH("/", N3775))</f>
        <v>musical</v>
      </c>
      <c r="S3775" s="12">
        <f>(((J3775/60)/60)/24)+DATE(1970,1,1)</f>
        <v>42656.005173611105</v>
      </c>
      <c r="T3775" s="12">
        <f>(((I3775/60)/60)/24)+DATE(1970,1,1)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0">
        <f>(ROUND(E3776/D3776,2))</f>
        <v>1</v>
      </c>
      <c r="P3776" s="10">
        <f>ROUND((E3776/L3776),2)</f>
        <v>100</v>
      </c>
      <c r="Q3776" t="str">
        <f>LEFT(N3776,SEARCH("/",N3776)-1)</f>
        <v>theater</v>
      </c>
      <c r="R3776" t="str">
        <f>RIGHT(N3776, LEN(N3776)-SEARCH("/", N3776))</f>
        <v>musical</v>
      </c>
      <c r="S3776" s="12">
        <f>(((J3776/60)/60)/24)+DATE(1970,1,1)</f>
        <v>42087.792303240742</v>
      </c>
      <c r="T3776" s="12">
        <f>(((I3776/60)/60)/24)+DATE(1970,1,1)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0">
        <f>(ROUND(E3777/D3777,2))</f>
        <v>1</v>
      </c>
      <c r="P3777" s="10">
        <f>ROUND((E3777/L3777),2)</f>
        <v>143.21</v>
      </c>
      <c r="Q3777" t="str">
        <f>LEFT(N3777,SEARCH("/",N3777)-1)</f>
        <v>theater</v>
      </c>
      <c r="R3777" t="str">
        <f>RIGHT(N3777, LEN(N3777)-SEARCH("/", N3777))</f>
        <v>musical</v>
      </c>
      <c r="S3777" s="12">
        <f>(((J3777/60)/60)/24)+DATE(1970,1,1)</f>
        <v>42075.942627314813</v>
      </c>
      <c r="T3777" s="12">
        <f>(((I3777/60)/60)/24)+DATE(1970,1,1)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0">
        <f>(ROUND(E3778/D3778,2))</f>
        <v>1.07</v>
      </c>
      <c r="P3778" s="10">
        <f>ROUND((E3778/L3778),2)</f>
        <v>90.82</v>
      </c>
      <c r="Q3778" t="str">
        <f>LEFT(N3778,SEARCH("/",N3778)-1)</f>
        <v>theater</v>
      </c>
      <c r="R3778" t="str">
        <f>RIGHT(N3778, LEN(N3778)-SEARCH("/", N3778))</f>
        <v>musical</v>
      </c>
      <c r="S3778" s="12">
        <f>(((J3778/60)/60)/24)+DATE(1970,1,1)</f>
        <v>41814.367800925924</v>
      </c>
      <c r="T3778" s="12">
        <f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0">
        <f>(ROUND(E3779/D3779,2))</f>
        <v>1.43</v>
      </c>
      <c r="P3779" s="10">
        <f>ROUND((E3779/L3779),2)</f>
        <v>48.54</v>
      </c>
      <c r="Q3779" t="str">
        <f>LEFT(N3779,SEARCH("/",N3779)-1)</f>
        <v>theater</v>
      </c>
      <c r="R3779" t="str">
        <f>RIGHT(N3779, LEN(N3779)-SEARCH("/", N3779))</f>
        <v>musical</v>
      </c>
      <c r="S3779" s="12">
        <f>(((J3779/60)/60)/24)+DATE(1970,1,1)</f>
        <v>41887.111354166671</v>
      </c>
      <c r="T3779" s="12">
        <f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0">
        <f>(ROUND(E3780/D3780,2))</f>
        <v>1.05</v>
      </c>
      <c r="P3780" s="10">
        <f>ROUND((E3780/L3780),2)</f>
        <v>70.03</v>
      </c>
      <c r="Q3780" t="str">
        <f>LEFT(N3780,SEARCH("/",N3780)-1)</f>
        <v>theater</v>
      </c>
      <c r="R3780" t="str">
        <f>RIGHT(N3780, LEN(N3780)-SEARCH("/", N3780))</f>
        <v>musical</v>
      </c>
      <c r="S3780" s="12">
        <f>(((J3780/60)/60)/24)+DATE(1970,1,1)</f>
        <v>41989.819212962961</v>
      </c>
      <c r="T3780" s="12">
        <f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0">
        <f>(ROUND(E3781/D3781,2))</f>
        <v>1.04</v>
      </c>
      <c r="P3781" s="10">
        <f>ROUND((E3781/L3781),2)</f>
        <v>135.63</v>
      </c>
      <c r="Q3781" t="str">
        <f>LEFT(N3781,SEARCH("/",N3781)-1)</f>
        <v>theater</v>
      </c>
      <c r="R3781" t="str">
        <f>RIGHT(N3781, LEN(N3781)-SEARCH("/", N3781))</f>
        <v>musical</v>
      </c>
      <c r="S3781" s="12">
        <f>(((J3781/60)/60)/24)+DATE(1970,1,1)</f>
        <v>42425.735416666663</v>
      </c>
      <c r="T3781" s="12">
        <f>(((I3781/60)/60)/24)+DATE(1970,1,1)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0">
        <f>(ROUND(E3782/D3782,2))</f>
        <v>1.2</v>
      </c>
      <c r="P3782" s="10">
        <f>ROUND((E3782/L3782),2)</f>
        <v>100</v>
      </c>
      <c r="Q3782" t="str">
        <f>LEFT(N3782,SEARCH("/",N3782)-1)</f>
        <v>theater</v>
      </c>
      <c r="R3782" t="str">
        <f>RIGHT(N3782, LEN(N3782)-SEARCH("/", N3782))</f>
        <v>musical</v>
      </c>
      <c r="S3782" s="12">
        <f>(((J3782/60)/60)/24)+DATE(1970,1,1)</f>
        <v>42166.219733796301</v>
      </c>
      <c r="T3782" s="12">
        <f>(((I3782/60)/60)/24)+DATE(1970,1,1)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0">
        <f>(ROUND(E3783/D3783,2))</f>
        <v>1.1000000000000001</v>
      </c>
      <c r="P3783" s="10">
        <f>ROUND((E3783/L3783),2)</f>
        <v>94.9</v>
      </c>
      <c r="Q3783" t="str">
        <f>LEFT(N3783,SEARCH("/",N3783)-1)</f>
        <v>theater</v>
      </c>
      <c r="R3783" t="str">
        <f>RIGHT(N3783, LEN(N3783)-SEARCH("/", N3783))</f>
        <v>musical</v>
      </c>
      <c r="S3783" s="12">
        <f>(((J3783/60)/60)/24)+DATE(1970,1,1)</f>
        <v>41865.882928240739</v>
      </c>
      <c r="T3783" s="12">
        <f>(((I3783/60)/60)/24)+DATE(1970,1,1)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0">
        <f>(ROUND(E3784/D3784,2))</f>
        <v>1.02</v>
      </c>
      <c r="P3784" s="10">
        <f>ROUND((E3784/L3784),2)</f>
        <v>75.37</v>
      </c>
      <c r="Q3784" t="str">
        <f>LEFT(N3784,SEARCH("/",N3784)-1)</f>
        <v>theater</v>
      </c>
      <c r="R3784" t="str">
        <f>RIGHT(N3784, LEN(N3784)-SEARCH("/", N3784))</f>
        <v>musical</v>
      </c>
      <c r="S3784" s="12">
        <f>(((J3784/60)/60)/24)+DATE(1970,1,1)</f>
        <v>42546.862233796302</v>
      </c>
      <c r="T3784" s="12">
        <f>(((I3784/60)/60)/24)+DATE(1970,1,1)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0">
        <f>(ROUND(E3785/D3785,2))</f>
        <v>1.29</v>
      </c>
      <c r="P3785" s="10">
        <f>ROUND((E3785/L3785),2)</f>
        <v>64.459999999999994</v>
      </c>
      <c r="Q3785" t="str">
        <f>LEFT(N3785,SEARCH("/",N3785)-1)</f>
        <v>theater</v>
      </c>
      <c r="R3785" t="str">
        <f>RIGHT(N3785, LEN(N3785)-SEARCH("/", N3785))</f>
        <v>musical</v>
      </c>
      <c r="S3785" s="12">
        <f>(((J3785/60)/60)/24)+DATE(1970,1,1)</f>
        <v>42420.140277777777</v>
      </c>
      <c r="T3785" s="12">
        <f>(((I3785/60)/60)/24)+DATE(1970,1,1)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0">
        <f>(ROUND(E3786/D3786,2))</f>
        <v>1.1499999999999999</v>
      </c>
      <c r="P3786" s="10">
        <f>ROUND((E3786/L3786),2)</f>
        <v>115</v>
      </c>
      <c r="Q3786" t="str">
        <f>LEFT(N3786,SEARCH("/",N3786)-1)</f>
        <v>theater</v>
      </c>
      <c r="R3786" t="str">
        <f>RIGHT(N3786, LEN(N3786)-SEARCH("/", N3786))</f>
        <v>musical</v>
      </c>
      <c r="S3786" s="12">
        <f>(((J3786/60)/60)/24)+DATE(1970,1,1)</f>
        <v>42531.980694444443</v>
      </c>
      <c r="T3786" s="12">
        <f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0">
        <f>(ROUND(E3787/D3787,2))</f>
        <v>1.51</v>
      </c>
      <c r="P3787" s="10">
        <f>ROUND((E3787/L3787),2)</f>
        <v>100.5</v>
      </c>
      <c r="Q3787" t="str">
        <f>LEFT(N3787,SEARCH("/",N3787)-1)</f>
        <v>theater</v>
      </c>
      <c r="R3787" t="str">
        <f>RIGHT(N3787, LEN(N3787)-SEARCH("/", N3787))</f>
        <v>musical</v>
      </c>
      <c r="S3787" s="12">
        <f>(((J3787/60)/60)/24)+DATE(1970,1,1)</f>
        <v>42548.63853009259</v>
      </c>
      <c r="T3787" s="12">
        <f>(((I3787/60)/60)/24)+DATE(1970,1,1)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0">
        <f>(ROUND(E3788/D3788,2))</f>
        <v>1.1100000000000001</v>
      </c>
      <c r="P3788" s="10">
        <f>ROUND((E3788/L3788),2)</f>
        <v>93.77</v>
      </c>
      <c r="Q3788" t="str">
        <f>LEFT(N3788,SEARCH("/",N3788)-1)</f>
        <v>theater</v>
      </c>
      <c r="R3788" t="str">
        <f>RIGHT(N3788, LEN(N3788)-SEARCH("/", N3788))</f>
        <v>musical</v>
      </c>
      <c r="S3788" s="12">
        <f>(((J3788/60)/60)/24)+DATE(1970,1,1)</f>
        <v>42487.037905092591</v>
      </c>
      <c r="T3788" s="12">
        <f>(((I3788/60)/60)/24)+DATE(1970,1,1)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0">
        <f>(ROUND(E3789/D3789,2))</f>
        <v>1</v>
      </c>
      <c r="P3789" s="10">
        <f>ROUND((E3789/L3789),2)</f>
        <v>35.1</v>
      </c>
      <c r="Q3789" t="str">
        <f>LEFT(N3789,SEARCH("/",N3789)-1)</f>
        <v>theater</v>
      </c>
      <c r="R3789" t="str">
        <f>RIGHT(N3789, LEN(N3789)-SEARCH("/", N3789))</f>
        <v>musical</v>
      </c>
      <c r="S3789" s="12">
        <f>(((J3789/60)/60)/24)+DATE(1970,1,1)</f>
        <v>42167.534791666665</v>
      </c>
      <c r="T3789" s="12">
        <f>(((I3789/60)/60)/24)+DATE(1970,1,1)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0">
        <f>(ROUND(E3790/D3790,2))</f>
        <v>0.01</v>
      </c>
      <c r="P3790" s="10">
        <f>ROUND((E3790/L3790),2)</f>
        <v>500</v>
      </c>
      <c r="Q3790" t="str">
        <f>LEFT(N3790,SEARCH("/",N3790)-1)</f>
        <v>theater</v>
      </c>
      <c r="R3790" t="str">
        <f>RIGHT(N3790, LEN(N3790)-SEARCH("/", N3790))</f>
        <v>musical</v>
      </c>
      <c r="S3790" s="12">
        <f>(((J3790/60)/60)/24)+DATE(1970,1,1)</f>
        <v>42333.695821759262</v>
      </c>
      <c r="T3790" s="12">
        <f>(((I3790/60)/60)/24)+DATE(1970,1,1)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0">
        <f>(ROUND(E3791/D3791,2))</f>
        <v>0.03</v>
      </c>
      <c r="P3791" s="10">
        <f>ROUND((E3791/L3791),2)</f>
        <v>29</v>
      </c>
      <c r="Q3791" t="str">
        <f>LEFT(N3791,SEARCH("/",N3791)-1)</f>
        <v>theater</v>
      </c>
      <c r="R3791" t="str">
        <f>RIGHT(N3791, LEN(N3791)-SEARCH("/", N3791))</f>
        <v>musical</v>
      </c>
      <c r="S3791" s="12">
        <f>(((J3791/60)/60)/24)+DATE(1970,1,1)</f>
        <v>42138.798819444448</v>
      </c>
      <c r="T3791" s="12">
        <f>(((I3791/60)/60)/24)+DATE(1970,1,1)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0">
        <f>(ROUND(E3792/D3792,2))</f>
        <v>0</v>
      </c>
      <c r="P3792" s="10" t="e">
        <f>ROUND((E3792/L3792),2)</f>
        <v>#DIV/0!</v>
      </c>
      <c r="Q3792" t="str">
        <f>LEFT(N3792,SEARCH("/",N3792)-1)</f>
        <v>theater</v>
      </c>
      <c r="R3792" t="str">
        <f>RIGHT(N3792, LEN(N3792)-SEARCH("/", N3792))</f>
        <v>musical</v>
      </c>
      <c r="S3792" s="12">
        <f>(((J3792/60)/60)/24)+DATE(1970,1,1)</f>
        <v>42666.666932870372</v>
      </c>
      <c r="T3792" s="12">
        <f>(((I3792/60)/60)/24)+DATE(1970,1,1)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0">
        <f>(ROUND(E3793/D3793,2))</f>
        <v>0</v>
      </c>
      <c r="P3793" s="10" t="e">
        <f>ROUND((E3793/L3793),2)</f>
        <v>#DIV/0!</v>
      </c>
      <c r="Q3793" t="str">
        <f>LEFT(N3793,SEARCH("/",N3793)-1)</f>
        <v>theater</v>
      </c>
      <c r="R3793" t="str">
        <f>RIGHT(N3793, LEN(N3793)-SEARCH("/", N3793))</f>
        <v>musical</v>
      </c>
      <c r="S3793" s="12">
        <f>(((J3793/60)/60)/24)+DATE(1970,1,1)</f>
        <v>41766.692037037035</v>
      </c>
      <c r="T3793" s="12">
        <f>(((I3793/60)/60)/24)+DATE(1970,1,1)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0">
        <f>(ROUND(E3794/D3794,2))</f>
        <v>0</v>
      </c>
      <c r="P3794" s="10">
        <f>ROUND((E3794/L3794),2)</f>
        <v>17.5</v>
      </c>
      <c r="Q3794" t="str">
        <f>LEFT(N3794,SEARCH("/",N3794)-1)</f>
        <v>theater</v>
      </c>
      <c r="R3794" t="str">
        <f>RIGHT(N3794, LEN(N3794)-SEARCH("/", N3794))</f>
        <v>musical</v>
      </c>
      <c r="S3794" s="12">
        <f>(((J3794/60)/60)/24)+DATE(1970,1,1)</f>
        <v>42170.447013888886</v>
      </c>
      <c r="T3794" s="12">
        <f>(((I3794/60)/60)/24)+DATE(1970,1,1)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0">
        <f>(ROUND(E3795/D3795,2))</f>
        <v>0.6</v>
      </c>
      <c r="P3795" s="10">
        <f>ROUND((E3795/L3795),2)</f>
        <v>174</v>
      </c>
      <c r="Q3795" t="str">
        <f>LEFT(N3795,SEARCH("/",N3795)-1)</f>
        <v>theater</v>
      </c>
      <c r="R3795" t="str">
        <f>RIGHT(N3795, LEN(N3795)-SEARCH("/", N3795))</f>
        <v>musical</v>
      </c>
      <c r="S3795" s="12">
        <f>(((J3795/60)/60)/24)+DATE(1970,1,1)</f>
        <v>41968.938993055555</v>
      </c>
      <c r="T3795" s="12">
        <f>(((I3795/60)/60)/24)+DATE(1970,1,1)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0">
        <f>(ROUND(E3796/D3796,2))</f>
        <v>0.01</v>
      </c>
      <c r="P3796" s="10">
        <f>ROUND((E3796/L3796),2)</f>
        <v>50</v>
      </c>
      <c r="Q3796" t="str">
        <f>LEFT(N3796,SEARCH("/",N3796)-1)</f>
        <v>theater</v>
      </c>
      <c r="R3796" t="str">
        <f>RIGHT(N3796, LEN(N3796)-SEARCH("/", N3796))</f>
        <v>musical</v>
      </c>
      <c r="S3796" s="12">
        <f>(((J3796/60)/60)/24)+DATE(1970,1,1)</f>
        <v>42132.58048611111</v>
      </c>
      <c r="T3796" s="12">
        <f>(((I3796/60)/60)/24)+DATE(1970,1,1)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0">
        <f>(ROUND(E3797/D3797,2))</f>
        <v>0.02</v>
      </c>
      <c r="P3797" s="10">
        <f>ROUND((E3797/L3797),2)</f>
        <v>5</v>
      </c>
      <c r="Q3797" t="str">
        <f>LEFT(N3797,SEARCH("/",N3797)-1)</f>
        <v>theater</v>
      </c>
      <c r="R3797" t="str">
        <f>RIGHT(N3797, LEN(N3797)-SEARCH("/", N3797))</f>
        <v>musical</v>
      </c>
      <c r="S3797" s="12">
        <f>(((J3797/60)/60)/24)+DATE(1970,1,1)</f>
        <v>42201.436226851853</v>
      </c>
      <c r="T3797" s="12">
        <f>(((I3797/60)/60)/24)+DATE(1970,1,1)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0">
        <f>(ROUND(E3798/D3798,2))</f>
        <v>0</v>
      </c>
      <c r="P3798" s="10">
        <f>ROUND((E3798/L3798),2)</f>
        <v>1</v>
      </c>
      <c r="Q3798" t="str">
        <f>LEFT(N3798,SEARCH("/",N3798)-1)</f>
        <v>theater</v>
      </c>
      <c r="R3798" t="str">
        <f>RIGHT(N3798, LEN(N3798)-SEARCH("/", N3798))</f>
        <v>musical</v>
      </c>
      <c r="S3798" s="12">
        <f>(((J3798/60)/60)/24)+DATE(1970,1,1)</f>
        <v>42689.029583333337</v>
      </c>
      <c r="T3798" s="12">
        <f>(((I3798/60)/60)/24)+DATE(1970,1,1)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0">
        <f>(ROUND(E3799/D3799,2))</f>
        <v>0.9</v>
      </c>
      <c r="P3799" s="10">
        <f>ROUND((E3799/L3799),2)</f>
        <v>145.41</v>
      </c>
      <c r="Q3799" t="str">
        <f>LEFT(N3799,SEARCH("/",N3799)-1)</f>
        <v>theater</v>
      </c>
      <c r="R3799" t="str">
        <f>RIGHT(N3799, LEN(N3799)-SEARCH("/", N3799))</f>
        <v>musical</v>
      </c>
      <c r="S3799" s="12">
        <f>(((J3799/60)/60)/24)+DATE(1970,1,1)</f>
        <v>42084.881539351853</v>
      </c>
      <c r="T3799" s="12">
        <f>(((I3799/60)/60)/24)+DATE(1970,1,1)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0">
        <f>(ROUND(E3800/D3800,2))</f>
        <v>0.01</v>
      </c>
      <c r="P3800" s="10">
        <f>ROUND((E3800/L3800),2)</f>
        <v>205</v>
      </c>
      <c r="Q3800" t="str">
        <f>LEFT(N3800,SEARCH("/",N3800)-1)</f>
        <v>theater</v>
      </c>
      <c r="R3800" t="str">
        <f>RIGHT(N3800, LEN(N3800)-SEARCH("/", N3800))</f>
        <v>musical</v>
      </c>
      <c r="S3800" s="12">
        <f>(((J3800/60)/60)/24)+DATE(1970,1,1)</f>
        <v>41831.722777777781</v>
      </c>
      <c r="T3800" s="12">
        <f>(((I3800/60)/60)/24)+DATE(1970,1,1)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0">
        <f>(ROUND(E3801/D3801,2))</f>
        <v>0.04</v>
      </c>
      <c r="P3801" s="10">
        <f>ROUND((E3801/L3801),2)</f>
        <v>100.5</v>
      </c>
      <c r="Q3801" t="str">
        <f>LEFT(N3801,SEARCH("/",N3801)-1)</f>
        <v>theater</v>
      </c>
      <c r="R3801" t="str">
        <f>RIGHT(N3801, LEN(N3801)-SEARCH("/", N3801))</f>
        <v>musical</v>
      </c>
      <c r="S3801" s="12">
        <f>(((J3801/60)/60)/24)+DATE(1970,1,1)</f>
        <v>42410.93105324074</v>
      </c>
      <c r="T3801" s="12">
        <f>(((I3801/60)/60)/24)+DATE(1970,1,1)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0">
        <f>(ROUND(E3802/D3802,2))</f>
        <v>0.04</v>
      </c>
      <c r="P3802" s="10">
        <f>ROUND((E3802/L3802),2)</f>
        <v>55.06</v>
      </c>
      <c r="Q3802" t="str">
        <f>LEFT(N3802,SEARCH("/",N3802)-1)</f>
        <v>theater</v>
      </c>
      <c r="R3802" t="str">
        <f>RIGHT(N3802, LEN(N3802)-SEARCH("/", N3802))</f>
        <v>musical</v>
      </c>
      <c r="S3802" s="12">
        <f>(((J3802/60)/60)/24)+DATE(1970,1,1)</f>
        <v>41982.737071759257</v>
      </c>
      <c r="T3802" s="12">
        <f>(((I3802/60)/60)/24)+DATE(1970,1,1)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0">
        <f>(ROUND(E3803/D3803,2))</f>
        <v>0.09</v>
      </c>
      <c r="P3803" s="10">
        <f>ROUND((E3803/L3803),2)</f>
        <v>47.33</v>
      </c>
      <c r="Q3803" t="str">
        <f>LEFT(N3803,SEARCH("/",N3803)-1)</f>
        <v>theater</v>
      </c>
      <c r="R3803" t="str">
        <f>RIGHT(N3803, LEN(N3803)-SEARCH("/", N3803))</f>
        <v>musical</v>
      </c>
      <c r="S3803" s="12">
        <f>(((J3803/60)/60)/24)+DATE(1970,1,1)</f>
        <v>41975.676111111112</v>
      </c>
      <c r="T3803" s="12">
        <f>(((I3803/60)/60)/24)+DATE(1970,1,1)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0">
        <f>(ROUND(E3804/D3804,2))</f>
        <v>0</v>
      </c>
      <c r="P3804" s="10" t="e">
        <f>ROUND((E3804/L3804),2)</f>
        <v>#DIV/0!</v>
      </c>
      <c r="Q3804" t="str">
        <f>LEFT(N3804,SEARCH("/",N3804)-1)</f>
        <v>theater</v>
      </c>
      <c r="R3804" t="str">
        <f>RIGHT(N3804, LEN(N3804)-SEARCH("/", N3804))</f>
        <v>musical</v>
      </c>
      <c r="S3804" s="12">
        <f>(((J3804/60)/60)/24)+DATE(1970,1,1)</f>
        <v>42269.126226851848</v>
      </c>
      <c r="T3804" s="12">
        <f>(((I3804/60)/60)/24)+DATE(1970,1,1)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0">
        <f>(ROUND(E3805/D3805,2))</f>
        <v>0.2</v>
      </c>
      <c r="P3805" s="10">
        <f>ROUND((E3805/L3805),2)</f>
        <v>58.95</v>
      </c>
      <c r="Q3805" t="str">
        <f>LEFT(N3805,SEARCH("/",N3805)-1)</f>
        <v>theater</v>
      </c>
      <c r="R3805" t="str">
        <f>RIGHT(N3805, LEN(N3805)-SEARCH("/", N3805))</f>
        <v>musical</v>
      </c>
      <c r="S3805" s="12">
        <f>(((J3805/60)/60)/24)+DATE(1970,1,1)</f>
        <v>42403.971851851849</v>
      </c>
      <c r="T3805" s="12">
        <f>(((I3805/60)/60)/24)+DATE(1970,1,1)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0">
        <f>(ROUND(E3806/D3806,2))</f>
        <v>0</v>
      </c>
      <c r="P3806" s="10" t="e">
        <f>ROUND((E3806/L3806),2)</f>
        <v>#DIV/0!</v>
      </c>
      <c r="Q3806" t="str">
        <f>LEFT(N3806,SEARCH("/",N3806)-1)</f>
        <v>theater</v>
      </c>
      <c r="R3806" t="str">
        <f>RIGHT(N3806, LEN(N3806)-SEARCH("/", N3806))</f>
        <v>musical</v>
      </c>
      <c r="S3806" s="12">
        <f>(((J3806/60)/60)/24)+DATE(1970,1,1)</f>
        <v>42527.00953703704</v>
      </c>
      <c r="T3806" s="12">
        <f>(((I3806/60)/60)/24)+DATE(1970,1,1)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0">
        <f>(ROUND(E3807/D3807,2))</f>
        <v>0</v>
      </c>
      <c r="P3807" s="10">
        <f>ROUND((E3807/L3807),2)</f>
        <v>1.5</v>
      </c>
      <c r="Q3807" t="str">
        <f>LEFT(N3807,SEARCH("/",N3807)-1)</f>
        <v>theater</v>
      </c>
      <c r="R3807" t="str">
        <f>RIGHT(N3807, LEN(N3807)-SEARCH("/", N3807))</f>
        <v>musical</v>
      </c>
      <c r="S3807" s="12">
        <f>(((J3807/60)/60)/24)+DATE(1970,1,1)</f>
        <v>41849.887037037035</v>
      </c>
      <c r="T3807" s="12">
        <f>(((I3807/60)/60)/24)+DATE(1970,1,1)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0">
        <f>(ROUND(E3808/D3808,2))</f>
        <v>0</v>
      </c>
      <c r="P3808" s="10">
        <f>ROUND((E3808/L3808),2)</f>
        <v>5</v>
      </c>
      <c r="Q3808" t="str">
        <f>LEFT(N3808,SEARCH("/",N3808)-1)</f>
        <v>theater</v>
      </c>
      <c r="R3808" t="str">
        <f>RIGHT(N3808, LEN(N3808)-SEARCH("/", N3808))</f>
        <v>musical</v>
      </c>
      <c r="S3808" s="12">
        <f>(((J3808/60)/60)/24)+DATE(1970,1,1)</f>
        <v>41799.259039351848</v>
      </c>
      <c r="T3808" s="12">
        <f>(((I3808/60)/60)/24)+DATE(1970,1,1)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0">
        <f>(ROUND(E3809/D3809,2))</f>
        <v>0.3</v>
      </c>
      <c r="P3809" s="10">
        <f>ROUND((E3809/L3809),2)</f>
        <v>50.56</v>
      </c>
      <c r="Q3809" t="str">
        <f>LEFT(N3809,SEARCH("/",N3809)-1)</f>
        <v>theater</v>
      </c>
      <c r="R3809" t="str">
        <f>RIGHT(N3809, LEN(N3809)-SEARCH("/", N3809))</f>
        <v>musical</v>
      </c>
      <c r="S3809" s="12">
        <f>(((J3809/60)/60)/24)+DATE(1970,1,1)</f>
        <v>42090.909016203703</v>
      </c>
      <c r="T3809" s="12">
        <f>(((I3809/60)/60)/24)+DATE(1970,1,1)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0">
        <f>(ROUND(E3810/D3810,2))</f>
        <v>1</v>
      </c>
      <c r="P3810" s="10">
        <f>ROUND((E3810/L3810),2)</f>
        <v>41.67</v>
      </c>
      <c r="Q3810" t="str">
        <f>LEFT(N3810,SEARCH("/",N3810)-1)</f>
        <v>theater</v>
      </c>
      <c r="R3810" t="str">
        <f>RIGHT(N3810, LEN(N3810)-SEARCH("/", N3810))</f>
        <v>plays</v>
      </c>
      <c r="S3810" s="12">
        <f>(((J3810/60)/60)/24)+DATE(1970,1,1)</f>
        <v>42059.453923611116</v>
      </c>
      <c r="T3810" s="12">
        <f>(((I3810/60)/60)/24)+DATE(1970,1,1)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0">
        <f>(ROUND(E3811/D3811,2))</f>
        <v>1.01</v>
      </c>
      <c r="P3811" s="10">
        <f>ROUND((E3811/L3811),2)</f>
        <v>53.29</v>
      </c>
      <c r="Q3811" t="str">
        <f>LEFT(N3811,SEARCH("/",N3811)-1)</f>
        <v>theater</v>
      </c>
      <c r="R3811" t="str">
        <f>RIGHT(N3811, LEN(N3811)-SEARCH("/", N3811))</f>
        <v>plays</v>
      </c>
      <c r="S3811" s="12">
        <f>(((J3811/60)/60)/24)+DATE(1970,1,1)</f>
        <v>41800.526701388888</v>
      </c>
      <c r="T3811" s="12">
        <f>(((I3811/60)/60)/24)+DATE(1970,1,1)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0">
        <f>(ROUND(E3812/D3812,2))</f>
        <v>1.22</v>
      </c>
      <c r="P3812" s="10">
        <f>ROUND((E3812/L3812),2)</f>
        <v>70.23</v>
      </c>
      <c r="Q3812" t="str">
        <f>LEFT(N3812,SEARCH("/",N3812)-1)</f>
        <v>theater</v>
      </c>
      <c r="R3812" t="str">
        <f>RIGHT(N3812, LEN(N3812)-SEARCH("/", N3812))</f>
        <v>plays</v>
      </c>
      <c r="S3812" s="12">
        <f>(((J3812/60)/60)/24)+DATE(1970,1,1)</f>
        <v>42054.849050925928</v>
      </c>
      <c r="T3812" s="12">
        <f>(((I3812/60)/60)/24)+DATE(1970,1,1)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0">
        <f>(ROUND(E3813/D3813,2))</f>
        <v>3.3</v>
      </c>
      <c r="P3813" s="10">
        <f>ROUND((E3813/L3813),2)</f>
        <v>43.42</v>
      </c>
      <c r="Q3813" t="str">
        <f>LEFT(N3813,SEARCH("/",N3813)-1)</f>
        <v>theater</v>
      </c>
      <c r="R3813" t="str">
        <f>RIGHT(N3813, LEN(N3813)-SEARCH("/", N3813))</f>
        <v>plays</v>
      </c>
      <c r="S3813" s="12">
        <f>(((J3813/60)/60)/24)+DATE(1970,1,1)</f>
        <v>42487.62700231481</v>
      </c>
      <c r="T3813" s="12">
        <f>(((I3813/60)/60)/24)+DATE(1970,1,1)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0">
        <f>(ROUND(E3814/D3814,2))</f>
        <v>1.1000000000000001</v>
      </c>
      <c r="P3814" s="10">
        <f>ROUND((E3814/L3814),2)</f>
        <v>199.18</v>
      </c>
      <c r="Q3814" t="str">
        <f>LEFT(N3814,SEARCH("/",N3814)-1)</f>
        <v>theater</v>
      </c>
      <c r="R3814" t="str">
        <f>RIGHT(N3814, LEN(N3814)-SEARCH("/", N3814))</f>
        <v>plays</v>
      </c>
      <c r="S3814" s="12">
        <f>(((J3814/60)/60)/24)+DATE(1970,1,1)</f>
        <v>42109.751250000001</v>
      </c>
      <c r="T3814" s="12">
        <f>(((I3814/60)/60)/24)+DATE(1970,1,1)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0">
        <f>(ROUND(E3815/D3815,2))</f>
        <v>1.01</v>
      </c>
      <c r="P3815" s="10">
        <f>ROUND((E3815/L3815),2)</f>
        <v>78.52</v>
      </c>
      <c r="Q3815" t="str">
        <f>LEFT(N3815,SEARCH("/",N3815)-1)</f>
        <v>theater</v>
      </c>
      <c r="R3815" t="str">
        <f>RIGHT(N3815, LEN(N3815)-SEARCH("/", N3815))</f>
        <v>plays</v>
      </c>
      <c r="S3815" s="12">
        <f>(((J3815/60)/60)/24)+DATE(1970,1,1)</f>
        <v>42497.275706018518</v>
      </c>
      <c r="T3815" s="12">
        <f>(((I3815/60)/60)/24)+DATE(1970,1,1)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0">
        <f>(ROUND(E3816/D3816,2))</f>
        <v>1.4</v>
      </c>
      <c r="P3816" s="10">
        <f>ROUND((E3816/L3816),2)</f>
        <v>61.82</v>
      </c>
      <c r="Q3816" t="str">
        <f>LEFT(N3816,SEARCH("/",N3816)-1)</f>
        <v>theater</v>
      </c>
      <c r="R3816" t="str">
        <f>RIGHT(N3816, LEN(N3816)-SEARCH("/", N3816))</f>
        <v>plays</v>
      </c>
      <c r="S3816" s="12">
        <f>(((J3816/60)/60)/24)+DATE(1970,1,1)</f>
        <v>42058.904074074075</v>
      </c>
      <c r="T3816" s="12">
        <f>(((I3816/60)/60)/24)+DATE(1970,1,1)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0">
        <f>(ROUND(E3817/D3817,2))</f>
        <v>1</v>
      </c>
      <c r="P3817" s="10">
        <f>ROUND((E3817/L3817),2)</f>
        <v>50</v>
      </c>
      <c r="Q3817" t="str">
        <f>LEFT(N3817,SEARCH("/",N3817)-1)</f>
        <v>theater</v>
      </c>
      <c r="R3817" t="str">
        <f>RIGHT(N3817, LEN(N3817)-SEARCH("/", N3817))</f>
        <v>plays</v>
      </c>
      <c r="S3817" s="12">
        <f>(((J3817/60)/60)/24)+DATE(1970,1,1)</f>
        <v>42207.259918981479</v>
      </c>
      <c r="T3817" s="12">
        <f>(((I3817/60)/60)/24)+DATE(1970,1,1)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0">
        <f>(ROUND(E3818/D3818,2))</f>
        <v>1.19</v>
      </c>
      <c r="P3818" s="10">
        <f>ROUND((E3818/L3818),2)</f>
        <v>48.34</v>
      </c>
      <c r="Q3818" t="str">
        <f>LEFT(N3818,SEARCH("/",N3818)-1)</f>
        <v>theater</v>
      </c>
      <c r="R3818" t="str">
        <f>RIGHT(N3818, LEN(N3818)-SEARCH("/", N3818))</f>
        <v>plays</v>
      </c>
      <c r="S3818" s="12">
        <f>(((J3818/60)/60)/24)+DATE(1970,1,1)</f>
        <v>41807.690081018518</v>
      </c>
      <c r="T3818" s="12">
        <f>(((I3818/60)/60)/24)+DATE(1970,1,1)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0">
        <f>(ROUND(E3819/D3819,2))</f>
        <v>1.07</v>
      </c>
      <c r="P3819" s="10">
        <f>ROUND((E3819/L3819),2)</f>
        <v>107.25</v>
      </c>
      <c r="Q3819" t="str">
        <f>LEFT(N3819,SEARCH("/",N3819)-1)</f>
        <v>theater</v>
      </c>
      <c r="R3819" t="str">
        <f>RIGHT(N3819, LEN(N3819)-SEARCH("/", N3819))</f>
        <v>plays</v>
      </c>
      <c r="S3819" s="12">
        <f>(((J3819/60)/60)/24)+DATE(1970,1,1)</f>
        <v>42284.69694444444</v>
      </c>
      <c r="T3819" s="12">
        <f>(((I3819/60)/60)/24)+DATE(1970,1,1)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0">
        <f>(ROUND(E3820/D3820,2))</f>
        <v>2.2799999999999998</v>
      </c>
      <c r="P3820" s="10">
        <f>ROUND((E3820/L3820),2)</f>
        <v>57</v>
      </c>
      <c r="Q3820" t="str">
        <f>LEFT(N3820,SEARCH("/",N3820)-1)</f>
        <v>theater</v>
      </c>
      <c r="R3820" t="str">
        <f>RIGHT(N3820, LEN(N3820)-SEARCH("/", N3820))</f>
        <v>plays</v>
      </c>
      <c r="S3820" s="12">
        <f>(((J3820/60)/60)/24)+DATE(1970,1,1)</f>
        <v>42045.84238425926</v>
      </c>
      <c r="T3820" s="12">
        <f>(((I3820/60)/60)/24)+DATE(1970,1,1)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0">
        <f>(ROUND(E3821/D3821,2))</f>
        <v>1.06</v>
      </c>
      <c r="P3821" s="10">
        <f>ROUND((E3821/L3821),2)</f>
        <v>40.92</v>
      </c>
      <c r="Q3821" t="str">
        <f>LEFT(N3821,SEARCH("/",N3821)-1)</f>
        <v>theater</v>
      </c>
      <c r="R3821" t="str">
        <f>RIGHT(N3821, LEN(N3821)-SEARCH("/", N3821))</f>
        <v>plays</v>
      </c>
      <c r="S3821" s="12">
        <f>(((J3821/60)/60)/24)+DATE(1970,1,1)</f>
        <v>42184.209537037037</v>
      </c>
      <c r="T3821" s="12">
        <f>(((I3821/60)/60)/24)+DATE(1970,1,1)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0">
        <f>(ROUND(E3822/D3822,2))</f>
        <v>1.43</v>
      </c>
      <c r="P3822" s="10">
        <f>ROUND((E3822/L3822),2)</f>
        <v>21.5</v>
      </c>
      <c r="Q3822" t="str">
        <f>LEFT(N3822,SEARCH("/",N3822)-1)</f>
        <v>theater</v>
      </c>
      <c r="R3822" t="str">
        <f>RIGHT(N3822, LEN(N3822)-SEARCH("/", N3822))</f>
        <v>plays</v>
      </c>
      <c r="S3822" s="12">
        <f>(((J3822/60)/60)/24)+DATE(1970,1,1)</f>
        <v>42160.651817129634</v>
      </c>
      <c r="T3822" s="12">
        <f>(((I3822/60)/60)/24)+DATE(1970,1,1)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0">
        <f>(ROUND(E3823/D3823,2))</f>
        <v>1.05</v>
      </c>
      <c r="P3823" s="10">
        <f>ROUND((E3823/L3823),2)</f>
        <v>79.540000000000006</v>
      </c>
      <c r="Q3823" t="str">
        <f>LEFT(N3823,SEARCH("/",N3823)-1)</f>
        <v>theater</v>
      </c>
      <c r="R3823" t="str">
        <f>RIGHT(N3823, LEN(N3823)-SEARCH("/", N3823))</f>
        <v>plays</v>
      </c>
      <c r="S3823" s="12">
        <f>(((J3823/60)/60)/24)+DATE(1970,1,1)</f>
        <v>42341.180636574078</v>
      </c>
      <c r="T3823" s="12">
        <f>(((I3823/60)/60)/24)+DATE(1970,1,1)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0">
        <f>(ROUND(E3824/D3824,2))</f>
        <v>1.1000000000000001</v>
      </c>
      <c r="P3824" s="10">
        <f>ROUND((E3824/L3824),2)</f>
        <v>72.38</v>
      </c>
      <c r="Q3824" t="str">
        <f>LEFT(N3824,SEARCH("/",N3824)-1)</f>
        <v>theater</v>
      </c>
      <c r="R3824" t="str">
        <f>RIGHT(N3824, LEN(N3824)-SEARCH("/", N3824))</f>
        <v>plays</v>
      </c>
      <c r="S3824" s="12">
        <f>(((J3824/60)/60)/24)+DATE(1970,1,1)</f>
        <v>42329.838159722218</v>
      </c>
      <c r="T3824" s="12">
        <f>(((I3824/60)/60)/24)+DATE(1970,1,1)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0">
        <f>(ROUND(E3825/D3825,2))</f>
        <v>1.06</v>
      </c>
      <c r="P3825" s="10">
        <f>ROUND((E3825/L3825),2)</f>
        <v>64.63</v>
      </c>
      <c r="Q3825" t="str">
        <f>LEFT(N3825,SEARCH("/",N3825)-1)</f>
        <v>theater</v>
      </c>
      <c r="R3825" t="str">
        <f>RIGHT(N3825, LEN(N3825)-SEARCH("/", N3825))</f>
        <v>plays</v>
      </c>
      <c r="S3825" s="12">
        <f>(((J3825/60)/60)/24)+DATE(1970,1,1)</f>
        <v>42170.910231481481</v>
      </c>
      <c r="T3825" s="12">
        <f>(((I3825/60)/60)/24)+DATE(1970,1,1)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0">
        <f>(ROUND(E3826/D3826,2))</f>
        <v>1.08</v>
      </c>
      <c r="P3826" s="10">
        <f>ROUND((E3826/L3826),2)</f>
        <v>38.57</v>
      </c>
      <c r="Q3826" t="str">
        <f>LEFT(N3826,SEARCH("/",N3826)-1)</f>
        <v>theater</v>
      </c>
      <c r="R3826" t="str">
        <f>RIGHT(N3826, LEN(N3826)-SEARCH("/", N3826))</f>
        <v>plays</v>
      </c>
      <c r="S3826" s="12">
        <f>(((J3826/60)/60)/24)+DATE(1970,1,1)</f>
        <v>42571.626192129625</v>
      </c>
      <c r="T3826" s="12">
        <f>(((I3826/60)/60)/24)+DATE(1970,1,1)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0">
        <f>(ROUND(E3827/D3827,2))</f>
        <v>1.05</v>
      </c>
      <c r="P3827" s="10">
        <f>ROUND((E3827/L3827),2)</f>
        <v>107.57</v>
      </c>
      <c r="Q3827" t="str">
        <f>LEFT(N3827,SEARCH("/",N3827)-1)</f>
        <v>theater</v>
      </c>
      <c r="R3827" t="str">
        <f>RIGHT(N3827, LEN(N3827)-SEARCH("/", N3827))</f>
        <v>plays</v>
      </c>
      <c r="S3827" s="12">
        <f>(((J3827/60)/60)/24)+DATE(1970,1,1)</f>
        <v>42151.069606481484</v>
      </c>
      <c r="T3827" s="12">
        <f>(((I3827/60)/60)/24)+DATE(1970,1,1)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0">
        <f>(ROUND(E3828/D3828,2))</f>
        <v>1.19</v>
      </c>
      <c r="P3828" s="10">
        <f>ROUND((E3828/L3828),2)</f>
        <v>27.5</v>
      </c>
      <c r="Q3828" t="str">
        <f>LEFT(N3828,SEARCH("/",N3828)-1)</f>
        <v>theater</v>
      </c>
      <c r="R3828" t="str">
        <f>RIGHT(N3828, LEN(N3828)-SEARCH("/", N3828))</f>
        <v>plays</v>
      </c>
      <c r="S3828" s="12">
        <f>(((J3828/60)/60)/24)+DATE(1970,1,1)</f>
        <v>42101.423541666663</v>
      </c>
      <c r="T3828" s="12">
        <f>(((I3828/60)/60)/24)+DATE(1970,1,1)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0">
        <f>(ROUND(E3829/D3829,2))</f>
        <v>1.53</v>
      </c>
      <c r="P3829" s="10">
        <f>ROUND((E3829/L3829),2)</f>
        <v>70.459999999999994</v>
      </c>
      <c r="Q3829" t="str">
        <f>LEFT(N3829,SEARCH("/",N3829)-1)</f>
        <v>theater</v>
      </c>
      <c r="R3829" t="str">
        <f>RIGHT(N3829, LEN(N3829)-SEARCH("/", N3829))</f>
        <v>plays</v>
      </c>
      <c r="S3829" s="12">
        <f>(((J3829/60)/60)/24)+DATE(1970,1,1)</f>
        <v>42034.928252314814</v>
      </c>
      <c r="T3829" s="12">
        <f>(((I3829/60)/60)/24)+DATE(1970,1,1)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0">
        <f>(ROUND(E3830/D3830,2))</f>
        <v>1</v>
      </c>
      <c r="P3830" s="10">
        <f>ROUND((E3830/L3830),2)</f>
        <v>178.57</v>
      </c>
      <c r="Q3830" t="str">
        <f>LEFT(N3830,SEARCH("/",N3830)-1)</f>
        <v>theater</v>
      </c>
      <c r="R3830" t="str">
        <f>RIGHT(N3830, LEN(N3830)-SEARCH("/", N3830))</f>
        <v>plays</v>
      </c>
      <c r="S3830" s="12">
        <f>(((J3830/60)/60)/24)+DATE(1970,1,1)</f>
        <v>41944.527627314819</v>
      </c>
      <c r="T3830" s="12">
        <f>(((I3830/60)/60)/24)+DATE(1970,1,1)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0">
        <f>(ROUND(E3831/D3831,2))</f>
        <v>1</v>
      </c>
      <c r="P3831" s="10">
        <f>ROUND((E3831/L3831),2)</f>
        <v>62.63</v>
      </c>
      <c r="Q3831" t="str">
        <f>LEFT(N3831,SEARCH("/",N3831)-1)</f>
        <v>theater</v>
      </c>
      <c r="R3831" t="str">
        <f>RIGHT(N3831, LEN(N3831)-SEARCH("/", N3831))</f>
        <v>plays</v>
      </c>
      <c r="S3831" s="12">
        <f>(((J3831/60)/60)/24)+DATE(1970,1,1)</f>
        <v>42593.865405092598</v>
      </c>
      <c r="T3831" s="12">
        <f>(((I3831/60)/60)/24)+DATE(1970,1,1)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0">
        <f>(ROUND(E3832/D3832,2))</f>
        <v>2.25</v>
      </c>
      <c r="P3832" s="10">
        <f>ROUND((E3832/L3832),2)</f>
        <v>75</v>
      </c>
      <c r="Q3832" t="str">
        <f>LEFT(N3832,SEARCH("/",N3832)-1)</f>
        <v>theater</v>
      </c>
      <c r="R3832" t="str">
        <f>RIGHT(N3832, LEN(N3832)-SEARCH("/", N3832))</f>
        <v>plays</v>
      </c>
      <c r="S3832" s="12">
        <f>(((J3832/60)/60)/24)+DATE(1970,1,1)</f>
        <v>42503.740868055553</v>
      </c>
      <c r="T3832" s="12">
        <f>(((I3832/60)/60)/24)+DATE(1970,1,1)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0">
        <f>(ROUND(E3833/D3833,2))</f>
        <v>1.06</v>
      </c>
      <c r="P3833" s="10">
        <f>ROUND((E3833/L3833),2)</f>
        <v>58.9</v>
      </c>
      <c r="Q3833" t="str">
        <f>LEFT(N3833,SEARCH("/",N3833)-1)</f>
        <v>theater</v>
      </c>
      <c r="R3833" t="str">
        <f>RIGHT(N3833, LEN(N3833)-SEARCH("/", N3833))</f>
        <v>plays</v>
      </c>
      <c r="S3833" s="12">
        <f>(((J3833/60)/60)/24)+DATE(1970,1,1)</f>
        <v>41927.848900462966</v>
      </c>
      <c r="T3833" s="12">
        <f>(((I3833/60)/60)/24)+DATE(1970,1,1)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0">
        <f>(ROUND(E3834/D3834,2))</f>
        <v>1.05</v>
      </c>
      <c r="P3834" s="10">
        <f>ROUND((E3834/L3834),2)</f>
        <v>139.56</v>
      </c>
      <c r="Q3834" t="str">
        <f>LEFT(N3834,SEARCH("/",N3834)-1)</f>
        <v>theater</v>
      </c>
      <c r="R3834" t="str">
        <f>RIGHT(N3834, LEN(N3834)-SEARCH("/", N3834))</f>
        <v>plays</v>
      </c>
      <c r="S3834" s="12">
        <f>(((J3834/60)/60)/24)+DATE(1970,1,1)</f>
        <v>42375.114988425921</v>
      </c>
      <c r="T3834" s="12">
        <f>(((I3834/60)/60)/24)+DATE(1970,1,1)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0">
        <f>(ROUND(E3835/D3835,2))</f>
        <v>1.17</v>
      </c>
      <c r="P3835" s="10">
        <f>ROUND((E3835/L3835),2)</f>
        <v>70</v>
      </c>
      <c r="Q3835" t="str">
        <f>LEFT(N3835,SEARCH("/",N3835)-1)</f>
        <v>theater</v>
      </c>
      <c r="R3835" t="str">
        <f>RIGHT(N3835, LEN(N3835)-SEARCH("/", N3835))</f>
        <v>plays</v>
      </c>
      <c r="S3835" s="12">
        <f>(((J3835/60)/60)/24)+DATE(1970,1,1)</f>
        <v>41963.872361111105</v>
      </c>
      <c r="T3835" s="12">
        <f>(((I3835/60)/60)/24)+DATE(1970,1,1)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0">
        <f>(ROUND(E3836/D3836,2))</f>
        <v>1.0900000000000001</v>
      </c>
      <c r="P3836" s="10">
        <f>ROUND((E3836/L3836),2)</f>
        <v>57.39</v>
      </c>
      <c r="Q3836" t="str">
        <f>LEFT(N3836,SEARCH("/",N3836)-1)</f>
        <v>theater</v>
      </c>
      <c r="R3836" t="str">
        <f>RIGHT(N3836, LEN(N3836)-SEARCH("/", N3836))</f>
        <v>plays</v>
      </c>
      <c r="S3836" s="12">
        <f>(((J3836/60)/60)/24)+DATE(1970,1,1)</f>
        <v>42143.445219907408</v>
      </c>
      <c r="T3836" s="12">
        <f>(((I3836/60)/60)/24)+DATE(1970,1,1)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0">
        <f>(ROUND(E3837/D3837,2))</f>
        <v>1.6</v>
      </c>
      <c r="P3837" s="10">
        <f>ROUND((E3837/L3837),2)</f>
        <v>40</v>
      </c>
      <c r="Q3837" t="str">
        <f>LEFT(N3837,SEARCH("/",N3837)-1)</f>
        <v>theater</v>
      </c>
      <c r="R3837" t="str">
        <f>RIGHT(N3837, LEN(N3837)-SEARCH("/", N3837))</f>
        <v>plays</v>
      </c>
      <c r="S3837" s="12">
        <f>(((J3837/60)/60)/24)+DATE(1970,1,1)</f>
        <v>42460.94222222222</v>
      </c>
      <c r="T3837" s="12">
        <f>(((I3837/60)/60)/24)+DATE(1970,1,1)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0">
        <f>(ROUND(E3838/D3838,2))</f>
        <v>1.1299999999999999</v>
      </c>
      <c r="P3838" s="10">
        <f>ROUND((E3838/L3838),2)</f>
        <v>64.290000000000006</v>
      </c>
      <c r="Q3838" t="str">
        <f>LEFT(N3838,SEARCH("/",N3838)-1)</f>
        <v>theater</v>
      </c>
      <c r="R3838" t="str">
        <f>RIGHT(N3838, LEN(N3838)-SEARCH("/", N3838))</f>
        <v>plays</v>
      </c>
      <c r="S3838" s="12">
        <f>(((J3838/60)/60)/24)+DATE(1970,1,1)</f>
        <v>42553.926527777774</v>
      </c>
      <c r="T3838" s="12">
        <f>(((I3838/60)/60)/24)+DATE(1970,1,1)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0">
        <f>(ROUND(E3839/D3839,2))</f>
        <v>1.02</v>
      </c>
      <c r="P3839" s="10">
        <f>ROUND((E3839/L3839),2)</f>
        <v>120.12</v>
      </c>
      <c r="Q3839" t="str">
        <f>LEFT(N3839,SEARCH("/",N3839)-1)</f>
        <v>theater</v>
      </c>
      <c r="R3839" t="str">
        <f>RIGHT(N3839, LEN(N3839)-SEARCH("/", N3839))</f>
        <v>plays</v>
      </c>
      <c r="S3839" s="12">
        <f>(((J3839/60)/60)/24)+DATE(1970,1,1)</f>
        <v>42152.765717592592</v>
      </c>
      <c r="T3839" s="12">
        <f>(((I3839/60)/60)/24)+DATE(1970,1,1)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0">
        <f>(ROUND(E3840/D3840,2))</f>
        <v>1.01</v>
      </c>
      <c r="P3840" s="10">
        <f>ROUND((E3840/L3840),2)</f>
        <v>1008.24</v>
      </c>
      <c r="Q3840" t="str">
        <f>LEFT(N3840,SEARCH("/",N3840)-1)</f>
        <v>theater</v>
      </c>
      <c r="R3840" t="str">
        <f>RIGHT(N3840, LEN(N3840)-SEARCH("/", N3840))</f>
        <v>plays</v>
      </c>
      <c r="S3840" s="12">
        <f>(((J3840/60)/60)/24)+DATE(1970,1,1)</f>
        <v>42116.710752314815</v>
      </c>
      <c r="T3840" s="12">
        <f>(((I3840/60)/60)/24)+DATE(1970,1,1)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0">
        <f>(ROUND(E3841/D3841,2))</f>
        <v>1.01</v>
      </c>
      <c r="P3841" s="10">
        <f>ROUND((E3841/L3841),2)</f>
        <v>63.28</v>
      </c>
      <c r="Q3841" t="str">
        <f>LEFT(N3841,SEARCH("/",N3841)-1)</f>
        <v>theater</v>
      </c>
      <c r="R3841" t="str">
        <f>RIGHT(N3841, LEN(N3841)-SEARCH("/", N3841))</f>
        <v>plays</v>
      </c>
      <c r="S3841" s="12">
        <f>(((J3841/60)/60)/24)+DATE(1970,1,1)</f>
        <v>42155.142638888887</v>
      </c>
      <c r="T3841" s="12">
        <f>(((I3841/60)/60)/24)+DATE(1970,1,1)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0">
        <f>(ROUND(E3842/D3842,2))</f>
        <v>65</v>
      </c>
      <c r="P3842" s="10">
        <f>ROUND((E3842/L3842),2)</f>
        <v>21.67</v>
      </c>
      <c r="Q3842" t="str">
        <f>LEFT(N3842,SEARCH("/",N3842)-1)</f>
        <v>theater</v>
      </c>
      <c r="R3842" t="str">
        <f>RIGHT(N3842, LEN(N3842)-SEARCH("/", N3842))</f>
        <v>plays</v>
      </c>
      <c r="S3842" s="12">
        <f>(((J3842/60)/60)/24)+DATE(1970,1,1)</f>
        <v>42432.701724537037</v>
      </c>
      <c r="T3842" s="12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0">
        <f>(ROUND(E3843/D3843,2))</f>
        <v>0.09</v>
      </c>
      <c r="P3843" s="10">
        <f>ROUND((E3843/L3843),2)</f>
        <v>25.65</v>
      </c>
      <c r="Q3843" t="str">
        <f>LEFT(N3843,SEARCH("/",N3843)-1)</f>
        <v>theater</v>
      </c>
      <c r="R3843" t="str">
        <f>RIGHT(N3843, LEN(N3843)-SEARCH("/", N3843))</f>
        <v>plays</v>
      </c>
      <c r="S3843" s="12">
        <f>(((J3843/60)/60)/24)+DATE(1970,1,1)</f>
        <v>41780.785729166666</v>
      </c>
      <c r="T3843" s="12">
        <f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0">
        <f>(ROUND(E3844/D3844,2))</f>
        <v>0.22</v>
      </c>
      <c r="P3844" s="10">
        <f>ROUND((E3844/L3844),2)</f>
        <v>47.7</v>
      </c>
      <c r="Q3844" t="str">
        <f>LEFT(N3844,SEARCH("/",N3844)-1)</f>
        <v>theater</v>
      </c>
      <c r="R3844" t="str">
        <f>RIGHT(N3844, LEN(N3844)-SEARCH("/", N3844))</f>
        <v>plays</v>
      </c>
      <c r="S3844" s="12">
        <f>(((J3844/60)/60)/24)+DATE(1970,1,1)</f>
        <v>41740.493657407409</v>
      </c>
      <c r="T3844" s="12">
        <f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0">
        <f>(ROUND(E3845/D3845,2))</f>
        <v>0.21</v>
      </c>
      <c r="P3845" s="10">
        <f>ROUND((E3845/L3845),2)</f>
        <v>56.05</v>
      </c>
      <c r="Q3845" t="str">
        <f>LEFT(N3845,SEARCH("/",N3845)-1)</f>
        <v>theater</v>
      </c>
      <c r="R3845" t="str">
        <f>RIGHT(N3845, LEN(N3845)-SEARCH("/", N3845))</f>
        <v>plays</v>
      </c>
      <c r="S3845" s="12">
        <f>(((J3845/60)/60)/24)+DATE(1970,1,1)</f>
        <v>41766.072500000002</v>
      </c>
      <c r="T3845" s="12">
        <f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0">
        <f>(ROUND(E3846/D3846,2))</f>
        <v>0.41</v>
      </c>
      <c r="P3846" s="10">
        <f>ROUND((E3846/L3846),2)</f>
        <v>81.319999999999993</v>
      </c>
      <c r="Q3846" t="str">
        <f>LEFT(N3846,SEARCH("/",N3846)-1)</f>
        <v>theater</v>
      </c>
      <c r="R3846" t="str">
        <f>RIGHT(N3846, LEN(N3846)-SEARCH("/", N3846))</f>
        <v>plays</v>
      </c>
      <c r="S3846" s="12">
        <f>(((J3846/60)/60)/24)+DATE(1970,1,1)</f>
        <v>41766.617291666669</v>
      </c>
      <c r="T3846" s="12">
        <f>(((I3846/60)/60)/24)+DATE(1970,1,1)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0">
        <f>(ROUND(E3847/D3847,2))</f>
        <v>0.02</v>
      </c>
      <c r="P3847" s="10">
        <f>ROUND((E3847/L3847),2)</f>
        <v>70.17</v>
      </c>
      <c r="Q3847" t="str">
        <f>LEFT(N3847,SEARCH("/",N3847)-1)</f>
        <v>theater</v>
      </c>
      <c r="R3847" t="str">
        <f>RIGHT(N3847, LEN(N3847)-SEARCH("/", N3847))</f>
        <v>plays</v>
      </c>
      <c r="S3847" s="12">
        <f>(((J3847/60)/60)/24)+DATE(1970,1,1)</f>
        <v>42248.627013888887</v>
      </c>
      <c r="T3847" s="12">
        <f>(((I3847/60)/60)/24)+DATE(1970,1,1)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0">
        <f>(ROUND(E3848/D3848,2))</f>
        <v>0.03</v>
      </c>
      <c r="P3848" s="10">
        <f>ROUND((E3848/L3848),2)</f>
        <v>23.63</v>
      </c>
      <c r="Q3848" t="str">
        <f>LEFT(N3848,SEARCH("/",N3848)-1)</f>
        <v>theater</v>
      </c>
      <c r="R3848" t="str">
        <f>RIGHT(N3848, LEN(N3848)-SEARCH("/", N3848))</f>
        <v>plays</v>
      </c>
      <c r="S3848" s="12">
        <f>(((J3848/60)/60)/24)+DATE(1970,1,1)</f>
        <v>41885.221550925926</v>
      </c>
      <c r="T3848" s="12">
        <f>(((I3848/60)/60)/24)+DATE(1970,1,1)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0">
        <f>(ROUND(E3849/D3849,2))</f>
        <v>0.16</v>
      </c>
      <c r="P3849" s="10">
        <f>ROUND((E3849/L3849),2)</f>
        <v>188.56</v>
      </c>
      <c r="Q3849" t="str">
        <f>LEFT(N3849,SEARCH("/",N3849)-1)</f>
        <v>theater</v>
      </c>
      <c r="R3849" t="str">
        <f>RIGHT(N3849, LEN(N3849)-SEARCH("/", N3849))</f>
        <v>plays</v>
      </c>
      <c r="S3849" s="12">
        <f>(((J3849/60)/60)/24)+DATE(1970,1,1)</f>
        <v>42159.224432870367</v>
      </c>
      <c r="T3849" s="12">
        <f>(((I3849/60)/60)/24)+DATE(1970,1,1)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0">
        <f>(ROUND(E3850/D3850,2))</f>
        <v>0.16</v>
      </c>
      <c r="P3850" s="10">
        <f>ROUND((E3850/L3850),2)</f>
        <v>49.51</v>
      </c>
      <c r="Q3850" t="str">
        <f>LEFT(N3850,SEARCH("/",N3850)-1)</f>
        <v>theater</v>
      </c>
      <c r="R3850" t="str">
        <f>RIGHT(N3850, LEN(N3850)-SEARCH("/", N3850))</f>
        <v>plays</v>
      </c>
      <c r="S3850" s="12">
        <f>(((J3850/60)/60)/24)+DATE(1970,1,1)</f>
        <v>42265.817002314812</v>
      </c>
      <c r="T3850" s="12">
        <f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0">
        <f>(ROUND(E3851/D3851,2))</f>
        <v>7.0000000000000007E-2</v>
      </c>
      <c r="P3851" s="10">
        <f>ROUND((E3851/L3851),2)</f>
        <v>75.459999999999994</v>
      </c>
      <c r="Q3851" t="str">
        <f>LEFT(N3851,SEARCH("/",N3851)-1)</f>
        <v>theater</v>
      </c>
      <c r="R3851" t="str">
        <f>RIGHT(N3851, LEN(N3851)-SEARCH("/", N3851))</f>
        <v>plays</v>
      </c>
      <c r="S3851" s="12">
        <f>(((J3851/60)/60)/24)+DATE(1970,1,1)</f>
        <v>42136.767175925925</v>
      </c>
      <c r="T3851" s="12">
        <f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0">
        <f>(ROUND(E3852/D3852,2))</f>
        <v>0.04</v>
      </c>
      <c r="P3852" s="10">
        <f>ROUND((E3852/L3852),2)</f>
        <v>9.5</v>
      </c>
      <c r="Q3852" t="str">
        <f>LEFT(N3852,SEARCH("/",N3852)-1)</f>
        <v>theater</v>
      </c>
      <c r="R3852" t="str">
        <f>RIGHT(N3852, LEN(N3852)-SEARCH("/", N3852))</f>
        <v>plays</v>
      </c>
      <c r="S3852" s="12">
        <f>(((J3852/60)/60)/24)+DATE(1970,1,1)</f>
        <v>41975.124340277776</v>
      </c>
      <c r="T3852" s="12">
        <f>(((I3852/60)/60)/24)+DATE(1970,1,1)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0">
        <f>(ROUND(E3853/D3853,2))</f>
        <v>0.34</v>
      </c>
      <c r="P3853" s="10">
        <f>ROUND((E3853/L3853),2)</f>
        <v>35.5</v>
      </c>
      <c r="Q3853" t="str">
        <f>LEFT(N3853,SEARCH("/",N3853)-1)</f>
        <v>theater</v>
      </c>
      <c r="R3853" t="str">
        <f>RIGHT(N3853, LEN(N3853)-SEARCH("/", N3853))</f>
        <v>plays</v>
      </c>
      <c r="S3853" s="12">
        <f>(((J3853/60)/60)/24)+DATE(1970,1,1)</f>
        <v>42172.439571759256</v>
      </c>
      <c r="T3853" s="12">
        <f>(((I3853/60)/60)/24)+DATE(1970,1,1)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0">
        <f>(ROUND(E3854/D3854,2))</f>
        <v>0</v>
      </c>
      <c r="P3854" s="10">
        <f>ROUND((E3854/L3854),2)</f>
        <v>10</v>
      </c>
      <c r="Q3854" t="str">
        <f>LEFT(N3854,SEARCH("/",N3854)-1)</f>
        <v>theater</v>
      </c>
      <c r="R3854" t="str">
        <f>RIGHT(N3854, LEN(N3854)-SEARCH("/", N3854))</f>
        <v>plays</v>
      </c>
      <c r="S3854" s="12">
        <f>(((J3854/60)/60)/24)+DATE(1970,1,1)</f>
        <v>42065.190694444449</v>
      </c>
      <c r="T3854" s="12">
        <f>(((I3854/60)/60)/24)+DATE(1970,1,1)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0">
        <f>(ROUND(E3855/D3855,2))</f>
        <v>0</v>
      </c>
      <c r="P3855" s="10">
        <f>ROUND((E3855/L3855),2)</f>
        <v>13</v>
      </c>
      <c r="Q3855" t="str">
        <f>LEFT(N3855,SEARCH("/",N3855)-1)</f>
        <v>theater</v>
      </c>
      <c r="R3855" t="str">
        <f>RIGHT(N3855, LEN(N3855)-SEARCH("/", N3855))</f>
        <v>plays</v>
      </c>
      <c r="S3855" s="12">
        <f>(((J3855/60)/60)/24)+DATE(1970,1,1)</f>
        <v>41848.84002314815</v>
      </c>
      <c r="T3855" s="12">
        <f>(((I3855/60)/60)/24)+DATE(1970,1,1)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0">
        <f>(ROUND(E3856/D3856,2))</f>
        <v>0.16</v>
      </c>
      <c r="P3856" s="10">
        <f>ROUND((E3856/L3856),2)</f>
        <v>89.4</v>
      </c>
      <c r="Q3856" t="str">
        <f>LEFT(N3856,SEARCH("/",N3856)-1)</f>
        <v>theater</v>
      </c>
      <c r="R3856" t="str">
        <f>RIGHT(N3856, LEN(N3856)-SEARCH("/", N3856))</f>
        <v>plays</v>
      </c>
      <c r="S3856" s="12">
        <f>(((J3856/60)/60)/24)+DATE(1970,1,1)</f>
        <v>42103.884930555556</v>
      </c>
      <c r="T3856" s="12">
        <f>(((I3856/60)/60)/24)+DATE(1970,1,1)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0">
        <f>(ROUND(E3857/D3857,2))</f>
        <v>0.03</v>
      </c>
      <c r="P3857" s="10">
        <f>ROUND((E3857/L3857),2)</f>
        <v>25</v>
      </c>
      <c r="Q3857" t="str">
        <f>LEFT(N3857,SEARCH("/",N3857)-1)</f>
        <v>theater</v>
      </c>
      <c r="R3857" t="str">
        <f>RIGHT(N3857, LEN(N3857)-SEARCH("/", N3857))</f>
        <v>plays</v>
      </c>
      <c r="S3857" s="12">
        <f>(((J3857/60)/60)/24)+DATE(1970,1,1)</f>
        <v>42059.970729166671</v>
      </c>
      <c r="T3857" s="12">
        <f>(((I3857/60)/60)/24)+DATE(1970,1,1)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0">
        <f>(ROUND(E3858/D3858,2))</f>
        <v>0</v>
      </c>
      <c r="P3858" s="10">
        <f>ROUND((E3858/L3858),2)</f>
        <v>1</v>
      </c>
      <c r="Q3858" t="str">
        <f>LEFT(N3858,SEARCH("/",N3858)-1)</f>
        <v>theater</v>
      </c>
      <c r="R3858" t="str">
        <f>RIGHT(N3858, LEN(N3858)-SEARCH("/", N3858))</f>
        <v>plays</v>
      </c>
      <c r="S3858" s="12">
        <f>(((J3858/60)/60)/24)+DATE(1970,1,1)</f>
        <v>42041.743090277778</v>
      </c>
      <c r="T3858" s="12">
        <f>(((I3858/60)/60)/24)+DATE(1970,1,1)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0">
        <f>(ROUND(E3859/D3859,2))</f>
        <v>0.05</v>
      </c>
      <c r="P3859" s="10">
        <f>ROUND((E3859/L3859),2)</f>
        <v>65</v>
      </c>
      <c r="Q3859" t="str">
        <f>LEFT(N3859,SEARCH("/",N3859)-1)</f>
        <v>theater</v>
      </c>
      <c r="R3859" t="str">
        <f>RIGHT(N3859, LEN(N3859)-SEARCH("/", N3859))</f>
        <v>plays</v>
      </c>
      <c r="S3859" s="12">
        <f>(((J3859/60)/60)/24)+DATE(1970,1,1)</f>
        <v>41829.73715277778</v>
      </c>
      <c r="T3859" s="12">
        <f>(((I3859/60)/60)/24)+DATE(1970,1,1)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0">
        <f>(ROUND(E3860/D3860,2))</f>
        <v>0.02</v>
      </c>
      <c r="P3860" s="10">
        <f>ROUND((E3860/L3860),2)</f>
        <v>10</v>
      </c>
      <c r="Q3860" t="str">
        <f>LEFT(N3860,SEARCH("/",N3860)-1)</f>
        <v>theater</v>
      </c>
      <c r="R3860" t="str">
        <f>RIGHT(N3860, LEN(N3860)-SEARCH("/", N3860))</f>
        <v>plays</v>
      </c>
      <c r="S3860" s="12">
        <f>(((J3860/60)/60)/24)+DATE(1970,1,1)</f>
        <v>42128.431064814817</v>
      </c>
      <c r="T3860" s="12">
        <f>(((I3860/60)/60)/24)+DATE(1970,1,1)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0">
        <f>(ROUND(E3861/D3861,2))</f>
        <v>0</v>
      </c>
      <c r="P3861" s="10">
        <f>ROUND((E3861/L3861),2)</f>
        <v>1</v>
      </c>
      <c r="Q3861" t="str">
        <f>LEFT(N3861,SEARCH("/",N3861)-1)</f>
        <v>theater</v>
      </c>
      <c r="R3861" t="str">
        <f>RIGHT(N3861, LEN(N3861)-SEARCH("/", N3861))</f>
        <v>plays</v>
      </c>
      <c r="S3861" s="12">
        <f>(((J3861/60)/60)/24)+DATE(1970,1,1)</f>
        <v>41789.893599537041</v>
      </c>
      <c r="T3861" s="12">
        <f>(((I3861/60)/60)/24)+DATE(1970,1,1)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0">
        <f>(ROUND(E3862/D3862,2))</f>
        <v>0.18</v>
      </c>
      <c r="P3862" s="10">
        <f>ROUND((E3862/L3862),2)</f>
        <v>81.540000000000006</v>
      </c>
      <c r="Q3862" t="str">
        <f>LEFT(N3862,SEARCH("/",N3862)-1)</f>
        <v>theater</v>
      </c>
      <c r="R3862" t="str">
        <f>RIGHT(N3862, LEN(N3862)-SEARCH("/", N3862))</f>
        <v>plays</v>
      </c>
      <c r="S3862" s="12">
        <f>(((J3862/60)/60)/24)+DATE(1970,1,1)</f>
        <v>41833.660995370366</v>
      </c>
      <c r="T3862" s="12">
        <f>(((I3862/60)/60)/24)+DATE(1970,1,1)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0">
        <f>(ROUND(E3863/D3863,2))</f>
        <v>0.05</v>
      </c>
      <c r="P3863" s="10">
        <f>ROUND((E3863/L3863),2)</f>
        <v>100</v>
      </c>
      <c r="Q3863" t="str">
        <f>LEFT(N3863,SEARCH("/",N3863)-1)</f>
        <v>theater</v>
      </c>
      <c r="R3863" t="str">
        <f>RIGHT(N3863, LEN(N3863)-SEARCH("/", N3863))</f>
        <v>plays</v>
      </c>
      <c r="S3863" s="12">
        <f>(((J3863/60)/60)/24)+DATE(1970,1,1)</f>
        <v>41914.590011574073</v>
      </c>
      <c r="T3863" s="12">
        <f>(((I3863/60)/60)/24)+DATE(1970,1,1)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0">
        <f>(ROUND(E3864/D3864,2))</f>
        <v>0</v>
      </c>
      <c r="P3864" s="10">
        <f>ROUND((E3864/L3864),2)</f>
        <v>1</v>
      </c>
      <c r="Q3864" t="str">
        <f>LEFT(N3864,SEARCH("/",N3864)-1)</f>
        <v>theater</v>
      </c>
      <c r="R3864" t="str">
        <f>RIGHT(N3864, LEN(N3864)-SEARCH("/", N3864))</f>
        <v>plays</v>
      </c>
      <c r="S3864" s="12">
        <f>(((J3864/60)/60)/24)+DATE(1970,1,1)</f>
        <v>42611.261064814811</v>
      </c>
      <c r="T3864" s="12">
        <f>(((I3864/60)/60)/24)+DATE(1970,1,1)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0">
        <f>(ROUND(E3865/D3865,2))</f>
        <v>0</v>
      </c>
      <c r="P3865" s="10" t="e">
        <f>ROUND((E3865/L3865),2)</f>
        <v>#DIV/0!</v>
      </c>
      <c r="Q3865" t="str">
        <f>LEFT(N3865,SEARCH("/",N3865)-1)</f>
        <v>theater</v>
      </c>
      <c r="R3865" t="str">
        <f>RIGHT(N3865, LEN(N3865)-SEARCH("/", N3865))</f>
        <v>plays</v>
      </c>
      <c r="S3865" s="12">
        <f>(((J3865/60)/60)/24)+DATE(1970,1,1)</f>
        <v>42253.633159722223</v>
      </c>
      <c r="T3865" s="12">
        <f>(((I3865/60)/60)/24)+DATE(1970,1,1)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0">
        <f>(ROUND(E3866/D3866,2))</f>
        <v>0.01</v>
      </c>
      <c r="P3866" s="10">
        <f>ROUND((E3866/L3866),2)</f>
        <v>20</v>
      </c>
      <c r="Q3866" t="str">
        <f>LEFT(N3866,SEARCH("/",N3866)-1)</f>
        <v>theater</v>
      </c>
      <c r="R3866" t="str">
        <f>RIGHT(N3866, LEN(N3866)-SEARCH("/", N3866))</f>
        <v>plays</v>
      </c>
      <c r="S3866" s="12">
        <f>(((J3866/60)/60)/24)+DATE(1970,1,1)</f>
        <v>42295.891828703709</v>
      </c>
      <c r="T3866" s="12">
        <f>(((I3866/60)/60)/24)+DATE(1970,1,1)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0">
        <f>(ROUND(E3867/D3867,2))</f>
        <v>0.27</v>
      </c>
      <c r="P3867" s="10">
        <f>ROUND((E3867/L3867),2)</f>
        <v>46.43</v>
      </c>
      <c r="Q3867" t="str">
        <f>LEFT(N3867,SEARCH("/",N3867)-1)</f>
        <v>theater</v>
      </c>
      <c r="R3867" t="str">
        <f>RIGHT(N3867, LEN(N3867)-SEARCH("/", N3867))</f>
        <v>plays</v>
      </c>
      <c r="S3867" s="12">
        <f>(((J3867/60)/60)/24)+DATE(1970,1,1)</f>
        <v>41841.651597222226</v>
      </c>
      <c r="T3867" s="12">
        <f>(((I3867/60)/60)/24)+DATE(1970,1,1)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0">
        <f>(ROUND(E3868/D3868,2))</f>
        <v>0.01</v>
      </c>
      <c r="P3868" s="10">
        <f>ROUND((E3868/L3868),2)</f>
        <v>5.5</v>
      </c>
      <c r="Q3868" t="str">
        <f>LEFT(N3868,SEARCH("/",N3868)-1)</f>
        <v>theater</v>
      </c>
      <c r="R3868" t="str">
        <f>RIGHT(N3868, LEN(N3868)-SEARCH("/", N3868))</f>
        <v>plays</v>
      </c>
      <c r="S3868" s="12">
        <f>(((J3868/60)/60)/24)+DATE(1970,1,1)</f>
        <v>42402.947002314817</v>
      </c>
      <c r="T3868" s="12">
        <f>(((I3868/60)/60)/24)+DATE(1970,1,1)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0">
        <f>(ROUND(E3869/D3869,2))</f>
        <v>0.13</v>
      </c>
      <c r="P3869" s="10">
        <f>ROUND((E3869/L3869),2)</f>
        <v>50.2</v>
      </c>
      <c r="Q3869" t="str">
        <f>LEFT(N3869,SEARCH("/",N3869)-1)</f>
        <v>theater</v>
      </c>
      <c r="R3869" t="str">
        <f>RIGHT(N3869, LEN(N3869)-SEARCH("/", N3869))</f>
        <v>plays</v>
      </c>
      <c r="S3869" s="12">
        <f>(((J3869/60)/60)/24)+DATE(1970,1,1)</f>
        <v>42509.814108796301</v>
      </c>
      <c r="T3869" s="12">
        <f>(((I3869/60)/60)/24)+DATE(1970,1,1)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0">
        <f>(ROUND(E3870/D3870,2))</f>
        <v>0</v>
      </c>
      <c r="P3870" s="10">
        <f>ROUND((E3870/L3870),2)</f>
        <v>10</v>
      </c>
      <c r="Q3870" t="str">
        <f>LEFT(N3870,SEARCH("/",N3870)-1)</f>
        <v>theater</v>
      </c>
      <c r="R3870" t="str">
        <f>RIGHT(N3870, LEN(N3870)-SEARCH("/", N3870))</f>
        <v>musical</v>
      </c>
      <c r="S3870" s="12">
        <f>(((J3870/60)/60)/24)+DATE(1970,1,1)</f>
        <v>41865.659780092588</v>
      </c>
      <c r="T3870" s="12">
        <f>(((I3870/60)/60)/24)+DATE(1970,1,1)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0">
        <f>(ROUND(E3871/D3871,2))</f>
        <v>0.03</v>
      </c>
      <c r="P3871" s="10">
        <f>ROUND((E3871/L3871),2)</f>
        <v>30.13</v>
      </c>
      <c r="Q3871" t="str">
        <f>LEFT(N3871,SEARCH("/",N3871)-1)</f>
        <v>theater</v>
      </c>
      <c r="R3871" t="str">
        <f>RIGHT(N3871, LEN(N3871)-SEARCH("/", N3871))</f>
        <v>musical</v>
      </c>
      <c r="S3871" s="12">
        <f>(((J3871/60)/60)/24)+DATE(1970,1,1)</f>
        <v>42047.724444444444</v>
      </c>
      <c r="T3871" s="12">
        <f>(((I3871/60)/60)/24)+DATE(1970,1,1)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0">
        <f>(ROUND(E3872/D3872,2))</f>
        <v>0.15</v>
      </c>
      <c r="P3872" s="10">
        <f>ROUND((E3872/L3872),2)</f>
        <v>150</v>
      </c>
      <c r="Q3872" t="str">
        <f>LEFT(N3872,SEARCH("/",N3872)-1)</f>
        <v>theater</v>
      </c>
      <c r="R3872" t="str">
        <f>RIGHT(N3872, LEN(N3872)-SEARCH("/", N3872))</f>
        <v>musical</v>
      </c>
      <c r="S3872" s="12">
        <f>(((J3872/60)/60)/24)+DATE(1970,1,1)</f>
        <v>41793.17219907407</v>
      </c>
      <c r="T3872" s="12">
        <f>(((I3872/60)/60)/24)+DATE(1970,1,1)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0">
        <f>(ROUND(E3873/D3873,2))</f>
        <v>0.03</v>
      </c>
      <c r="P3873" s="10">
        <f>ROUND((E3873/L3873),2)</f>
        <v>13.33</v>
      </c>
      <c r="Q3873" t="str">
        <f>LEFT(N3873,SEARCH("/",N3873)-1)</f>
        <v>theater</v>
      </c>
      <c r="R3873" t="str">
        <f>RIGHT(N3873, LEN(N3873)-SEARCH("/", N3873))</f>
        <v>musical</v>
      </c>
      <c r="S3873" s="12">
        <f>(((J3873/60)/60)/24)+DATE(1970,1,1)</f>
        <v>42763.780671296292</v>
      </c>
      <c r="T3873" s="12">
        <f>(((I3873/60)/60)/24)+DATE(1970,1,1)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0">
        <f>(ROUND(E3874/D3874,2))</f>
        <v>0</v>
      </c>
      <c r="P3874" s="10" t="e">
        <f>ROUND((E3874/L3874),2)</f>
        <v>#DIV/0!</v>
      </c>
      <c r="Q3874" t="str">
        <f>LEFT(N3874,SEARCH("/",N3874)-1)</f>
        <v>theater</v>
      </c>
      <c r="R3874" t="str">
        <f>RIGHT(N3874, LEN(N3874)-SEARCH("/", N3874))</f>
        <v>musical</v>
      </c>
      <c r="S3874" s="12">
        <f>(((J3874/60)/60)/24)+DATE(1970,1,1)</f>
        <v>42180.145787037036</v>
      </c>
      <c r="T3874" s="12">
        <f>(((I3874/60)/60)/24)+DATE(1970,1,1)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0">
        <f>(ROUND(E3875/D3875,2))</f>
        <v>0</v>
      </c>
      <c r="P3875" s="10" t="e">
        <f>ROUND((E3875/L3875),2)</f>
        <v>#DIV/0!</v>
      </c>
      <c r="Q3875" t="str">
        <f>LEFT(N3875,SEARCH("/",N3875)-1)</f>
        <v>theater</v>
      </c>
      <c r="R3875" t="str">
        <f>RIGHT(N3875, LEN(N3875)-SEARCH("/", N3875))</f>
        <v>musical</v>
      </c>
      <c r="S3875" s="12">
        <f>(((J3875/60)/60)/24)+DATE(1970,1,1)</f>
        <v>42255.696006944447</v>
      </c>
      <c r="T3875" s="12">
        <f>(((I3875/60)/60)/24)+DATE(1970,1,1)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0">
        <f>(ROUND(E3876/D3876,2))</f>
        <v>0</v>
      </c>
      <c r="P3876" s="10" t="e">
        <f>ROUND((E3876/L3876),2)</f>
        <v>#DIV/0!</v>
      </c>
      <c r="Q3876" t="str">
        <f>LEFT(N3876,SEARCH("/",N3876)-1)</f>
        <v>theater</v>
      </c>
      <c r="R3876" t="str">
        <f>RIGHT(N3876, LEN(N3876)-SEARCH("/", N3876))</f>
        <v>musical</v>
      </c>
      <c r="S3876" s="12">
        <f>(((J3876/60)/60)/24)+DATE(1970,1,1)</f>
        <v>42007.016458333332</v>
      </c>
      <c r="T3876" s="12">
        <f>(((I3876/60)/60)/24)+DATE(1970,1,1)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0">
        <f>(ROUND(E3877/D3877,2))</f>
        <v>0</v>
      </c>
      <c r="P3877" s="10" t="e">
        <f>ROUND((E3877/L3877),2)</f>
        <v>#DIV/0!</v>
      </c>
      <c r="Q3877" t="str">
        <f>LEFT(N3877,SEARCH("/",N3877)-1)</f>
        <v>theater</v>
      </c>
      <c r="R3877" t="str">
        <f>RIGHT(N3877, LEN(N3877)-SEARCH("/", N3877))</f>
        <v>musical</v>
      </c>
      <c r="S3877" s="12">
        <f>(((J3877/60)/60)/24)+DATE(1970,1,1)</f>
        <v>42615.346817129626</v>
      </c>
      <c r="T3877" s="12">
        <f>(((I3877/60)/60)/24)+DATE(1970,1,1)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0">
        <f>(ROUND(E3878/D3878,2))</f>
        <v>0.53</v>
      </c>
      <c r="P3878" s="10">
        <f>ROUND((E3878/L3878),2)</f>
        <v>44.76</v>
      </c>
      <c r="Q3878" t="str">
        <f>LEFT(N3878,SEARCH("/",N3878)-1)</f>
        <v>theater</v>
      </c>
      <c r="R3878" t="str">
        <f>RIGHT(N3878, LEN(N3878)-SEARCH("/", N3878))</f>
        <v>musical</v>
      </c>
      <c r="S3878" s="12">
        <f>(((J3878/60)/60)/24)+DATE(1970,1,1)</f>
        <v>42372.624166666668</v>
      </c>
      <c r="T3878" s="12">
        <f>(((I3878/60)/60)/24)+DATE(1970,1,1)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0">
        <f>(ROUND(E3879/D3879,2))</f>
        <v>0.05</v>
      </c>
      <c r="P3879" s="10">
        <f>ROUND((E3879/L3879),2)</f>
        <v>88.64</v>
      </c>
      <c r="Q3879" t="str">
        <f>LEFT(N3879,SEARCH("/",N3879)-1)</f>
        <v>theater</v>
      </c>
      <c r="R3879" t="str">
        <f>RIGHT(N3879, LEN(N3879)-SEARCH("/", N3879))</f>
        <v>musical</v>
      </c>
      <c r="S3879" s="12">
        <f>(((J3879/60)/60)/24)+DATE(1970,1,1)</f>
        <v>42682.67768518519</v>
      </c>
      <c r="T3879" s="12">
        <f>(((I3879/60)/60)/24)+DATE(1970,1,1)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0">
        <f>(ROUND(E3880/D3880,2))</f>
        <v>0</v>
      </c>
      <c r="P3880" s="10">
        <f>ROUND((E3880/L3880),2)</f>
        <v>10</v>
      </c>
      <c r="Q3880" t="str">
        <f>LEFT(N3880,SEARCH("/",N3880)-1)</f>
        <v>theater</v>
      </c>
      <c r="R3880" t="str">
        <f>RIGHT(N3880, LEN(N3880)-SEARCH("/", N3880))</f>
        <v>musical</v>
      </c>
      <c r="S3880" s="12">
        <f>(((J3880/60)/60)/24)+DATE(1970,1,1)</f>
        <v>42154.818819444445</v>
      </c>
      <c r="T3880" s="12">
        <f>(((I3880/60)/60)/24)+DATE(1970,1,1)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0">
        <f>(ROUND(E3881/D3881,2))</f>
        <v>0</v>
      </c>
      <c r="P3881" s="10" t="e">
        <f>ROUND((E3881/L3881),2)</f>
        <v>#DIV/0!</v>
      </c>
      <c r="Q3881" t="str">
        <f>LEFT(N3881,SEARCH("/",N3881)-1)</f>
        <v>theater</v>
      </c>
      <c r="R3881" t="str">
        <f>RIGHT(N3881, LEN(N3881)-SEARCH("/", N3881))</f>
        <v>musical</v>
      </c>
      <c r="S3881" s="12">
        <f>(((J3881/60)/60)/24)+DATE(1970,1,1)</f>
        <v>41999.861064814817</v>
      </c>
      <c r="T3881" s="12">
        <f>(((I3881/60)/60)/24)+DATE(1970,1,1)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0">
        <f>(ROUND(E3882/D3882,2))</f>
        <v>0.13</v>
      </c>
      <c r="P3882" s="10">
        <f>ROUND((E3882/L3882),2)</f>
        <v>57.65</v>
      </c>
      <c r="Q3882" t="str">
        <f>LEFT(N3882,SEARCH("/",N3882)-1)</f>
        <v>theater</v>
      </c>
      <c r="R3882" t="str">
        <f>RIGHT(N3882, LEN(N3882)-SEARCH("/", N3882))</f>
        <v>musical</v>
      </c>
      <c r="S3882" s="12">
        <f>(((J3882/60)/60)/24)+DATE(1970,1,1)</f>
        <v>41815.815046296295</v>
      </c>
      <c r="T3882" s="12">
        <f>(((I3882/60)/60)/24)+DATE(1970,1,1)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0">
        <f>(ROUND(E3883/D3883,2))</f>
        <v>0.05</v>
      </c>
      <c r="P3883" s="10">
        <f>ROUND((E3883/L3883),2)</f>
        <v>25</v>
      </c>
      <c r="Q3883" t="str">
        <f>LEFT(N3883,SEARCH("/",N3883)-1)</f>
        <v>theater</v>
      </c>
      <c r="R3883" t="str">
        <f>RIGHT(N3883, LEN(N3883)-SEARCH("/", N3883))</f>
        <v>musical</v>
      </c>
      <c r="S3883" s="12">
        <f>(((J3883/60)/60)/24)+DATE(1970,1,1)</f>
        <v>42756.018506944441</v>
      </c>
      <c r="T3883" s="12">
        <f>(((I3883/60)/60)/24)+DATE(1970,1,1)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0">
        <f>(ROUND(E3884/D3884,2))</f>
        <v>0</v>
      </c>
      <c r="P3884" s="10" t="e">
        <f>ROUND((E3884/L3884),2)</f>
        <v>#DIV/0!</v>
      </c>
      <c r="Q3884" t="str">
        <f>LEFT(N3884,SEARCH("/",N3884)-1)</f>
        <v>theater</v>
      </c>
      <c r="R3884" t="str">
        <f>RIGHT(N3884, LEN(N3884)-SEARCH("/", N3884))</f>
        <v>musical</v>
      </c>
      <c r="S3884" s="12">
        <f>(((J3884/60)/60)/24)+DATE(1970,1,1)</f>
        <v>42373.983449074076</v>
      </c>
      <c r="T3884" s="12">
        <f>(((I3884/60)/60)/24)+DATE(1970,1,1)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0">
        <f>(ROUND(E3885/D3885,2))</f>
        <v>0</v>
      </c>
      <c r="P3885" s="10" t="e">
        <f>ROUND((E3885/L3885),2)</f>
        <v>#DIV/0!</v>
      </c>
      <c r="Q3885" t="str">
        <f>LEFT(N3885,SEARCH("/",N3885)-1)</f>
        <v>theater</v>
      </c>
      <c r="R3885" t="str">
        <f>RIGHT(N3885, LEN(N3885)-SEARCH("/", N3885))</f>
        <v>musical</v>
      </c>
      <c r="S3885" s="12">
        <f>(((J3885/60)/60)/24)+DATE(1970,1,1)</f>
        <v>41854.602650462963</v>
      </c>
      <c r="T3885" s="12">
        <f>(((I3885/60)/60)/24)+DATE(1970,1,1)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0">
        <f>(ROUND(E3886/D3886,2))</f>
        <v>0</v>
      </c>
      <c r="P3886" s="10" t="e">
        <f>ROUND((E3886/L3886),2)</f>
        <v>#DIV/0!</v>
      </c>
      <c r="Q3886" t="str">
        <f>LEFT(N3886,SEARCH("/",N3886)-1)</f>
        <v>theater</v>
      </c>
      <c r="R3886" t="str">
        <f>RIGHT(N3886, LEN(N3886)-SEARCH("/", N3886))</f>
        <v>musical</v>
      </c>
      <c r="S3886" s="12">
        <f>(((J3886/60)/60)/24)+DATE(1970,1,1)</f>
        <v>42065.791574074072</v>
      </c>
      <c r="T3886" s="12">
        <f>(((I3886/60)/60)/24)+DATE(1970,1,1)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0">
        <f>(ROUND(E3887/D3887,2))</f>
        <v>0</v>
      </c>
      <c r="P3887" s="10" t="e">
        <f>ROUND((E3887/L3887),2)</f>
        <v>#DIV/0!</v>
      </c>
      <c r="Q3887" t="str">
        <f>LEFT(N3887,SEARCH("/",N3887)-1)</f>
        <v>theater</v>
      </c>
      <c r="R3887" t="str">
        <f>RIGHT(N3887, LEN(N3887)-SEARCH("/", N3887))</f>
        <v>musical</v>
      </c>
      <c r="S3887" s="12">
        <f>(((J3887/60)/60)/24)+DATE(1970,1,1)</f>
        <v>42469.951284722221</v>
      </c>
      <c r="T3887" s="12">
        <f>(((I3887/60)/60)/24)+DATE(1970,1,1)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0">
        <f>(ROUND(E3888/D3888,2))</f>
        <v>0</v>
      </c>
      <c r="P3888" s="10" t="e">
        <f>ROUND((E3888/L3888),2)</f>
        <v>#DIV/0!</v>
      </c>
      <c r="Q3888" t="str">
        <f>LEFT(N3888,SEARCH("/",N3888)-1)</f>
        <v>theater</v>
      </c>
      <c r="R3888" t="str">
        <f>RIGHT(N3888, LEN(N3888)-SEARCH("/", N3888))</f>
        <v>musical</v>
      </c>
      <c r="S3888" s="12">
        <f>(((J3888/60)/60)/24)+DATE(1970,1,1)</f>
        <v>41954.228032407409</v>
      </c>
      <c r="T3888" s="12">
        <f>(((I3888/60)/60)/24)+DATE(1970,1,1)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0">
        <f>(ROUND(E3889/D3889,2))</f>
        <v>0.02</v>
      </c>
      <c r="P3889" s="10">
        <f>ROUND((E3889/L3889),2)</f>
        <v>17.5</v>
      </c>
      <c r="Q3889" t="str">
        <f>LEFT(N3889,SEARCH("/",N3889)-1)</f>
        <v>theater</v>
      </c>
      <c r="R3889" t="str">
        <f>RIGHT(N3889, LEN(N3889)-SEARCH("/", N3889))</f>
        <v>musical</v>
      </c>
      <c r="S3889" s="12">
        <f>(((J3889/60)/60)/24)+DATE(1970,1,1)</f>
        <v>42079.857974537037</v>
      </c>
      <c r="T3889" s="12">
        <f>(((I3889/60)/60)/24)+DATE(1970,1,1)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0">
        <f>(ROUND(E3890/D3890,2))</f>
        <v>0.27</v>
      </c>
      <c r="P3890" s="10">
        <f>ROUND((E3890/L3890),2)</f>
        <v>38.71</v>
      </c>
      <c r="Q3890" t="str">
        <f>LEFT(N3890,SEARCH("/",N3890)-1)</f>
        <v>theater</v>
      </c>
      <c r="R3890" t="str">
        <f>RIGHT(N3890, LEN(N3890)-SEARCH("/", N3890))</f>
        <v>plays</v>
      </c>
      <c r="S3890" s="12">
        <f>(((J3890/60)/60)/24)+DATE(1970,1,1)</f>
        <v>42762.545810185184</v>
      </c>
      <c r="T3890" s="12">
        <f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0">
        <f>(ROUND(E3891/D3891,2))</f>
        <v>0.01</v>
      </c>
      <c r="P3891" s="10">
        <f>ROUND((E3891/L3891),2)</f>
        <v>13.11</v>
      </c>
      <c r="Q3891" t="str">
        <f>LEFT(N3891,SEARCH("/",N3891)-1)</f>
        <v>theater</v>
      </c>
      <c r="R3891" t="str">
        <f>RIGHT(N3891, LEN(N3891)-SEARCH("/", N3891))</f>
        <v>plays</v>
      </c>
      <c r="S3891" s="12">
        <f>(((J3891/60)/60)/24)+DATE(1970,1,1)</f>
        <v>41977.004976851851</v>
      </c>
      <c r="T3891" s="12">
        <f>(((I3891/60)/60)/24)+DATE(1970,1,1)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0">
        <f>(ROUND(E3892/D3892,2))</f>
        <v>0.17</v>
      </c>
      <c r="P3892" s="10">
        <f>ROUND((E3892/L3892),2)</f>
        <v>315.5</v>
      </c>
      <c r="Q3892" t="str">
        <f>LEFT(N3892,SEARCH("/",N3892)-1)</f>
        <v>theater</v>
      </c>
      <c r="R3892" t="str">
        <f>RIGHT(N3892, LEN(N3892)-SEARCH("/", N3892))</f>
        <v>plays</v>
      </c>
      <c r="S3892" s="12">
        <f>(((J3892/60)/60)/24)+DATE(1970,1,1)</f>
        <v>42171.758611111116</v>
      </c>
      <c r="T3892" s="12">
        <f>(((I3892/60)/60)/24)+DATE(1970,1,1)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0">
        <f>(ROUND(E3893/D3893,2))</f>
        <v>0.33</v>
      </c>
      <c r="P3893" s="10">
        <f>ROUND((E3893/L3893),2)</f>
        <v>37.14</v>
      </c>
      <c r="Q3893" t="str">
        <f>LEFT(N3893,SEARCH("/",N3893)-1)</f>
        <v>theater</v>
      </c>
      <c r="R3893" t="str">
        <f>RIGHT(N3893, LEN(N3893)-SEARCH("/", N3893))</f>
        <v>plays</v>
      </c>
      <c r="S3893" s="12">
        <f>(((J3893/60)/60)/24)+DATE(1970,1,1)</f>
        <v>42056.1324537037</v>
      </c>
      <c r="T3893" s="12">
        <f>(((I3893/60)/60)/24)+DATE(1970,1,1)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0">
        <f>(ROUND(E3894/D3894,2))</f>
        <v>0</v>
      </c>
      <c r="P3894" s="10" t="e">
        <f>ROUND((E3894/L3894),2)</f>
        <v>#DIV/0!</v>
      </c>
      <c r="Q3894" t="str">
        <f>LEFT(N3894,SEARCH("/",N3894)-1)</f>
        <v>theater</v>
      </c>
      <c r="R3894" t="str">
        <f>RIGHT(N3894, LEN(N3894)-SEARCH("/", N3894))</f>
        <v>plays</v>
      </c>
      <c r="S3894" s="12">
        <f>(((J3894/60)/60)/24)+DATE(1970,1,1)</f>
        <v>41867.652280092596</v>
      </c>
      <c r="T3894" s="12">
        <f>(((I3894/60)/60)/24)+DATE(1970,1,1)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0">
        <f>(ROUND(E3895/D3895,2))</f>
        <v>0.22</v>
      </c>
      <c r="P3895" s="10">
        <f>ROUND((E3895/L3895),2)</f>
        <v>128.27000000000001</v>
      </c>
      <c r="Q3895" t="str">
        <f>LEFT(N3895,SEARCH("/",N3895)-1)</f>
        <v>theater</v>
      </c>
      <c r="R3895" t="str">
        <f>RIGHT(N3895, LEN(N3895)-SEARCH("/", N3895))</f>
        <v>plays</v>
      </c>
      <c r="S3895" s="12">
        <f>(((J3895/60)/60)/24)+DATE(1970,1,1)</f>
        <v>41779.657870370371</v>
      </c>
      <c r="T3895" s="12">
        <f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0">
        <f>(ROUND(E3896/D3896,2))</f>
        <v>0.03</v>
      </c>
      <c r="P3896" s="10">
        <f>ROUND((E3896/L3896),2)</f>
        <v>47.27</v>
      </c>
      <c r="Q3896" t="str">
        <f>LEFT(N3896,SEARCH("/",N3896)-1)</f>
        <v>theater</v>
      </c>
      <c r="R3896" t="str">
        <f>RIGHT(N3896, LEN(N3896)-SEARCH("/", N3896))</f>
        <v>plays</v>
      </c>
      <c r="S3896" s="12">
        <f>(((J3896/60)/60)/24)+DATE(1970,1,1)</f>
        <v>42679.958472222221</v>
      </c>
      <c r="T3896" s="12">
        <f>(((I3896/60)/60)/24)+DATE(1970,1,1)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0">
        <f>(ROUND(E3897/D3897,2))</f>
        <v>0.05</v>
      </c>
      <c r="P3897" s="10">
        <f>ROUND((E3897/L3897),2)</f>
        <v>50</v>
      </c>
      <c r="Q3897" t="str">
        <f>LEFT(N3897,SEARCH("/",N3897)-1)</f>
        <v>theater</v>
      </c>
      <c r="R3897" t="str">
        <f>RIGHT(N3897, LEN(N3897)-SEARCH("/", N3897))</f>
        <v>plays</v>
      </c>
      <c r="S3897" s="12">
        <f>(((J3897/60)/60)/24)+DATE(1970,1,1)</f>
        <v>42032.250208333338</v>
      </c>
      <c r="T3897" s="12">
        <f>(((I3897/60)/60)/24)+DATE(1970,1,1)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0">
        <f>(ROUND(E3898/D3898,2))</f>
        <v>0.11</v>
      </c>
      <c r="P3898" s="10">
        <f>ROUND((E3898/L3898),2)</f>
        <v>42.5</v>
      </c>
      <c r="Q3898" t="str">
        <f>LEFT(N3898,SEARCH("/",N3898)-1)</f>
        <v>theater</v>
      </c>
      <c r="R3898" t="str">
        <f>RIGHT(N3898, LEN(N3898)-SEARCH("/", N3898))</f>
        <v>plays</v>
      </c>
      <c r="S3898" s="12">
        <f>(((J3898/60)/60)/24)+DATE(1970,1,1)</f>
        <v>41793.191875000004</v>
      </c>
      <c r="T3898" s="12">
        <f>(((I3898/60)/60)/24)+DATE(1970,1,1)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0">
        <f>(ROUND(E3899/D3899,2))</f>
        <v>0.18</v>
      </c>
      <c r="P3899" s="10">
        <f>ROUND((E3899/L3899),2)</f>
        <v>44</v>
      </c>
      <c r="Q3899" t="str">
        <f>LEFT(N3899,SEARCH("/",N3899)-1)</f>
        <v>theater</v>
      </c>
      <c r="R3899" t="str">
        <f>RIGHT(N3899, LEN(N3899)-SEARCH("/", N3899))</f>
        <v>plays</v>
      </c>
      <c r="S3899" s="12">
        <f>(((J3899/60)/60)/24)+DATE(1970,1,1)</f>
        <v>41982.87364583333</v>
      </c>
      <c r="T3899" s="12">
        <f>(((I3899/60)/60)/24)+DATE(1970,1,1)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0">
        <f>(ROUND(E3900/D3900,2))</f>
        <v>0.33</v>
      </c>
      <c r="P3900" s="10">
        <f>ROUND((E3900/L3900),2)</f>
        <v>50.88</v>
      </c>
      <c r="Q3900" t="str">
        <f>LEFT(N3900,SEARCH("/",N3900)-1)</f>
        <v>theater</v>
      </c>
      <c r="R3900" t="str">
        <f>RIGHT(N3900, LEN(N3900)-SEARCH("/", N3900))</f>
        <v>plays</v>
      </c>
      <c r="S3900" s="12">
        <f>(((J3900/60)/60)/24)+DATE(1970,1,1)</f>
        <v>42193.482291666667</v>
      </c>
      <c r="T3900" s="12">
        <f>(((I3900/60)/60)/24)+DATE(1970,1,1)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0">
        <f>(ROUND(E3901/D3901,2))</f>
        <v>0.01</v>
      </c>
      <c r="P3901" s="10">
        <f>ROUND((E3901/L3901),2)</f>
        <v>62.5</v>
      </c>
      <c r="Q3901" t="str">
        <f>LEFT(N3901,SEARCH("/",N3901)-1)</f>
        <v>theater</v>
      </c>
      <c r="R3901" t="str">
        <f>RIGHT(N3901, LEN(N3901)-SEARCH("/", N3901))</f>
        <v>plays</v>
      </c>
      <c r="S3901" s="12">
        <f>(((J3901/60)/60)/24)+DATE(1970,1,1)</f>
        <v>41843.775011574071</v>
      </c>
      <c r="T3901" s="12">
        <f>(((I3901/60)/60)/24)+DATE(1970,1,1)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0">
        <f>(ROUND(E3902/D3902,2))</f>
        <v>0.05</v>
      </c>
      <c r="P3902" s="10">
        <f>ROUND((E3902/L3902),2)</f>
        <v>27</v>
      </c>
      <c r="Q3902" t="str">
        <f>LEFT(N3902,SEARCH("/",N3902)-1)</f>
        <v>theater</v>
      </c>
      <c r="R3902" t="str">
        <f>RIGHT(N3902, LEN(N3902)-SEARCH("/", N3902))</f>
        <v>plays</v>
      </c>
      <c r="S3902" s="12">
        <f>(((J3902/60)/60)/24)+DATE(1970,1,1)</f>
        <v>42136.092488425929</v>
      </c>
      <c r="T3902" s="12">
        <f>(((I3902/60)/60)/24)+DATE(1970,1,1)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0">
        <f>(ROUND(E3903/D3903,2))</f>
        <v>0.01</v>
      </c>
      <c r="P3903" s="10">
        <f>ROUND((E3903/L3903),2)</f>
        <v>25</v>
      </c>
      <c r="Q3903" t="str">
        <f>LEFT(N3903,SEARCH("/",N3903)-1)</f>
        <v>theater</v>
      </c>
      <c r="R3903" t="str">
        <f>RIGHT(N3903, LEN(N3903)-SEARCH("/", N3903))</f>
        <v>plays</v>
      </c>
      <c r="S3903" s="12">
        <f>(((J3903/60)/60)/24)+DATE(1970,1,1)</f>
        <v>42317.826377314821</v>
      </c>
      <c r="T3903" s="12">
        <f>(((I3903/60)/60)/24)+DATE(1970,1,1)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0">
        <f>(ROUND(E3904/D3904,2))</f>
        <v>0.49</v>
      </c>
      <c r="P3904" s="10">
        <f>ROUND((E3904/L3904),2)</f>
        <v>47.26</v>
      </c>
      <c r="Q3904" t="str">
        <f>LEFT(N3904,SEARCH("/",N3904)-1)</f>
        <v>theater</v>
      </c>
      <c r="R3904" t="str">
        <f>RIGHT(N3904, LEN(N3904)-SEARCH("/", N3904))</f>
        <v>plays</v>
      </c>
      <c r="S3904" s="12">
        <f>(((J3904/60)/60)/24)+DATE(1970,1,1)</f>
        <v>42663.468078703707</v>
      </c>
      <c r="T3904" s="12">
        <f>(((I3904/60)/60)/24)+DATE(1970,1,1)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0">
        <f>(ROUND(E3905/D3905,2))</f>
        <v>0</v>
      </c>
      <c r="P3905" s="10" t="e">
        <f>ROUND((E3905/L3905),2)</f>
        <v>#DIV/0!</v>
      </c>
      <c r="Q3905" t="str">
        <f>LEFT(N3905,SEARCH("/",N3905)-1)</f>
        <v>theater</v>
      </c>
      <c r="R3905" t="str">
        <f>RIGHT(N3905, LEN(N3905)-SEARCH("/", N3905))</f>
        <v>plays</v>
      </c>
      <c r="S3905" s="12">
        <f>(((J3905/60)/60)/24)+DATE(1970,1,1)</f>
        <v>42186.01116898148</v>
      </c>
      <c r="T3905" s="12">
        <f>(((I3905/60)/60)/24)+DATE(1970,1,1)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0">
        <f>(ROUND(E3906/D3906,2))</f>
        <v>0</v>
      </c>
      <c r="P3906" s="10">
        <f>ROUND((E3906/L3906),2)</f>
        <v>1.5</v>
      </c>
      <c r="Q3906" t="str">
        <f>LEFT(N3906,SEARCH("/",N3906)-1)</f>
        <v>theater</v>
      </c>
      <c r="R3906" t="str">
        <f>RIGHT(N3906, LEN(N3906)-SEARCH("/", N3906))</f>
        <v>plays</v>
      </c>
      <c r="S3906" s="12">
        <f>(((J3906/60)/60)/24)+DATE(1970,1,1)</f>
        <v>42095.229166666672</v>
      </c>
      <c r="T3906" s="12">
        <f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0">
        <f>(ROUND(E3907/D3907,2))</f>
        <v>0.12</v>
      </c>
      <c r="P3907" s="10">
        <f>ROUND((E3907/L3907),2)</f>
        <v>24.71</v>
      </c>
      <c r="Q3907" t="str">
        <f>LEFT(N3907,SEARCH("/",N3907)-1)</f>
        <v>theater</v>
      </c>
      <c r="R3907" t="str">
        <f>RIGHT(N3907, LEN(N3907)-SEARCH("/", N3907))</f>
        <v>plays</v>
      </c>
      <c r="S3907" s="12">
        <f>(((J3907/60)/60)/24)+DATE(1970,1,1)</f>
        <v>42124.623877314814</v>
      </c>
      <c r="T3907" s="12">
        <f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0">
        <f>(ROUND(E3908/D3908,2))</f>
        <v>0.67</v>
      </c>
      <c r="P3908" s="10">
        <f>ROUND((E3908/L3908),2)</f>
        <v>63.13</v>
      </c>
      <c r="Q3908" t="str">
        <f>LEFT(N3908,SEARCH("/",N3908)-1)</f>
        <v>theater</v>
      </c>
      <c r="R3908" t="str">
        <f>RIGHT(N3908, LEN(N3908)-SEARCH("/", N3908))</f>
        <v>plays</v>
      </c>
      <c r="S3908" s="12">
        <f>(((J3908/60)/60)/24)+DATE(1970,1,1)</f>
        <v>42143.917743055557</v>
      </c>
      <c r="T3908" s="12">
        <f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0">
        <f>(ROUND(E3909/D3909,2))</f>
        <v>0.15</v>
      </c>
      <c r="P3909" s="10">
        <f>ROUND((E3909/L3909),2)</f>
        <v>38.25</v>
      </c>
      <c r="Q3909" t="str">
        <f>LEFT(N3909,SEARCH("/",N3909)-1)</f>
        <v>theater</v>
      </c>
      <c r="R3909" t="str">
        <f>RIGHT(N3909, LEN(N3909)-SEARCH("/", N3909))</f>
        <v>plays</v>
      </c>
      <c r="S3909" s="12">
        <f>(((J3909/60)/60)/24)+DATE(1970,1,1)</f>
        <v>41906.819513888891</v>
      </c>
      <c r="T3909" s="12">
        <f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0">
        <f>(ROUND(E3910/D3910,2))</f>
        <v>0.09</v>
      </c>
      <c r="P3910" s="10">
        <f>ROUND((E3910/L3910),2)</f>
        <v>16.25</v>
      </c>
      <c r="Q3910" t="str">
        <f>LEFT(N3910,SEARCH("/",N3910)-1)</f>
        <v>theater</v>
      </c>
      <c r="R3910" t="str">
        <f>RIGHT(N3910, LEN(N3910)-SEARCH("/", N3910))</f>
        <v>plays</v>
      </c>
      <c r="S3910" s="12">
        <f>(((J3910/60)/60)/24)+DATE(1970,1,1)</f>
        <v>41834.135370370372</v>
      </c>
      <c r="T3910" s="12">
        <f>(((I3910/60)/60)/24)+DATE(1970,1,1)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0">
        <f>(ROUND(E3911/D3911,2))</f>
        <v>0</v>
      </c>
      <c r="P3911" s="10">
        <f>ROUND((E3911/L3911),2)</f>
        <v>33.75</v>
      </c>
      <c r="Q3911" t="str">
        <f>LEFT(N3911,SEARCH("/",N3911)-1)</f>
        <v>theater</v>
      </c>
      <c r="R3911" t="str">
        <f>RIGHT(N3911, LEN(N3911)-SEARCH("/", N3911))</f>
        <v>plays</v>
      </c>
      <c r="S3911" s="12">
        <f>(((J3911/60)/60)/24)+DATE(1970,1,1)</f>
        <v>41863.359282407408</v>
      </c>
      <c r="T3911" s="12">
        <f>(((I3911/60)/60)/24)+DATE(1970,1,1)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0">
        <f>(ROUND(E3912/D3912,2))</f>
        <v>0.03</v>
      </c>
      <c r="P3912" s="10">
        <f>ROUND((E3912/L3912),2)</f>
        <v>61.67</v>
      </c>
      <c r="Q3912" t="str">
        <f>LEFT(N3912,SEARCH("/",N3912)-1)</f>
        <v>theater</v>
      </c>
      <c r="R3912" t="str">
        <f>RIGHT(N3912, LEN(N3912)-SEARCH("/", N3912))</f>
        <v>plays</v>
      </c>
      <c r="S3912" s="12">
        <f>(((J3912/60)/60)/24)+DATE(1970,1,1)</f>
        <v>42224.756909722222</v>
      </c>
      <c r="T3912" s="12">
        <f>(((I3912/60)/60)/24)+DATE(1970,1,1)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0">
        <f>(ROUND(E3913/D3913,2))</f>
        <v>0.37</v>
      </c>
      <c r="P3913" s="10">
        <f>ROUND((E3913/L3913),2)</f>
        <v>83.14</v>
      </c>
      <c r="Q3913" t="str">
        <f>LEFT(N3913,SEARCH("/",N3913)-1)</f>
        <v>theater</v>
      </c>
      <c r="R3913" t="str">
        <f>RIGHT(N3913, LEN(N3913)-SEARCH("/", N3913))</f>
        <v>plays</v>
      </c>
      <c r="S3913" s="12">
        <f>(((J3913/60)/60)/24)+DATE(1970,1,1)</f>
        <v>41939.8122337963</v>
      </c>
      <c r="T3913" s="12">
        <f>(((I3913/60)/60)/24)+DATE(1970,1,1)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0">
        <f>(ROUND(E3914/D3914,2))</f>
        <v>0</v>
      </c>
      <c r="P3914" s="10">
        <f>ROUND((E3914/L3914),2)</f>
        <v>1</v>
      </c>
      <c r="Q3914" t="str">
        <f>LEFT(N3914,SEARCH("/",N3914)-1)</f>
        <v>theater</v>
      </c>
      <c r="R3914" t="str">
        <f>RIGHT(N3914, LEN(N3914)-SEARCH("/", N3914))</f>
        <v>plays</v>
      </c>
      <c r="S3914" s="12">
        <f>(((J3914/60)/60)/24)+DATE(1970,1,1)</f>
        <v>42059.270023148143</v>
      </c>
      <c r="T3914" s="12">
        <f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0">
        <f>(ROUND(E3915/D3915,2))</f>
        <v>0.1</v>
      </c>
      <c r="P3915" s="10">
        <f>ROUND((E3915/L3915),2)</f>
        <v>142.86000000000001</v>
      </c>
      <c r="Q3915" t="str">
        <f>LEFT(N3915,SEARCH("/",N3915)-1)</f>
        <v>theater</v>
      </c>
      <c r="R3915" t="str">
        <f>RIGHT(N3915, LEN(N3915)-SEARCH("/", N3915))</f>
        <v>plays</v>
      </c>
      <c r="S3915" s="12">
        <f>(((J3915/60)/60)/24)+DATE(1970,1,1)</f>
        <v>42308.211215277777</v>
      </c>
      <c r="T3915" s="12">
        <f>(((I3915/60)/60)/24)+DATE(1970,1,1)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0">
        <f>(ROUND(E3916/D3916,2))</f>
        <v>0.36</v>
      </c>
      <c r="P3916" s="10">
        <f>ROUND((E3916/L3916),2)</f>
        <v>33.67</v>
      </c>
      <c r="Q3916" t="str">
        <f>LEFT(N3916,SEARCH("/",N3916)-1)</f>
        <v>theater</v>
      </c>
      <c r="R3916" t="str">
        <f>RIGHT(N3916, LEN(N3916)-SEARCH("/", N3916))</f>
        <v>plays</v>
      </c>
      <c r="S3916" s="12">
        <f>(((J3916/60)/60)/24)+DATE(1970,1,1)</f>
        <v>42114.818935185183</v>
      </c>
      <c r="T3916" s="12">
        <f>(((I3916/60)/60)/24)+DATE(1970,1,1)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0">
        <f>(ROUND(E3917/D3917,2))</f>
        <v>0</v>
      </c>
      <c r="P3917" s="10">
        <f>ROUND((E3917/L3917),2)</f>
        <v>5</v>
      </c>
      <c r="Q3917" t="str">
        <f>LEFT(N3917,SEARCH("/",N3917)-1)</f>
        <v>theater</v>
      </c>
      <c r="R3917" t="str">
        <f>RIGHT(N3917, LEN(N3917)-SEARCH("/", N3917))</f>
        <v>plays</v>
      </c>
      <c r="S3917" s="12">
        <f>(((J3917/60)/60)/24)+DATE(1970,1,1)</f>
        <v>42492.98505787037</v>
      </c>
      <c r="T3917" s="12">
        <f>(((I3917/60)/60)/24)+DATE(1970,1,1)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0">
        <f>(ROUND(E3918/D3918,2))</f>
        <v>0</v>
      </c>
      <c r="P3918" s="10" t="e">
        <f>ROUND((E3918/L3918),2)</f>
        <v>#DIV/0!</v>
      </c>
      <c r="Q3918" t="str">
        <f>LEFT(N3918,SEARCH("/",N3918)-1)</f>
        <v>theater</v>
      </c>
      <c r="R3918" t="str">
        <f>RIGHT(N3918, LEN(N3918)-SEARCH("/", N3918))</f>
        <v>plays</v>
      </c>
      <c r="S3918" s="12">
        <f>(((J3918/60)/60)/24)+DATE(1970,1,1)</f>
        <v>42494.471666666665</v>
      </c>
      <c r="T3918" s="12">
        <f>(((I3918/60)/60)/24)+DATE(1970,1,1)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0">
        <f>(ROUND(E3919/D3919,2))</f>
        <v>0</v>
      </c>
      <c r="P3919" s="10">
        <f>ROUND((E3919/L3919),2)</f>
        <v>10</v>
      </c>
      <c r="Q3919" t="str">
        <f>LEFT(N3919,SEARCH("/",N3919)-1)</f>
        <v>theater</v>
      </c>
      <c r="R3919" t="str">
        <f>RIGHT(N3919, LEN(N3919)-SEARCH("/", N3919))</f>
        <v>plays</v>
      </c>
      <c r="S3919" s="12">
        <f>(((J3919/60)/60)/24)+DATE(1970,1,1)</f>
        <v>41863.527326388888</v>
      </c>
      <c r="T3919" s="12">
        <f>(((I3919/60)/60)/24)+DATE(1970,1,1)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0">
        <f>(ROUND(E3920/D3920,2))</f>
        <v>0</v>
      </c>
      <c r="P3920" s="10">
        <f>ROUND((E3920/L3920),2)</f>
        <v>40</v>
      </c>
      <c r="Q3920" t="str">
        <f>LEFT(N3920,SEARCH("/",N3920)-1)</f>
        <v>theater</v>
      </c>
      <c r="R3920" t="str">
        <f>RIGHT(N3920, LEN(N3920)-SEARCH("/", N3920))</f>
        <v>plays</v>
      </c>
      <c r="S3920" s="12">
        <f>(((J3920/60)/60)/24)+DATE(1970,1,1)</f>
        <v>41843.664618055554</v>
      </c>
      <c r="T3920" s="12">
        <f>(((I3920/60)/60)/24)+DATE(1970,1,1)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0">
        <f>(ROUND(E3921/D3921,2))</f>
        <v>0.02</v>
      </c>
      <c r="P3921" s="10">
        <f>ROUND((E3921/L3921),2)</f>
        <v>30</v>
      </c>
      <c r="Q3921" t="str">
        <f>LEFT(N3921,SEARCH("/",N3921)-1)</f>
        <v>theater</v>
      </c>
      <c r="R3921" t="str">
        <f>RIGHT(N3921, LEN(N3921)-SEARCH("/", N3921))</f>
        <v>plays</v>
      </c>
      <c r="S3921" s="12">
        <f>(((J3921/60)/60)/24)+DATE(1970,1,1)</f>
        <v>42358.684872685189</v>
      </c>
      <c r="T3921" s="12">
        <f>(((I3921/60)/60)/24)+DATE(1970,1,1)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0">
        <f>(ROUND(E3922/D3922,2))</f>
        <v>0.05</v>
      </c>
      <c r="P3922" s="10">
        <f>ROUND((E3922/L3922),2)</f>
        <v>45</v>
      </c>
      <c r="Q3922" t="str">
        <f>LEFT(N3922,SEARCH("/",N3922)-1)</f>
        <v>theater</v>
      </c>
      <c r="R3922" t="str">
        <f>RIGHT(N3922, LEN(N3922)-SEARCH("/", N3922))</f>
        <v>plays</v>
      </c>
      <c r="S3922" s="12">
        <f>(((J3922/60)/60)/24)+DATE(1970,1,1)</f>
        <v>42657.38726851852</v>
      </c>
      <c r="T3922" s="12">
        <f>(((I3922/60)/60)/24)+DATE(1970,1,1)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0">
        <f>(ROUND(E3923/D3923,2))</f>
        <v>0</v>
      </c>
      <c r="P3923" s="10" t="e">
        <f>ROUND((E3923/L3923),2)</f>
        <v>#DIV/0!</v>
      </c>
      <c r="Q3923" t="str">
        <f>LEFT(N3923,SEARCH("/",N3923)-1)</f>
        <v>theater</v>
      </c>
      <c r="R3923" t="str">
        <f>RIGHT(N3923, LEN(N3923)-SEARCH("/", N3923))</f>
        <v>plays</v>
      </c>
      <c r="S3923" s="12">
        <f>(((J3923/60)/60)/24)+DATE(1970,1,1)</f>
        <v>41926.542303240742</v>
      </c>
      <c r="T3923" s="12">
        <f>(((I3923/60)/60)/24)+DATE(1970,1,1)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0">
        <f>(ROUND(E3924/D3924,2))</f>
        <v>0.08</v>
      </c>
      <c r="P3924" s="10">
        <f>ROUND((E3924/L3924),2)</f>
        <v>10.17</v>
      </c>
      <c r="Q3924" t="str">
        <f>LEFT(N3924,SEARCH("/",N3924)-1)</f>
        <v>theater</v>
      </c>
      <c r="R3924" t="str">
        <f>RIGHT(N3924, LEN(N3924)-SEARCH("/", N3924))</f>
        <v>plays</v>
      </c>
      <c r="S3924" s="12">
        <f>(((J3924/60)/60)/24)+DATE(1970,1,1)</f>
        <v>42020.768634259264</v>
      </c>
      <c r="T3924" s="12">
        <f>(((I3924/60)/60)/24)+DATE(1970,1,1)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0">
        <f>(ROUND(E3925/D3925,2))</f>
        <v>0.12</v>
      </c>
      <c r="P3925" s="10">
        <f>ROUND((E3925/L3925),2)</f>
        <v>81.41</v>
      </c>
      <c r="Q3925" t="str">
        <f>LEFT(N3925,SEARCH("/",N3925)-1)</f>
        <v>theater</v>
      </c>
      <c r="R3925" t="str">
        <f>RIGHT(N3925, LEN(N3925)-SEARCH("/", N3925))</f>
        <v>plays</v>
      </c>
      <c r="S3925" s="12">
        <f>(((J3925/60)/60)/24)+DATE(1970,1,1)</f>
        <v>42075.979988425926</v>
      </c>
      <c r="T3925" s="12">
        <f>(((I3925/60)/60)/24)+DATE(1970,1,1)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0">
        <f>(ROUND(E3926/D3926,2))</f>
        <v>0.15</v>
      </c>
      <c r="P3926" s="10">
        <f>ROUND((E3926/L3926),2)</f>
        <v>57.25</v>
      </c>
      <c r="Q3926" t="str">
        <f>LEFT(N3926,SEARCH("/",N3926)-1)</f>
        <v>theater</v>
      </c>
      <c r="R3926" t="str">
        <f>RIGHT(N3926, LEN(N3926)-SEARCH("/", N3926))</f>
        <v>plays</v>
      </c>
      <c r="S3926" s="12">
        <f>(((J3926/60)/60)/24)+DATE(1970,1,1)</f>
        <v>41786.959745370368</v>
      </c>
      <c r="T3926" s="12">
        <f>(((I3926/60)/60)/24)+DATE(1970,1,1)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0">
        <f>(ROUND(E3927/D3927,2))</f>
        <v>0.1</v>
      </c>
      <c r="P3927" s="10">
        <f>ROUND((E3927/L3927),2)</f>
        <v>5</v>
      </c>
      <c r="Q3927" t="str">
        <f>LEFT(N3927,SEARCH("/",N3927)-1)</f>
        <v>theater</v>
      </c>
      <c r="R3927" t="str">
        <f>RIGHT(N3927, LEN(N3927)-SEARCH("/", N3927))</f>
        <v>plays</v>
      </c>
      <c r="S3927" s="12">
        <f>(((J3927/60)/60)/24)+DATE(1970,1,1)</f>
        <v>41820.870821759258</v>
      </c>
      <c r="T3927" s="12">
        <f>(((I3927/60)/60)/24)+DATE(1970,1,1)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0">
        <f>(ROUND(E3928/D3928,2))</f>
        <v>0</v>
      </c>
      <c r="P3928" s="10">
        <f>ROUND((E3928/L3928),2)</f>
        <v>15</v>
      </c>
      <c r="Q3928" t="str">
        <f>LEFT(N3928,SEARCH("/",N3928)-1)</f>
        <v>theater</v>
      </c>
      <c r="R3928" t="str">
        <f>RIGHT(N3928, LEN(N3928)-SEARCH("/", N3928))</f>
        <v>plays</v>
      </c>
      <c r="S3928" s="12">
        <f>(((J3928/60)/60)/24)+DATE(1970,1,1)</f>
        <v>41970.085046296299</v>
      </c>
      <c r="T3928" s="12">
        <f>(((I3928/60)/60)/24)+DATE(1970,1,1)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0">
        <f>(ROUND(E3929/D3929,2))</f>
        <v>0.01</v>
      </c>
      <c r="P3929" s="10">
        <f>ROUND((E3929/L3929),2)</f>
        <v>12.5</v>
      </c>
      <c r="Q3929" t="str">
        <f>LEFT(N3929,SEARCH("/",N3929)-1)</f>
        <v>theater</v>
      </c>
      <c r="R3929" t="str">
        <f>RIGHT(N3929, LEN(N3929)-SEARCH("/", N3929))</f>
        <v>plays</v>
      </c>
      <c r="S3929" s="12">
        <f>(((J3929/60)/60)/24)+DATE(1970,1,1)</f>
        <v>41830.267407407409</v>
      </c>
      <c r="T3929" s="12">
        <f>(((I3929/60)/60)/24)+DATE(1970,1,1)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0">
        <f>(ROUND(E3930/D3930,2))</f>
        <v>0.13</v>
      </c>
      <c r="P3930" s="10">
        <f>ROUND((E3930/L3930),2)</f>
        <v>93</v>
      </c>
      <c r="Q3930" t="str">
        <f>LEFT(N3930,SEARCH("/",N3930)-1)</f>
        <v>theater</v>
      </c>
      <c r="R3930" t="str">
        <f>RIGHT(N3930, LEN(N3930)-SEARCH("/", N3930))</f>
        <v>plays</v>
      </c>
      <c r="S3930" s="12">
        <f>(((J3930/60)/60)/24)+DATE(1970,1,1)</f>
        <v>42265.683182870373</v>
      </c>
      <c r="T3930" s="12">
        <f>(((I3930/60)/60)/24)+DATE(1970,1,1)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0">
        <f>(ROUND(E3931/D3931,2))</f>
        <v>0.02</v>
      </c>
      <c r="P3931" s="10">
        <f>ROUND((E3931/L3931),2)</f>
        <v>32.36</v>
      </c>
      <c r="Q3931" t="str">
        <f>LEFT(N3931,SEARCH("/",N3931)-1)</f>
        <v>theater</v>
      </c>
      <c r="R3931" t="str">
        <f>RIGHT(N3931, LEN(N3931)-SEARCH("/", N3931))</f>
        <v>plays</v>
      </c>
      <c r="S3931" s="12">
        <f>(((J3931/60)/60)/24)+DATE(1970,1,1)</f>
        <v>42601.827141203699</v>
      </c>
      <c r="T3931" s="12">
        <f>(((I3931/60)/60)/24)+DATE(1970,1,1)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0">
        <f>(ROUND(E3932/D3932,2))</f>
        <v>0</v>
      </c>
      <c r="P3932" s="10" t="e">
        <f>ROUND((E3932/L3932),2)</f>
        <v>#DIV/0!</v>
      </c>
      <c r="Q3932" t="str">
        <f>LEFT(N3932,SEARCH("/",N3932)-1)</f>
        <v>theater</v>
      </c>
      <c r="R3932" t="str">
        <f>RIGHT(N3932, LEN(N3932)-SEARCH("/", N3932))</f>
        <v>plays</v>
      </c>
      <c r="S3932" s="12">
        <f>(((J3932/60)/60)/24)+DATE(1970,1,1)</f>
        <v>42433.338749999995</v>
      </c>
      <c r="T3932" s="12">
        <f>(((I3932/60)/60)/24)+DATE(1970,1,1)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0">
        <f>(ROUND(E3933/D3933,2))</f>
        <v>0</v>
      </c>
      <c r="P3933" s="10" t="e">
        <f>ROUND((E3933/L3933),2)</f>
        <v>#DIV/0!</v>
      </c>
      <c r="Q3933" t="str">
        <f>LEFT(N3933,SEARCH("/",N3933)-1)</f>
        <v>theater</v>
      </c>
      <c r="R3933" t="str">
        <f>RIGHT(N3933, LEN(N3933)-SEARCH("/", N3933))</f>
        <v>plays</v>
      </c>
      <c r="S3933" s="12">
        <f>(((J3933/60)/60)/24)+DATE(1970,1,1)</f>
        <v>42228.151701388888</v>
      </c>
      <c r="T3933" s="12">
        <f>(((I3933/60)/60)/24)+DATE(1970,1,1)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0">
        <f>(ROUND(E3934/D3934,2))</f>
        <v>0</v>
      </c>
      <c r="P3934" s="10">
        <f>ROUND((E3934/L3934),2)</f>
        <v>1</v>
      </c>
      <c r="Q3934" t="str">
        <f>LEFT(N3934,SEARCH("/",N3934)-1)</f>
        <v>theater</v>
      </c>
      <c r="R3934" t="str">
        <f>RIGHT(N3934, LEN(N3934)-SEARCH("/", N3934))</f>
        <v>plays</v>
      </c>
      <c r="S3934" s="12">
        <f>(((J3934/60)/60)/24)+DATE(1970,1,1)</f>
        <v>42415.168564814812</v>
      </c>
      <c r="T3934" s="12">
        <f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0">
        <f>(ROUND(E3935/D3935,2))</f>
        <v>0.16</v>
      </c>
      <c r="P3935" s="10">
        <f>ROUND((E3935/L3935),2)</f>
        <v>91.83</v>
      </c>
      <c r="Q3935" t="str">
        <f>LEFT(N3935,SEARCH("/",N3935)-1)</f>
        <v>theater</v>
      </c>
      <c r="R3935" t="str">
        <f>RIGHT(N3935, LEN(N3935)-SEARCH("/", N3935))</f>
        <v>plays</v>
      </c>
      <c r="S3935" s="12">
        <f>(((J3935/60)/60)/24)+DATE(1970,1,1)</f>
        <v>42538.968310185184</v>
      </c>
      <c r="T3935" s="12">
        <f>(((I3935/60)/60)/24)+DATE(1970,1,1)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0">
        <f>(ROUND(E3936/D3936,2))</f>
        <v>0.11</v>
      </c>
      <c r="P3936" s="10">
        <f>ROUND((E3936/L3936),2)</f>
        <v>45.83</v>
      </c>
      <c r="Q3936" t="str">
        <f>LEFT(N3936,SEARCH("/",N3936)-1)</f>
        <v>theater</v>
      </c>
      <c r="R3936" t="str">
        <f>RIGHT(N3936, LEN(N3936)-SEARCH("/", N3936))</f>
        <v>plays</v>
      </c>
      <c r="S3936" s="12">
        <f>(((J3936/60)/60)/24)+DATE(1970,1,1)</f>
        <v>42233.671747685185</v>
      </c>
      <c r="T3936" s="12">
        <f>(((I3936/60)/60)/24)+DATE(1970,1,1)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0">
        <f>(ROUND(E3937/D3937,2))</f>
        <v>0.44</v>
      </c>
      <c r="P3937" s="10">
        <f>ROUND((E3937/L3937),2)</f>
        <v>57.17</v>
      </c>
      <c r="Q3937" t="str">
        <f>LEFT(N3937,SEARCH("/",N3937)-1)</f>
        <v>theater</v>
      </c>
      <c r="R3937" t="str">
        <f>RIGHT(N3937, LEN(N3937)-SEARCH("/", N3937))</f>
        <v>plays</v>
      </c>
      <c r="S3937" s="12">
        <f>(((J3937/60)/60)/24)+DATE(1970,1,1)</f>
        <v>42221.656782407401</v>
      </c>
      <c r="T3937" s="12">
        <f>(((I3937/60)/60)/24)+DATE(1970,1,1)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0">
        <f>(ROUND(E3938/D3938,2))</f>
        <v>0</v>
      </c>
      <c r="P3938" s="10" t="e">
        <f>ROUND((E3938/L3938),2)</f>
        <v>#DIV/0!</v>
      </c>
      <c r="Q3938" t="str">
        <f>LEFT(N3938,SEARCH("/",N3938)-1)</f>
        <v>theater</v>
      </c>
      <c r="R3938" t="str">
        <f>RIGHT(N3938, LEN(N3938)-SEARCH("/", N3938))</f>
        <v>plays</v>
      </c>
      <c r="S3938" s="12">
        <f>(((J3938/60)/60)/24)+DATE(1970,1,1)</f>
        <v>42675.262962962966</v>
      </c>
      <c r="T3938" s="12">
        <f>(((I3938/60)/60)/24)+DATE(1970,1,1)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0">
        <f>(ROUND(E3939/D3939,2))</f>
        <v>0.86</v>
      </c>
      <c r="P3939" s="10">
        <f>ROUND((E3939/L3939),2)</f>
        <v>248.5</v>
      </c>
      <c r="Q3939" t="str">
        <f>LEFT(N3939,SEARCH("/",N3939)-1)</f>
        <v>theater</v>
      </c>
      <c r="R3939" t="str">
        <f>RIGHT(N3939, LEN(N3939)-SEARCH("/", N3939))</f>
        <v>plays</v>
      </c>
      <c r="S3939" s="12">
        <f>(((J3939/60)/60)/24)+DATE(1970,1,1)</f>
        <v>42534.631481481483</v>
      </c>
      <c r="T3939" s="12">
        <f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0">
        <f>(ROUND(E3940/D3940,2))</f>
        <v>0.12</v>
      </c>
      <c r="P3940" s="10">
        <f>ROUND((E3940/L3940),2)</f>
        <v>79.400000000000006</v>
      </c>
      <c r="Q3940" t="str">
        <f>LEFT(N3940,SEARCH("/",N3940)-1)</f>
        <v>theater</v>
      </c>
      <c r="R3940" t="str">
        <f>RIGHT(N3940, LEN(N3940)-SEARCH("/", N3940))</f>
        <v>plays</v>
      </c>
      <c r="S3940" s="12">
        <f>(((J3940/60)/60)/24)+DATE(1970,1,1)</f>
        <v>42151.905717592599</v>
      </c>
      <c r="T3940" s="12">
        <f>(((I3940/60)/60)/24)+DATE(1970,1,1)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0">
        <f>(ROUND(E3941/D3941,2))</f>
        <v>0</v>
      </c>
      <c r="P3941" s="10">
        <f>ROUND((E3941/L3941),2)</f>
        <v>5</v>
      </c>
      <c r="Q3941" t="str">
        <f>LEFT(N3941,SEARCH("/",N3941)-1)</f>
        <v>theater</v>
      </c>
      <c r="R3941" t="str">
        <f>RIGHT(N3941, LEN(N3941)-SEARCH("/", N3941))</f>
        <v>plays</v>
      </c>
      <c r="S3941" s="12">
        <f>(((J3941/60)/60)/24)+DATE(1970,1,1)</f>
        <v>41915.400219907409</v>
      </c>
      <c r="T3941" s="12">
        <f>(((I3941/60)/60)/24)+DATE(1970,1,1)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0">
        <f>(ROUND(E3942/D3942,2))</f>
        <v>0</v>
      </c>
      <c r="P3942" s="10">
        <f>ROUND((E3942/L3942),2)</f>
        <v>5.5</v>
      </c>
      <c r="Q3942" t="str">
        <f>LEFT(N3942,SEARCH("/",N3942)-1)</f>
        <v>theater</v>
      </c>
      <c r="R3942" t="str">
        <f>RIGHT(N3942, LEN(N3942)-SEARCH("/", N3942))</f>
        <v>plays</v>
      </c>
      <c r="S3942" s="12">
        <f>(((J3942/60)/60)/24)+DATE(1970,1,1)</f>
        <v>41961.492488425924</v>
      </c>
      <c r="T3942" s="12">
        <f>(((I3942/60)/60)/24)+DATE(1970,1,1)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0">
        <f>(ROUND(E3943/D3943,2))</f>
        <v>0.01</v>
      </c>
      <c r="P3943" s="10">
        <f>ROUND((E3943/L3943),2)</f>
        <v>25</v>
      </c>
      <c r="Q3943" t="str">
        <f>LEFT(N3943,SEARCH("/",N3943)-1)</f>
        <v>theater</v>
      </c>
      <c r="R3943" t="str">
        <f>RIGHT(N3943, LEN(N3943)-SEARCH("/", N3943))</f>
        <v>plays</v>
      </c>
      <c r="S3943" s="12">
        <f>(((J3943/60)/60)/24)+DATE(1970,1,1)</f>
        <v>41940.587233796294</v>
      </c>
      <c r="T3943" s="12">
        <f>(((I3943/60)/60)/24)+DATE(1970,1,1)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0">
        <f>(ROUND(E3944/D3944,2))</f>
        <v>0</v>
      </c>
      <c r="P3944" s="10" t="e">
        <f>ROUND((E3944/L3944),2)</f>
        <v>#DIV/0!</v>
      </c>
      <c r="Q3944" t="str">
        <f>LEFT(N3944,SEARCH("/",N3944)-1)</f>
        <v>theater</v>
      </c>
      <c r="R3944" t="str">
        <f>RIGHT(N3944, LEN(N3944)-SEARCH("/", N3944))</f>
        <v>plays</v>
      </c>
      <c r="S3944" s="12">
        <f>(((J3944/60)/60)/24)+DATE(1970,1,1)</f>
        <v>42111.904097222221</v>
      </c>
      <c r="T3944" s="12">
        <f>(((I3944/60)/60)/24)+DATE(1970,1,1)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0">
        <f>(ROUND(E3945/D3945,2))</f>
        <v>0.36</v>
      </c>
      <c r="P3945" s="10">
        <f>ROUND((E3945/L3945),2)</f>
        <v>137.08000000000001</v>
      </c>
      <c r="Q3945" t="str">
        <f>LEFT(N3945,SEARCH("/",N3945)-1)</f>
        <v>theater</v>
      </c>
      <c r="R3945" t="str">
        <f>RIGHT(N3945, LEN(N3945)-SEARCH("/", N3945))</f>
        <v>plays</v>
      </c>
      <c r="S3945" s="12">
        <f>(((J3945/60)/60)/24)+DATE(1970,1,1)</f>
        <v>42279.778564814813</v>
      </c>
      <c r="T3945" s="12">
        <f>(((I3945/60)/60)/24)+DATE(1970,1,1)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0">
        <f>(ROUND(E3946/D3946,2))</f>
        <v>0</v>
      </c>
      <c r="P3946" s="10" t="e">
        <f>ROUND((E3946/L3946),2)</f>
        <v>#DIV/0!</v>
      </c>
      <c r="Q3946" t="str">
        <f>LEFT(N3946,SEARCH("/",N3946)-1)</f>
        <v>theater</v>
      </c>
      <c r="R3946" t="str">
        <f>RIGHT(N3946, LEN(N3946)-SEARCH("/", N3946))</f>
        <v>plays</v>
      </c>
      <c r="S3946" s="12">
        <f>(((J3946/60)/60)/24)+DATE(1970,1,1)</f>
        <v>42213.662905092591</v>
      </c>
      <c r="T3946" s="12">
        <f>(((I3946/60)/60)/24)+DATE(1970,1,1)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0">
        <f>(ROUND(E3947/D3947,2))</f>
        <v>0</v>
      </c>
      <c r="P3947" s="10">
        <f>ROUND((E3947/L3947),2)</f>
        <v>5</v>
      </c>
      <c r="Q3947" t="str">
        <f>LEFT(N3947,SEARCH("/",N3947)-1)</f>
        <v>theater</v>
      </c>
      <c r="R3947" t="str">
        <f>RIGHT(N3947, LEN(N3947)-SEARCH("/", N3947))</f>
        <v>plays</v>
      </c>
      <c r="S3947" s="12">
        <f>(((J3947/60)/60)/24)+DATE(1970,1,1)</f>
        <v>42109.801712962959</v>
      </c>
      <c r="T3947" s="12">
        <f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0">
        <f>(ROUND(E3948/D3948,2))</f>
        <v>0.03</v>
      </c>
      <c r="P3948" s="10">
        <f>ROUND((E3948/L3948),2)</f>
        <v>39</v>
      </c>
      <c r="Q3948" t="str">
        <f>LEFT(N3948,SEARCH("/",N3948)-1)</f>
        <v>theater</v>
      </c>
      <c r="R3948" t="str">
        <f>RIGHT(N3948, LEN(N3948)-SEARCH("/", N3948))</f>
        <v>plays</v>
      </c>
      <c r="S3948" s="12">
        <f>(((J3948/60)/60)/24)+DATE(1970,1,1)</f>
        <v>42031.833587962959</v>
      </c>
      <c r="T3948" s="12">
        <f>(((I3948/60)/60)/24)+DATE(1970,1,1)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0">
        <f>(ROUND(E3949/D3949,2))</f>
        <v>0.03</v>
      </c>
      <c r="P3949" s="10">
        <f>ROUND((E3949/L3949),2)</f>
        <v>50.5</v>
      </c>
      <c r="Q3949" t="str">
        <f>LEFT(N3949,SEARCH("/",N3949)-1)</f>
        <v>theater</v>
      </c>
      <c r="R3949" t="str">
        <f>RIGHT(N3949, LEN(N3949)-SEARCH("/", N3949))</f>
        <v>plays</v>
      </c>
      <c r="S3949" s="12">
        <f>(((J3949/60)/60)/24)+DATE(1970,1,1)</f>
        <v>42615.142870370371</v>
      </c>
      <c r="T3949" s="12">
        <f>(((I3949/60)/60)/24)+DATE(1970,1,1)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0">
        <f>(ROUND(E3950/D3950,2))</f>
        <v>0</v>
      </c>
      <c r="P3950" s="10" t="e">
        <f>ROUND((E3950/L3950),2)</f>
        <v>#DIV/0!</v>
      </c>
      <c r="Q3950" t="str">
        <f>LEFT(N3950,SEARCH("/",N3950)-1)</f>
        <v>theater</v>
      </c>
      <c r="R3950" t="str">
        <f>RIGHT(N3950, LEN(N3950)-SEARCH("/", N3950))</f>
        <v>plays</v>
      </c>
      <c r="S3950" s="12">
        <f>(((J3950/60)/60)/24)+DATE(1970,1,1)</f>
        <v>41829.325497685182</v>
      </c>
      <c r="T3950" s="12">
        <f>(((I3950/60)/60)/24)+DATE(1970,1,1)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0">
        <f>(ROUND(E3951/D3951,2))</f>
        <v>0.16</v>
      </c>
      <c r="P3951" s="10">
        <f>ROUND((E3951/L3951),2)</f>
        <v>49.28</v>
      </c>
      <c r="Q3951" t="str">
        <f>LEFT(N3951,SEARCH("/",N3951)-1)</f>
        <v>theater</v>
      </c>
      <c r="R3951" t="str">
        <f>RIGHT(N3951, LEN(N3951)-SEARCH("/", N3951))</f>
        <v>plays</v>
      </c>
      <c r="S3951" s="12">
        <f>(((J3951/60)/60)/24)+DATE(1970,1,1)</f>
        <v>42016.120613425926</v>
      </c>
      <c r="T3951" s="12">
        <f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0">
        <f>(ROUND(E3952/D3952,2))</f>
        <v>0.01</v>
      </c>
      <c r="P3952" s="10">
        <f>ROUND((E3952/L3952),2)</f>
        <v>25</v>
      </c>
      <c r="Q3952" t="str">
        <f>LEFT(N3952,SEARCH("/",N3952)-1)</f>
        <v>theater</v>
      </c>
      <c r="R3952" t="str">
        <f>RIGHT(N3952, LEN(N3952)-SEARCH("/", N3952))</f>
        <v>plays</v>
      </c>
      <c r="S3952" s="12">
        <f>(((J3952/60)/60)/24)+DATE(1970,1,1)</f>
        <v>42439.702314814815</v>
      </c>
      <c r="T3952" s="12">
        <f>(((I3952/60)/60)/24)+DATE(1970,1,1)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0">
        <f>(ROUND(E3953/D3953,2))</f>
        <v>0</v>
      </c>
      <c r="P3953" s="10">
        <f>ROUND((E3953/L3953),2)</f>
        <v>1</v>
      </c>
      <c r="Q3953" t="str">
        <f>LEFT(N3953,SEARCH("/",N3953)-1)</f>
        <v>theater</v>
      </c>
      <c r="R3953" t="str">
        <f>RIGHT(N3953, LEN(N3953)-SEARCH("/", N3953))</f>
        <v>plays</v>
      </c>
      <c r="S3953" s="12">
        <f>(((J3953/60)/60)/24)+DATE(1970,1,1)</f>
        <v>42433.825717592597</v>
      </c>
      <c r="T3953" s="12">
        <f>(((I3953/60)/60)/24)+DATE(1970,1,1)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0">
        <f>(ROUND(E3954/D3954,2))</f>
        <v>0</v>
      </c>
      <c r="P3954" s="10">
        <f>ROUND((E3954/L3954),2)</f>
        <v>25</v>
      </c>
      <c r="Q3954" t="str">
        <f>LEFT(N3954,SEARCH("/",N3954)-1)</f>
        <v>theater</v>
      </c>
      <c r="R3954" t="str">
        <f>RIGHT(N3954, LEN(N3954)-SEARCH("/", N3954))</f>
        <v>plays</v>
      </c>
      <c r="S3954" s="12">
        <f>(((J3954/60)/60)/24)+DATE(1970,1,1)</f>
        <v>42243.790393518517</v>
      </c>
      <c r="T3954" s="12">
        <f>(((I3954/60)/60)/24)+DATE(1970,1,1)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0">
        <f>(ROUND(E3955/D3955,2))</f>
        <v>0</v>
      </c>
      <c r="P3955" s="10" t="e">
        <f>ROUND((E3955/L3955),2)</f>
        <v>#DIV/0!</v>
      </c>
      <c r="Q3955" t="str">
        <f>LEFT(N3955,SEARCH("/",N3955)-1)</f>
        <v>theater</v>
      </c>
      <c r="R3955" t="str">
        <f>RIGHT(N3955, LEN(N3955)-SEARCH("/", N3955))</f>
        <v>plays</v>
      </c>
      <c r="S3955" s="12">
        <f>(((J3955/60)/60)/24)+DATE(1970,1,1)</f>
        <v>42550.048449074078</v>
      </c>
      <c r="T3955" s="12">
        <f>(((I3955/60)/60)/24)+DATE(1970,1,1)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0">
        <f>(ROUND(E3956/D3956,2))</f>
        <v>0</v>
      </c>
      <c r="P3956" s="10" t="e">
        <f>ROUND((E3956/L3956),2)</f>
        <v>#DIV/0!</v>
      </c>
      <c r="Q3956" t="str">
        <f>LEFT(N3956,SEARCH("/",N3956)-1)</f>
        <v>theater</v>
      </c>
      <c r="R3956" t="str">
        <f>RIGHT(N3956, LEN(N3956)-SEARCH("/", N3956))</f>
        <v>plays</v>
      </c>
      <c r="S3956" s="12">
        <f>(((J3956/60)/60)/24)+DATE(1970,1,1)</f>
        <v>41774.651203703703</v>
      </c>
      <c r="T3956" s="12">
        <f>(((I3956/60)/60)/24)+DATE(1970,1,1)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0">
        <f>(ROUND(E3957/D3957,2))</f>
        <v>0.24</v>
      </c>
      <c r="P3957" s="10">
        <f>ROUND((E3957/L3957),2)</f>
        <v>53.13</v>
      </c>
      <c r="Q3957" t="str">
        <f>LEFT(N3957,SEARCH("/",N3957)-1)</f>
        <v>theater</v>
      </c>
      <c r="R3957" t="str">
        <f>RIGHT(N3957, LEN(N3957)-SEARCH("/", N3957))</f>
        <v>plays</v>
      </c>
      <c r="S3957" s="12">
        <f>(((J3957/60)/60)/24)+DATE(1970,1,1)</f>
        <v>42306.848854166667</v>
      </c>
      <c r="T3957" s="12">
        <f>(((I3957/60)/60)/24)+DATE(1970,1,1)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0">
        <f>(ROUND(E3958/D3958,2))</f>
        <v>0</v>
      </c>
      <c r="P3958" s="10" t="e">
        <f>ROUND((E3958/L3958),2)</f>
        <v>#DIV/0!</v>
      </c>
      <c r="Q3958" t="str">
        <f>LEFT(N3958,SEARCH("/",N3958)-1)</f>
        <v>theater</v>
      </c>
      <c r="R3958" t="str">
        <f>RIGHT(N3958, LEN(N3958)-SEARCH("/", N3958))</f>
        <v>plays</v>
      </c>
      <c r="S3958" s="12">
        <f>(((J3958/60)/60)/24)+DATE(1970,1,1)</f>
        <v>42457.932025462964</v>
      </c>
      <c r="T3958" s="12">
        <f>(((I3958/60)/60)/24)+DATE(1970,1,1)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0">
        <f>(ROUND(E3959/D3959,2))</f>
        <v>0</v>
      </c>
      <c r="P3959" s="10">
        <f>ROUND((E3959/L3959),2)</f>
        <v>7</v>
      </c>
      <c r="Q3959" t="str">
        <f>LEFT(N3959,SEARCH("/",N3959)-1)</f>
        <v>theater</v>
      </c>
      <c r="R3959" t="str">
        <f>RIGHT(N3959, LEN(N3959)-SEARCH("/", N3959))</f>
        <v>plays</v>
      </c>
      <c r="S3959" s="12">
        <f>(((J3959/60)/60)/24)+DATE(1970,1,1)</f>
        <v>42513.976319444439</v>
      </c>
      <c r="T3959" s="12">
        <f>(((I3959/60)/60)/24)+DATE(1970,1,1)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0">
        <f>(ROUND(E3960/D3960,2))</f>
        <v>0.32</v>
      </c>
      <c r="P3960" s="10">
        <f>ROUND((E3960/L3960),2)</f>
        <v>40.06</v>
      </c>
      <c r="Q3960" t="str">
        <f>LEFT(N3960,SEARCH("/",N3960)-1)</f>
        <v>theater</v>
      </c>
      <c r="R3960" t="str">
        <f>RIGHT(N3960, LEN(N3960)-SEARCH("/", N3960))</f>
        <v>plays</v>
      </c>
      <c r="S3960" s="12">
        <f>(((J3960/60)/60)/24)+DATE(1970,1,1)</f>
        <v>41816.950370370374</v>
      </c>
      <c r="T3960" s="12">
        <f>(((I3960/60)/60)/24)+DATE(1970,1,1)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0">
        <f>(ROUND(E3961/D3961,2))</f>
        <v>0.24</v>
      </c>
      <c r="P3961" s="10">
        <f>ROUND((E3961/L3961),2)</f>
        <v>24.33</v>
      </c>
      <c r="Q3961" t="str">
        <f>LEFT(N3961,SEARCH("/",N3961)-1)</f>
        <v>theater</v>
      </c>
      <c r="R3961" t="str">
        <f>RIGHT(N3961, LEN(N3961)-SEARCH("/", N3961))</f>
        <v>plays</v>
      </c>
      <c r="S3961" s="12">
        <f>(((J3961/60)/60)/24)+DATE(1970,1,1)</f>
        <v>41880.788842592592</v>
      </c>
      <c r="T3961" s="12">
        <f>(((I3961/60)/60)/24)+DATE(1970,1,1)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0">
        <f>(ROUND(E3962/D3962,2))</f>
        <v>0.02</v>
      </c>
      <c r="P3962" s="10">
        <f>ROUND((E3962/L3962),2)</f>
        <v>11.25</v>
      </c>
      <c r="Q3962" t="str">
        <f>LEFT(N3962,SEARCH("/",N3962)-1)</f>
        <v>theater</v>
      </c>
      <c r="R3962" t="str">
        <f>RIGHT(N3962, LEN(N3962)-SEARCH("/", N3962))</f>
        <v>plays</v>
      </c>
      <c r="S3962" s="12">
        <f>(((J3962/60)/60)/24)+DATE(1970,1,1)</f>
        <v>42342.845555555556</v>
      </c>
      <c r="T3962" s="12">
        <f>(((I3962/60)/60)/24)+DATE(1970,1,1)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0">
        <f>(ROUND(E3963/D3963,2))</f>
        <v>0</v>
      </c>
      <c r="P3963" s="10">
        <f>ROUND((E3963/L3963),2)</f>
        <v>10.5</v>
      </c>
      <c r="Q3963" t="str">
        <f>LEFT(N3963,SEARCH("/",N3963)-1)</f>
        <v>theater</v>
      </c>
      <c r="R3963" t="str">
        <f>RIGHT(N3963, LEN(N3963)-SEARCH("/", N3963))</f>
        <v>plays</v>
      </c>
      <c r="S3963" s="12">
        <f>(((J3963/60)/60)/24)+DATE(1970,1,1)</f>
        <v>41745.891319444447</v>
      </c>
      <c r="T3963" s="12">
        <f>(((I3963/60)/60)/24)+DATE(1970,1,1)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0">
        <f>(ROUND(E3964/D3964,2))</f>
        <v>0.03</v>
      </c>
      <c r="P3964" s="10">
        <f>ROUND((E3964/L3964),2)</f>
        <v>15</v>
      </c>
      <c r="Q3964" t="str">
        <f>LEFT(N3964,SEARCH("/",N3964)-1)</f>
        <v>theater</v>
      </c>
      <c r="R3964" t="str">
        <f>RIGHT(N3964, LEN(N3964)-SEARCH("/", N3964))</f>
        <v>plays</v>
      </c>
      <c r="S3964" s="12">
        <f>(((J3964/60)/60)/24)+DATE(1970,1,1)</f>
        <v>42311.621458333335</v>
      </c>
      <c r="T3964" s="12">
        <f>(((I3964/60)/60)/24)+DATE(1970,1,1)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0">
        <f>(ROUND(E3965/D3965,2))</f>
        <v>0</v>
      </c>
      <c r="P3965" s="10" t="e">
        <f>ROUND((E3965/L3965),2)</f>
        <v>#DIV/0!</v>
      </c>
      <c r="Q3965" t="str">
        <f>LEFT(N3965,SEARCH("/",N3965)-1)</f>
        <v>theater</v>
      </c>
      <c r="R3965" t="str">
        <f>RIGHT(N3965, LEN(N3965)-SEARCH("/", N3965))</f>
        <v>plays</v>
      </c>
      <c r="S3965" s="12">
        <f>(((J3965/60)/60)/24)+DATE(1970,1,1)</f>
        <v>42296.154131944444</v>
      </c>
      <c r="T3965" s="12">
        <f>(((I3965/60)/60)/24)+DATE(1970,1,1)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0">
        <f>(ROUND(E3966/D3966,2))</f>
        <v>0.06</v>
      </c>
      <c r="P3966" s="10">
        <f>ROUND((E3966/L3966),2)</f>
        <v>42</v>
      </c>
      <c r="Q3966" t="str">
        <f>LEFT(N3966,SEARCH("/",N3966)-1)</f>
        <v>theater</v>
      </c>
      <c r="R3966" t="str">
        <f>RIGHT(N3966, LEN(N3966)-SEARCH("/", N3966))</f>
        <v>plays</v>
      </c>
      <c r="S3966" s="12">
        <f>(((J3966/60)/60)/24)+DATE(1970,1,1)</f>
        <v>42053.722060185188</v>
      </c>
      <c r="T3966" s="12">
        <f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0">
        <f>(ROUND(E3967/D3967,2))</f>
        <v>0.14000000000000001</v>
      </c>
      <c r="P3967" s="10">
        <f>ROUND((E3967/L3967),2)</f>
        <v>71.25</v>
      </c>
      <c r="Q3967" t="str">
        <f>LEFT(N3967,SEARCH("/",N3967)-1)</f>
        <v>theater</v>
      </c>
      <c r="R3967" t="str">
        <f>RIGHT(N3967, LEN(N3967)-SEARCH("/", N3967))</f>
        <v>plays</v>
      </c>
      <c r="S3967" s="12">
        <f>(((J3967/60)/60)/24)+DATE(1970,1,1)</f>
        <v>42414.235879629632</v>
      </c>
      <c r="T3967" s="12">
        <f>(((I3967/60)/60)/24)+DATE(1970,1,1)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0">
        <f>(ROUND(E3968/D3968,2))</f>
        <v>0.01</v>
      </c>
      <c r="P3968" s="10">
        <f>ROUND((E3968/L3968),2)</f>
        <v>22.5</v>
      </c>
      <c r="Q3968" t="str">
        <f>LEFT(N3968,SEARCH("/",N3968)-1)</f>
        <v>theater</v>
      </c>
      <c r="R3968" t="str">
        <f>RIGHT(N3968, LEN(N3968)-SEARCH("/", N3968))</f>
        <v>plays</v>
      </c>
      <c r="S3968" s="12">
        <f>(((J3968/60)/60)/24)+DATE(1970,1,1)</f>
        <v>41801.711550925924</v>
      </c>
      <c r="T3968" s="12">
        <f>(((I3968/60)/60)/24)+DATE(1970,1,1)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0">
        <f>(ROUND(E3969/D3969,2))</f>
        <v>0.24</v>
      </c>
      <c r="P3969" s="10">
        <f>ROUND((E3969/L3969),2)</f>
        <v>41</v>
      </c>
      <c r="Q3969" t="str">
        <f>LEFT(N3969,SEARCH("/",N3969)-1)</f>
        <v>theater</v>
      </c>
      <c r="R3969" t="str">
        <f>RIGHT(N3969, LEN(N3969)-SEARCH("/", N3969))</f>
        <v>plays</v>
      </c>
      <c r="S3969" s="12">
        <f>(((J3969/60)/60)/24)+DATE(1970,1,1)</f>
        <v>42770.290590277778</v>
      </c>
      <c r="T3969" s="12">
        <f>(((I3969/60)/60)/24)+DATE(1970,1,1)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0">
        <f>(ROUND(E3970/D3970,2))</f>
        <v>0.11</v>
      </c>
      <c r="P3970" s="10">
        <f>ROUND((E3970/L3970),2)</f>
        <v>47.91</v>
      </c>
      <c r="Q3970" t="str">
        <f>LEFT(N3970,SEARCH("/",N3970)-1)</f>
        <v>theater</v>
      </c>
      <c r="R3970" t="str">
        <f>RIGHT(N3970, LEN(N3970)-SEARCH("/", N3970))</f>
        <v>plays</v>
      </c>
      <c r="S3970" s="12">
        <f>(((J3970/60)/60)/24)+DATE(1970,1,1)</f>
        <v>42452.815659722226</v>
      </c>
      <c r="T3970" s="12">
        <f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0">
        <f>(ROUND(E3971/D3971,2))</f>
        <v>7.0000000000000007E-2</v>
      </c>
      <c r="P3971" s="10">
        <f>ROUND((E3971/L3971),2)</f>
        <v>35.17</v>
      </c>
      <c r="Q3971" t="str">
        <f>LEFT(N3971,SEARCH("/",N3971)-1)</f>
        <v>theater</v>
      </c>
      <c r="R3971" t="str">
        <f>RIGHT(N3971, LEN(N3971)-SEARCH("/", N3971))</f>
        <v>plays</v>
      </c>
      <c r="S3971" s="12">
        <f>(((J3971/60)/60)/24)+DATE(1970,1,1)</f>
        <v>42601.854699074072</v>
      </c>
      <c r="T3971" s="12">
        <f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0">
        <f>(ROUND(E3972/D3972,2))</f>
        <v>0</v>
      </c>
      <c r="P3972" s="10">
        <f>ROUND((E3972/L3972),2)</f>
        <v>5.5</v>
      </c>
      <c r="Q3972" t="str">
        <f>LEFT(N3972,SEARCH("/",N3972)-1)</f>
        <v>theater</v>
      </c>
      <c r="R3972" t="str">
        <f>RIGHT(N3972, LEN(N3972)-SEARCH("/", N3972))</f>
        <v>plays</v>
      </c>
      <c r="S3972" s="12">
        <f>(((J3972/60)/60)/24)+DATE(1970,1,1)</f>
        <v>42447.863553240735</v>
      </c>
      <c r="T3972" s="12">
        <f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0">
        <f>(ROUND(E3973/D3973,2))</f>
        <v>0.01</v>
      </c>
      <c r="P3973" s="10">
        <f>ROUND((E3973/L3973),2)</f>
        <v>22.67</v>
      </c>
      <c r="Q3973" t="str">
        <f>LEFT(N3973,SEARCH("/",N3973)-1)</f>
        <v>theater</v>
      </c>
      <c r="R3973" t="str">
        <f>RIGHT(N3973, LEN(N3973)-SEARCH("/", N3973))</f>
        <v>plays</v>
      </c>
      <c r="S3973" s="12">
        <f>(((J3973/60)/60)/24)+DATE(1970,1,1)</f>
        <v>41811.536180555559</v>
      </c>
      <c r="T3973" s="12">
        <f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0">
        <f>(ROUND(E3974/D3974,2))</f>
        <v>0.21</v>
      </c>
      <c r="P3974" s="10">
        <f>ROUND((E3974/L3974),2)</f>
        <v>26.38</v>
      </c>
      <c r="Q3974" t="str">
        <f>LEFT(N3974,SEARCH("/",N3974)-1)</f>
        <v>theater</v>
      </c>
      <c r="R3974" t="str">
        <f>RIGHT(N3974, LEN(N3974)-SEARCH("/", N3974))</f>
        <v>plays</v>
      </c>
      <c r="S3974" s="12">
        <f>(((J3974/60)/60)/24)+DATE(1970,1,1)</f>
        <v>41981.067523148144</v>
      </c>
      <c r="T3974" s="12">
        <f>(((I3974/60)/60)/24)+DATE(1970,1,1)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0">
        <f>(ROUND(E3975/D3975,2))</f>
        <v>0.78</v>
      </c>
      <c r="P3975" s="10">
        <f>ROUND((E3975/L3975),2)</f>
        <v>105.54</v>
      </c>
      <c r="Q3975" t="str">
        <f>LEFT(N3975,SEARCH("/",N3975)-1)</f>
        <v>theater</v>
      </c>
      <c r="R3975" t="str">
        <f>RIGHT(N3975, LEN(N3975)-SEARCH("/", N3975))</f>
        <v>plays</v>
      </c>
      <c r="S3975" s="12">
        <f>(((J3975/60)/60)/24)+DATE(1970,1,1)</f>
        <v>42469.68414351852</v>
      </c>
      <c r="T3975" s="12">
        <f>(((I3975/60)/60)/24)+DATE(1970,1,1)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0">
        <f>(ROUND(E3976/D3976,2))</f>
        <v>0.32</v>
      </c>
      <c r="P3976" s="10">
        <f>ROUND((E3976/L3976),2)</f>
        <v>29.09</v>
      </c>
      <c r="Q3976" t="str">
        <f>LEFT(N3976,SEARCH("/",N3976)-1)</f>
        <v>theater</v>
      </c>
      <c r="R3976" t="str">
        <f>RIGHT(N3976, LEN(N3976)-SEARCH("/", N3976))</f>
        <v>plays</v>
      </c>
      <c r="S3976" s="12">
        <f>(((J3976/60)/60)/24)+DATE(1970,1,1)</f>
        <v>42493.546851851846</v>
      </c>
      <c r="T3976" s="12">
        <f>(((I3976/60)/60)/24)+DATE(1970,1,1)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0">
        <f>(ROUND(E3977/D3977,2))</f>
        <v>0</v>
      </c>
      <c r="P3977" s="10" t="e">
        <f>ROUND((E3977/L3977),2)</f>
        <v>#DIV/0!</v>
      </c>
      <c r="Q3977" t="str">
        <f>LEFT(N3977,SEARCH("/",N3977)-1)</f>
        <v>theater</v>
      </c>
      <c r="R3977" t="str">
        <f>RIGHT(N3977, LEN(N3977)-SEARCH("/", N3977))</f>
        <v>plays</v>
      </c>
      <c r="S3977" s="12">
        <f>(((J3977/60)/60)/24)+DATE(1970,1,1)</f>
        <v>42534.866875</v>
      </c>
      <c r="T3977" s="12">
        <f>(((I3977/60)/60)/24)+DATE(1970,1,1)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0">
        <f>(ROUND(E3978/D3978,2))</f>
        <v>0.48</v>
      </c>
      <c r="P3978" s="10">
        <f>ROUND((E3978/L3978),2)</f>
        <v>62</v>
      </c>
      <c r="Q3978" t="str">
        <f>LEFT(N3978,SEARCH("/",N3978)-1)</f>
        <v>theater</v>
      </c>
      <c r="R3978" t="str">
        <f>RIGHT(N3978, LEN(N3978)-SEARCH("/", N3978))</f>
        <v>plays</v>
      </c>
      <c r="S3978" s="12">
        <f>(((J3978/60)/60)/24)+DATE(1970,1,1)</f>
        <v>41830.858344907407</v>
      </c>
      <c r="T3978" s="12">
        <f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0">
        <f>(ROUND(E3979/D3979,2))</f>
        <v>0.01</v>
      </c>
      <c r="P3979" s="10">
        <f>ROUND((E3979/L3979),2)</f>
        <v>217.5</v>
      </c>
      <c r="Q3979" t="str">
        <f>LEFT(N3979,SEARCH("/",N3979)-1)</f>
        <v>theater</v>
      </c>
      <c r="R3979" t="str">
        <f>RIGHT(N3979, LEN(N3979)-SEARCH("/", N3979))</f>
        <v>plays</v>
      </c>
      <c r="S3979" s="12">
        <f>(((J3979/60)/60)/24)+DATE(1970,1,1)</f>
        <v>42543.788564814815</v>
      </c>
      <c r="T3979" s="12">
        <f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0">
        <f>(ROUND(E3980/D3980,2))</f>
        <v>0.11</v>
      </c>
      <c r="P3980" s="10">
        <f>ROUND((E3980/L3980),2)</f>
        <v>26.75</v>
      </c>
      <c r="Q3980" t="str">
        <f>LEFT(N3980,SEARCH("/",N3980)-1)</f>
        <v>theater</v>
      </c>
      <c r="R3980" t="str">
        <f>RIGHT(N3980, LEN(N3980)-SEARCH("/", N3980))</f>
        <v>plays</v>
      </c>
      <c r="S3980" s="12">
        <f>(((J3980/60)/60)/24)+DATE(1970,1,1)</f>
        <v>41975.642974537041</v>
      </c>
      <c r="T3980" s="12">
        <f>(((I3980/60)/60)/24)+DATE(1970,1,1)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0">
        <f>(ROUND(E3981/D3981,2))</f>
        <v>0.02</v>
      </c>
      <c r="P3981" s="10">
        <f>ROUND((E3981/L3981),2)</f>
        <v>18.329999999999998</v>
      </c>
      <c r="Q3981" t="str">
        <f>LEFT(N3981,SEARCH("/",N3981)-1)</f>
        <v>theater</v>
      </c>
      <c r="R3981" t="str">
        <f>RIGHT(N3981, LEN(N3981)-SEARCH("/", N3981))</f>
        <v>plays</v>
      </c>
      <c r="S3981" s="12">
        <f>(((J3981/60)/60)/24)+DATE(1970,1,1)</f>
        <v>42069.903437500005</v>
      </c>
      <c r="T3981" s="12">
        <f>(((I3981/60)/60)/24)+DATE(1970,1,1)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0">
        <f>(ROUND(E3982/D3982,2))</f>
        <v>0.18</v>
      </c>
      <c r="P3982" s="10">
        <f>ROUND((E3982/L3982),2)</f>
        <v>64.290000000000006</v>
      </c>
      <c r="Q3982" t="str">
        <f>LEFT(N3982,SEARCH("/",N3982)-1)</f>
        <v>theater</v>
      </c>
      <c r="R3982" t="str">
        <f>RIGHT(N3982, LEN(N3982)-SEARCH("/", N3982))</f>
        <v>plays</v>
      </c>
      <c r="S3982" s="12">
        <f>(((J3982/60)/60)/24)+DATE(1970,1,1)</f>
        <v>41795.598923611113</v>
      </c>
      <c r="T3982" s="12">
        <f>(((I3982/60)/60)/24)+DATE(1970,1,1)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0">
        <f>(ROUND(E3983/D3983,2))</f>
        <v>0.04</v>
      </c>
      <c r="P3983" s="10">
        <f>ROUND((E3983/L3983),2)</f>
        <v>175</v>
      </c>
      <c r="Q3983" t="str">
        <f>LEFT(N3983,SEARCH("/",N3983)-1)</f>
        <v>theater</v>
      </c>
      <c r="R3983" t="str">
        <f>RIGHT(N3983, LEN(N3983)-SEARCH("/", N3983))</f>
        <v>plays</v>
      </c>
      <c r="S3983" s="12">
        <f>(((J3983/60)/60)/24)+DATE(1970,1,1)</f>
        <v>42508.179965277777</v>
      </c>
      <c r="T3983" s="12">
        <f>(((I3983/60)/60)/24)+DATE(1970,1,1)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0">
        <f>(ROUND(E3984/D3984,2))</f>
        <v>0.2</v>
      </c>
      <c r="P3984" s="10">
        <f>ROUND((E3984/L3984),2)</f>
        <v>34</v>
      </c>
      <c r="Q3984" t="str">
        <f>LEFT(N3984,SEARCH("/",N3984)-1)</f>
        <v>theater</v>
      </c>
      <c r="R3984" t="str">
        <f>RIGHT(N3984, LEN(N3984)-SEARCH("/", N3984))</f>
        <v>plays</v>
      </c>
      <c r="S3984" s="12">
        <f>(((J3984/60)/60)/24)+DATE(1970,1,1)</f>
        <v>42132.809953703705</v>
      </c>
      <c r="T3984" s="12">
        <f>(((I3984/60)/60)/24)+DATE(1970,1,1)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0">
        <f>(ROUND(E3985/D3985,2))</f>
        <v>0.35</v>
      </c>
      <c r="P3985" s="10">
        <f>ROUND((E3985/L3985),2)</f>
        <v>84.28</v>
      </c>
      <c r="Q3985" t="str">
        <f>LEFT(N3985,SEARCH("/",N3985)-1)</f>
        <v>theater</v>
      </c>
      <c r="R3985" t="str">
        <f>RIGHT(N3985, LEN(N3985)-SEARCH("/", N3985))</f>
        <v>plays</v>
      </c>
      <c r="S3985" s="12">
        <f>(((J3985/60)/60)/24)+DATE(1970,1,1)</f>
        <v>41747.86986111111</v>
      </c>
      <c r="T3985" s="12">
        <f>(((I3985/60)/60)/24)+DATE(1970,1,1)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0">
        <f>(ROUND(E3986/D3986,2))</f>
        <v>0.06</v>
      </c>
      <c r="P3986" s="10">
        <f>ROUND((E3986/L3986),2)</f>
        <v>9.5</v>
      </c>
      <c r="Q3986" t="str">
        <f>LEFT(N3986,SEARCH("/",N3986)-1)</f>
        <v>theater</v>
      </c>
      <c r="R3986" t="str">
        <f>RIGHT(N3986, LEN(N3986)-SEARCH("/", N3986))</f>
        <v>plays</v>
      </c>
      <c r="S3986" s="12">
        <f>(((J3986/60)/60)/24)+DATE(1970,1,1)</f>
        <v>41920.963472222218</v>
      </c>
      <c r="T3986" s="12">
        <f>(((I3986/60)/60)/24)+DATE(1970,1,1)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0">
        <f>(ROUND(E3987/D3987,2))</f>
        <v>0.32</v>
      </c>
      <c r="P3987" s="10">
        <f>ROUND((E3987/L3987),2)</f>
        <v>33.74</v>
      </c>
      <c r="Q3987" t="str">
        <f>LEFT(N3987,SEARCH("/",N3987)-1)</f>
        <v>theater</v>
      </c>
      <c r="R3987" t="str">
        <f>RIGHT(N3987, LEN(N3987)-SEARCH("/", N3987))</f>
        <v>plays</v>
      </c>
      <c r="S3987" s="12">
        <f>(((J3987/60)/60)/24)+DATE(1970,1,1)</f>
        <v>42399.707407407404</v>
      </c>
      <c r="T3987" s="12">
        <f>(((I3987/60)/60)/24)+DATE(1970,1,1)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0">
        <f>(ROUND(E3988/D3988,2))</f>
        <v>0.1</v>
      </c>
      <c r="P3988" s="10">
        <f>ROUND((E3988/L3988),2)</f>
        <v>37.54</v>
      </c>
      <c r="Q3988" t="str">
        <f>LEFT(N3988,SEARCH("/",N3988)-1)</f>
        <v>theater</v>
      </c>
      <c r="R3988" t="str">
        <f>RIGHT(N3988, LEN(N3988)-SEARCH("/", N3988))</f>
        <v>plays</v>
      </c>
      <c r="S3988" s="12">
        <f>(((J3988/60)/60)/24)+DATE(1970,1,1)</f>
        <v>42467.548541666663</v>
      </c>
      <c r="T3988" s="12">
        <f>(((I3988/60)/60)/24)+DATE(1970,1,1)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0">
        <f>(ROUND(E3989/D3989,2))</f>
        <v>0.38</v>
      </c>
      <c r="P3989" s="10">
        <f>ROUND((E3989/L3989),2)</f>
        <v>11.62</v>
      </c>
      <c r="Q3989" t="str">
        <f>LEFT(N3989,SEARCH("/",N3989)-1)</f>
        <v>theater</v>
      </c>
      <c r="R3989" t="str">
        <f>RIGHT(N3989, LEN(N3989)-SEARCH("/", N3989))</f>
        <v>plays</v>
      </c>
      <c r="S3989" s="12">
        <f>(((J3989/60)/60)/24)+DATE(1970,1,1)</f>
        <v>41765.92465277778</v>
      </c>
      <c r="T3989" s="12">
        <f>(((I3989/60)/60)/24)+DATE(1970,1,1)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0">
        <f>(ROUND(E3990/D3990,2))</f>
        <v>0.02</v>
      </c>
      <c r="P3990" s="10">
        <f>ROUND((E3990/L3990),2)</f>
        <v>8</v>
      </c>
      <c r="Q3990" t="str">
        <f>LEFT(N3990,SEARCH("/",N3990)-1)</f>
        <v>theater</v>
      </c>
      <c r="R3990" t="str">
        <f>RIGHT(N3990, LEN(N3990)-SEARCH("/", N3990))</f>
        <v>plays</v>
      </c>
      <c r="S3990" s="12">
        <f>(((J3990/60)/60)/24)+DATE(1970,1,1)</f>
        <v>42230.08116898148</v>
      </c>
      <c r="T3990" s="12">
        <f>(((I3990/60)/60)/24)+DATE(1970,1,1)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0">
        <f>(ROUND(E3991/D3991,2))</f>
        <v>0</v>
      </c>
      <c r="P3991" s="10" t="e">
        <f>ROUND((E3991/L3991),2)</f>
        <v>#DIV/0!</v>
      </c>
      <c r="Q3991" t="str">
        <f>LEFT(N3991,SEARCH("/",N3991)-1)</f>
        <v>theater</v>
      </c>
      <c r="R3991" t="str">
        <f>RIGHT(N3991, LEN(N3991)-SEARCH("/", N3991))</f>
        <v>plays</v>
      </c>
      <c r="S3991" s="12">
        <f>(((J3991/60)/60)/24)+DATE(1970,1,1)</f>
        <v>42286.749780092592</v>
      </c>
      <c r="T3991" s="12">
        <f>(((I3991/60)/60)/24)+DATE(1970,1,1)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0">
        <f>(ROUND(E3992/D3992,2))</f>
        <v>0.04</v>
      </c>
      <c r="P3992" s="10">
        <f>ROUND((E3992/L3992),2)</f>
        <v>23</v>
      </c>
      <c r="Q3992" t="str">
        <f>LEFT(N3992,SEARCH("/",N3992)-1)</f>
        <v>theater</v>
      </c>
      <c r="R3992" t="str">
        <f>RIGHT(N3992, LEN(N3992)-SEARCH("/", N3992))</f>
        <v>plays</v>
      </c>
      <c r="S3992" s="12">
        <f>(((J3992/60)/60)/24)+DATE(1970,1,1)</f>
        <v>42401.672372685185</v>
      </c>
      <c r="T3992" s="12">
        <f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0">
        <f>(ROUND(E3993/D3993,2))</f>
        <v>0.2</v>
      </c>
      <c r="P3993" s="10">
        <f>ROUND((E3993/L3993),2)</f>
        <v>100</v>
      </c>
      <c r="Q3993" t="str">
        <f>LEFT(N3993,SEARCH("/",N3993)-1)</f>
        <v>theater</v>
      </c>
      <c r="R3993" t="str">
        <f>RIGHT(N3993, LEN(N3993)-SEARCH("/", N3993))</f>
        <v>plays</v>
      </c>
      <c r="S3993" s="12">
        <f>(((J3993/60)/60)/24)+DATE(1970,1,1)</f>
        <v>42125.644467592589</v>
      </c>
      <c r="T3993" s="12">
        <f>(((I3993/60)/60)/24)+DATE(1970,1,1)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0">
        <f>(ROUND(E3994/D3994,2))</f>
        <v>0.05</v>
      </c>
      <c r="P3994" s="10">
        <f>ROUND((E3994/L3994),2)</f>
        <v>60.11</v>
      </c>
      <c r="Q3994" t="str">
        <f>LEFT(N3994,SEARCH("/",N3994)-1)</f>
        <v>theater</v>
      </c>
      <c r="R3994" t="str">
        <f>RIGHT(N3994, LEN(N3994)-SEARCH("/", N3994))</f>
        <v>plays</v>
      </c>
      <c r="S3994" s="12">
        <f>(((J3994/60)/60)/24)+DATE(1970,1,1)</f>
        <v>42289.94049768518</v>
      </c>
      <c r="T3994" s="12">
        <f>(((I3994/60)/60)/24)+DATE(1970,1,1)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0">
        <f>(ROUND(E3995/D3995,2))</f>
        <v>0</v>
      </c>
      <c r="P3995" s="10">
        <f>ROUND((E3995/L3995),2)</f>
        <v>3</v>
      </c>
      <c r="Q3995" t="str">
        <f>LEFT(N3995,SEARCH("/",N3995)-1)</f>
        <v>theater</v>
      </c>
      <c r="R3995" t="str">
        <f>RIGHT(N3995, LEN(N3995)-SEARCH("/", N3995))</f>
        <v>plays</v>
      </c>
      <c r="S3995" s="12">
        <f>(((J3995/60)/60)/24)+DATE(1970,1,1)</f>
        <v>42107.864722222221</v>
      </c>
      <c r="T3995" s="12">
        <f>(((I3995/60)/60)/24)+DATE(1970,1,1)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0">
        <f>(ROUND(E3996/D3996,2))</f>
        <v>0</v>
      </c>
      <c r="P3996" s="10">
        <f>ROUND((E3996/L3996),2)</f>
        <v>5</v>
      </c>
      <c r="Q3996" t="str">
        <f>LEFT(N3996,SEARCH("/",N3996)-1)</f>
        <v>theater</v>
      </c>
      <c r="R3996" t="str">
        <f>RIGHT(N3996, LEN(N3996)-SEARCH("/", N3996))</f>
        <v>plays</v>
      </c>
      <c r="S3996" s="12">
        <f>(((J3996/60)/60)/24)+DATE(1970,1,1)</f>
        <v>41809.389930555553</v>
      </c>
      <c r="T3996" s="12">
        <f>(((I3996/60)/60)/24)+DATE(1970,1,1)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0">
        <f>(ROUND(E3997/D3997,2))</f>
        <v>0.35</v>
      </c>
      <c r="P3997" s="10">
        <f>ROUND((E3997/L3997),2)</f>
        <v>17.5</v>
      </c>
      <c r="Q3997" t="str">
        <f>LEFT(N3997,SEARCH("/",N3997)-1)</f>
        <v>theater</v>
      </c>
      <c r="R3997" t="str">
        <f>RIGHT(N3997, LEN(N3997)-SEARCH("/", N3997))</f>
        <v>plays</v>
      </c>
      <c r="S3997" s="12">
        <f>(((J3997/60)/60)/24)+DATE(1970,1,1)</f>
        <v>42019.683761574073</v>
      </c>
      <c r="T3997" s="12">
        <f>(((I3997/60)/60)/24)+DATE(1970,1,1)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0">
        <f>(ROUND(E3998/D3998,2))</f>
        <v>0.17</v>
      </c>
      <c r="P3998" s="10">
        <f>ROUND((E3998/L3998),2)</f>
        <v>29.24</v>
      </c>
      <c r="Q3998" t="str">
        <f>LEFT(N3998,SEARCH("/",N3998)-1)</f>
        <v>theater</v>
      </c>
      <c r="R3998" t="str">
        <f>RIGHT(N3998, LEN(N3998)-SEARCH("/", N3998))</f>
        <v>plays</v>
      </c>
      <c r="S3998" s="12">
        <f>(((J3998/60)/60)/24)+DATE(1970,1,1)</f>
        <v>41950.26694444444</v>
      </c>
      <c r="T3998" s="12">
        <f>(((I3998/60)/60)/24)+DATE(1970,1,1)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0">
        <f>(ROUND(E3999/D3999,2))</f>
        <v>0</v>
      </c>
      <c r="P3999" s="10" t="e">
        <f>ROUND((E3999/L3999),2)</f>
        <v>#DIV/0!</v>
      </c>
      <c r="Q3999" t="str">
        <f>LEFT(N3999,SEARCH("/",N3999)-1)</f>
        <v>theater</v>
      </c>
      <c r="R3999" t="str">
        <f>RIGHT(N3999, LEN(N3999)-SEARCH("/", N3999))</f>
        <v>plays</v>
      </c>
      <c r="S3999" s="12">
        <f>(((J3999/60)/60)/24)+DATE(1970,1,1)</f>
        <v>42069.391446759255</v>
      </c>
      <c r="T3999" s="12">
        <f>(((I3999/60)/60)/24)+DATE(1970,1,1)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0">
        <f>(ROUND(E4000/D4000,2))</f>
        <v>0.56999999999999995</v>
      </c>
      <c r="P4000" s="10">
        <f>ROUND((E4000/L4000),2)</f>
        <v>59.58</v>
      </c>
      <c r="Q4000" t="str">
        <f>LEFT(N4000,SEARCH("/",N4000)-1)</f>
        <v>theater</v>
      </c>
      <c r="R4000" t="str">
        <f>RIGHT(N4000, LEN(N4000)-SEARCH("/", N4000))</f>
        <v>plays</v>
      </c>
      <c r="S4000" s="12">
        <f>(((J4000/60)/60)/24)+DATE(1970,1,1)</f>
        <v>42061.963263888887</v>
      </c>
      <c r="T4000" s="12">
        <f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0">
        <f>(ROUND(E4001/D4001,2))</f>
        <v>0.17</v>
      </c>
      <c r="P4001" s="10">
        <f>ROUND((E4001/L4001),2)</f>
        <v>82.57</v>
      </c>
      <c r="Q4001" t="str">
        <f>LEFT(N4001,SEARCH("/",N4001)-1)</f>
        <v>theater</v>
      </c>
      <c r="R4001" t="str">
        <f>RIGHT(N4001, LEN(N4001)-SEARCH("/", N4001))</f>
        <v>plays</v>
      </c>
      <c r="S4001" s="12">
        <f>(((J4001/60)/60)/24)+DATE(1970,1,1)</f>
        <v>41842.828680555554</v>
      </c>
      <c r="T4001" s="12">
        <f>(((I4001/60)/60)/24)+DATE(1970,1,1)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0">
        <f>(ROUND(E4002/D4002,2))</f>
        <v>0</v>
      </c>
      <c r="P4002" s="10">
        <f>ROUND((E4002/L4002),2)</f>
        <v>10</v>
      </c>
      <c r="Q4002" t="str">
        <f>LEFT(N4002,SEARCH("/",N4002)-1)</f>
        <v>theater</v>
      </c>
      <c r="R4002" t="str">
        <f>RIGHT(N4002, LEN(N4002)-SEARCH("/", N4002))</f>
        <v>plays</v>
      </c>
      <c r="S4002" s="12">
        <f>(((J4002/60)/60)/24)+DATE(1970,1,1)</f>
        <v>42437.64534722222</v>
      </c>
      <c r="T4002" s="12">
        <f>(((I4002/60)/60)/24)+DATE(1970,1,1)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0">
        <f>(ROUND(E4003/D4003,2))</f>
        <v>0.38</v>
      </c>
      <c r="P4003" s="10">
        <f>ROUND((E4003/L4003),2)</f>
        <v>32.36</v>
      </c>
      <c r="Q4003" t="str">
        <f>LEFT(N4003,SEARCH("/",N4003)-1)</f>
        <v>theater</v>
      </c>
      <c r="R4003" t="str">
        <f>RIGHT(N4003, LEN(N4003)-SEARCH("/", N4003))</f>
        <v>plays</v>
      </c>
      <c r="S4003" s="12">
        <f>(((J4003/60)/60)/24)+DATE(1970,1,1)</f>
        <v>42775.964212962965</v>
      </c>
      <c r="T4003" s="12">
        <f>(((I4003/60)/60)/24)+DATE(1970,1,1)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0">
        <f>(ROUND(E4004/D4004,2))</f>
        <v>0.02</v>
      </c>
      <c r="P4004" s="10">
        <f>ROUND((E4004/L4004),2)</f>
        <v>5.75</v>
      </c>
      <c r="Q4004" t="str">
        <f>LEFT(N4004,SEARCH("/",N4004)-1)</f>
        <v>theater</v>
      </c>
      <c r="R4004" t="str">
        <f>RIGHT(N4004, LEN(N4004)-SEARCH("/", N4004))</f>
        <v>plays</v>
      </c>
      <c r="S4004" s="12">
        <f>(((J4004/60)/60)/24)+DATE(1970,1,1)</f>
        <v>41879.043530092589</v>
      </c>
      <c r="T4004" s="12">
        <f>(((I4004/60)/60)/24)+DATE(1970,1,1)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0">
        <f>(ROUND(E4005/D4005,2))</f>
        <v>0.1</v>
      </c>
      <c r="P4005" s="10">
        <f>ROUND((E4005/L4005),2)</f>
        <v>100.5</v>
      </c>
      <c r="Q4005" t="str">
        <f>LEFT(N4005,SEARCH("/",N4005)-1)</f>
        <v>theater</v>
      </c>
      <c r="R4005" t="str">
        <f>RIGHT(N4005, LEN(N4005)-SEARCH("/", N4005))</f>
        <v>plays</v>
      </c>
      <c r="S4005" s="12">
        <f>(((J4005/60)/60)/24)+DATE(1970,1,1)</f>
        <v>42020.587349537032</v>
      </c>
      <c r="T4005" s="12">
        <f>(((I4005/60)/60)/24)+DATE(1970,1,1)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0">
        <f>(ROUND(E4006/D4006,2))</f>
        <v>0</v>
      </c>
      <c r="P4006" s="10">
        <f>ROUND((E4006/L4006),2)</f>
        <v>1</v>
      </c>
      <c r="Q4006" t="str">
        <f>LEFT(N4006,SEARCH("/",N4006)-1)</f>
        <v>theater</v>
      </c>
      <c r="R4006" t="str">
        <f>RIGHT(N4006, LEN(N4006)-SEARCH("/", N4006))</f>
        <v>plays</v>
      </c>
      <c r="S4006" s="12">
        <f>(((J4006/60)/60)/24)+DATE(1970,1,1)</f>
        <v>41890.16269675926</v>
      </c>
      <c r="T4006" s="12">
        <f>(((I4006/60)/60)/24)+DATE(1970,1,1)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0">
        <f>(ROUND(E4007/D4007,2))</f>
        <v>0.01</v>
      </c>
      <c r="P4007" s="10">
        <f>ROUND((E4007/L4007),2)</f>
        <v>20</v>
      </c>
      <c r="Q4007" t="str">
        <f>LEFT(N4007,SEARCH("/",N4007)-1)</f>
        <v>theater</v>
      </c>
      <c r="R4007" t="str">
        <f>RIGHT(N4007, LEN(N4007)-SEARCH("/", N4007))</f>
        <v>plays</v>
      </c>
      <c r="S4007" s="12">
        <f>(((J4007/60)/60)/24)+DATE(1970,1,1)</f>
        <v>41872.807696759257</v>
      </c>
      <c r="T4007" s="12">
        <f>(((I4007/60)/60)/24)+DATE(1970,1,1)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0">
        <f>(ROUND(E4008/D4008,2))</f>
        <v>0</v>
      </c>
      <c r="P4008" s="10">
        <f>ROUND((E4008/L4008),2)</f>
        <v>2</v>
      </c>
      <c r="Q4008" t="str">
        <f>LEFT(N4008,SEARCH("/",N4008)-1)</f>
        <v>theater</v>
      </c>
      <c r="R4008" t="str">
        <f>RIGHT(N4008, LEN(N4008)-SEARCH("/", N4008))</f>
        <v>plays</v>
      </c>
      <c r="S4008" s="12">
        <f>(((J4008/60)/60)/24)+DATE(1970,1,1)</f>
        <v>42391.772997685184</v>
      </c>
      <c r="T4008" s="12">
        <f>(((I4008/60)/60)/24)+DATE(1970,1,1)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0">
        <f>(ROUND(E4009/D4009,2))</f>
        <v>0</v>
      </c>
      <c r="P4009" s="10">
        <f>ROUND((E4009/L4009),2)</f>
        <v>5</v>
      </c>
      <c r="Q4009" t="str">
        <f>LEFT(N4009,SEARCH("/",N4009)-1)</f>
        <v>theater</v>
      </c>
      <c r="R4009" t="str">
        <f>RIGHT(N4009, LEN(N4009)-SEARCH("/", N4009))</f>
        <v>plays</v>
      </c>
      <c r="S4009" s="12">
        <f>(((J4009/60)/60)/24)+DATE(1970,1,1)</f>
        <v>41848.772928240738</v>
      </c>
      <c r="T4009" s="12">
        <f>(((I4009/60)/60)/24)+DATE(1970,1,1)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0">
        <f>(ROUND(E4010/D4010,2))</f>
        <v>0.06</v>
      </c>
      <c r="P4010" s="10">
        <f>ROUND((E4010/L4010),2)</f>
        <v>15</v>
      </c>
      <c r="Q4010" t="str">
        <f>LEFT(N4010,SEARCH("/",N4010)-1)</f>
        <v>theater</v>
      </c>
      <c r="R4010" t="str">
        <f>RIGHT(N4010, LEN(N4010)-SEARCH("/", N4010))</f>
        <v>plays</v>
      </c>
      <c r="S4010" s="12">
        <f>(((J4010/60)/60)/24)+DATE(1970,1,1)</f>
        <v>42177.964201388888</v>
      </c>
      <c r="T4010" s="12">
        <f>(((I4010/60)/60)/24)+DATE(1970,1,1)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0">
        <f>(ROUND(E4011/D4011,2))</f>
        <v>0.04</v>
      </c>
      <c r="P4011" s="10">
        <f>ROUND((E4011/L4011),2)</f>
        <v>25</v>
      </c>
      <c r="Q4011" t="str">
        <f>LEFT(N4011,SEARCH("/",N4011)-1)</f>
        <v>theater</v>
      </c>
      <c r="R4011" t="str">
        <f>RIGHT(N4011, LEN(N4011)-SEARCH("/", N4011))</f>
        <v>plays</v>
      </c>
      <c r="S4011" s="12">
        <f>(((J4011/60)/60)/24)+DATE(1970,1,1)</f>
        <v>41851.700925925928</v>
      </c>
      <c r="T4011" s="12">
        <f>(((I4011/60)/60)/24)+DATE(1970,1,1)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0">
        <f>(ROUND(E4012/D4012,2))</f>
        <v>0.24</v>
      </c>
      <c r="P4012" s="10">
        <f>ROUND((E4012/L4012),2)</f>
        <v>45.84</v>
      </c>
      <c r="Q4012" t="str">
        <f>LEFT(N4012,SEARCH("/",N4012)-1)</f>
        <v>theater</v>
      </c>
      <c r="R4012" t="str">
        <f>RIGHT(N4012, LEN(N4012)-SEARCH("/", N4012))</f>
        <v>plays</v>
      </c>
      <c r="S4012" s="12">
        <f>(((J4012/60)/60)/24)+DATE(1970,1,1)</f>
        <v>41921.770439814813</v>
      </c>
      <c r="T4012" s="12">
        <f>(((I4012/60)/60)/24)+DATE(1970,1,1)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0">
        <f>(ROUND(E4013/D4013,2))</f>
        <v>0.08</v>
      </c>
      <c r="P4013" s="10">
        <f>ROUND((E4013/L4013),2)</f>
        <v>4.75</v>
      </c>
      <c r="Q4013" t="str">
        <f>LEFT(N4013,SEARCH("/",N4013)-1)</f>
        <v>theater</v>
      </c>
      <c r="R4013" t="str">
        <f>RIGHT(N4013, LEN(N4013)-SEARCH("/", N4013))</f>
        <v>plays</v>
      </c>
      <c r="S4013" s="12">
        <f>(((J4013/60)/60)/24)+DATE(1970,1,1)</f>
        <v>42002.54488425926</v>
      </c>
      <c r="T4013" s="12">
        <f>(((I4013/60)/60)/24)+DATE(1970,1,1)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0">
        <f>(ROUND(E4014/D4014,2))</f>
        <v>0</v>
      </c>
      <c r="P4014" s="10" t="e">
        <f>ROUND((E4014/L4014),2)</f>
        <v>#DIV/0!</v>
      </c>
      <c r="Q4014" t="str">
        <f>LEFT(N4014,SEARCH("/",N4014)-1)</f>
        <v>theater</v>
      </c>
      <c r="R4014" t="str">
        <f>RIGHT(N4014, LEN(N4014)-SEARCH("/", N4014))</f>
        <v>plays</v>
      </c>
      <c r="S4014" s="12">
        <f>(((J4014/60)/60)/24)+DATE(1970,1,1)</f>
        <v>42096.544548611113</v>
      </c>
      <c r="T4014" s="12">
        <f>(((I4014/60)/60)/24)+DATE(1970,1,1)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0">
        <f>(ROUND(E4015/D4015,2))</f>
        <v>0.01</v>
      </c>
      <c r="P4015" s="10">
        <f>ROUND((E4015/L4015),2)</f>
        <v>13</v>
      </c>
      <c r="Q4015" t="str">
        <f>LEFT(N4015,SEARCH("/",N4015)-1)</f>
        <v>theater</v>
      </c>
      <c r="R4015" t="str">
        <f>RIGHT(N4015, LEN(N4015)-SEARCH("/", N4015))</f>
        <v>plays</v>
      </c>
      <c r="S4015" s="12">
        <f>(((J4015/60)/60)/24)+DATE(1970,1,1)</f>
        <v>42021.301192129627</v>
      </c>
      <c r="T4015" s="12">
        <f>(((I4015/60)/60)/24)+DATE(1970,1,1)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0">
        <f>(ROUND(E4016/D4016,2))</f>
        <v>0</v>
      </c>
      <c r="P4016" s="10" t="e">
        <f>ROUND((E4016/L4016),2)</f>
        <v>#DIV/0!</v>
      </c>
      <c r="Q4016" t="str">
        <f>LEFT(N4016,SEARCH("/",N4016)-1)</f>
        <v>theater</v>
      </c>
      <c r="R4016" t="str">
        <f>RIGHT(N4016, LEN(N4016)-SEARCH("/", N4016))</f>
        <v>plays</v>
      </c>
      <c r="S4016" s="12">
        <f>(((J4016/60)/60)/24)+DATE(1970,1,1)</f>
        <v>42419.246168981481</v>
      </c>
      <c r="T4016" s="12">
        <f>(((I4016/60)/60)/24)+DATE(1970,1,1)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0">
        <f>(ROUND(E4017/D4017,2))</f>
        <v>0</v>
      </c>
      <c r="P4017" s="10">
        <f>ROUND((E4017/L4017),2)</f>
        <v>1</v>
      </c>
      <c r="Q4017" t="str">
        <f>LEFT(N4017,SEARCH("/",N4017)-1)</f>
        <v>theater</v>
      </c>
      <c r="R4017" t="str">
        <f>RIGHT(N4017, LEN(N4017)-SEARCH("/", N4017))</f>
        <v>plays</v>
      </c>
      <c r="S4017" s="12">
        <f>(((J4017/60)/60)/24)+DATE(1970,1,1)</f>
        <v>42174.780821759254</v>
      </c>
      <c r="T4017" s="12">
        <f>(((I4017/60)/60)/24)+DATE(1970,1,1)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0">
        <f>(ROUND(E4018/D4018,2))</f>
        <v>0.14000000000000001</v>
      </c>
      <c r="P4018" s="10">
        <f>ROUND((E4018/L4018),2)</f>
        <v>10</v>
      </c>
      <c r="Q4018" t="str">
        <f>LEFT(N4018,SEARCH("/",N4018)-1)</f>
        <v>theater</v>
      </c>
      <c r="R4018" t="str">
        <f>RIGHT(N4018, LEN(N4018)-SEARCH("/", N4018))</f>
        <v>plays</v>
      </c>
      <c r="S4018" s="12">
        <f>(((J4018/60)/60)/24)+DATE(1970,1,1)</f>
        <v>41869.872685185182</v>
      </c>
      <c r="T4018" s="12">
        <f>(((I4018/60)/60)/24)+DATE(1970,1,1)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0">
        <f>(ROUND(E4019/D4019,2))</f>
        <v>0.01</v>
      </c>
      <c r="P4019" s="10">
        <f>ROUND((E4019/L4019),2)</f>
        <v>52.5</v>
      </c>
      <c r="Q4019" t="str">
        <f>LEFT(N4019,SEARCH("/",N4019)-1)</f>
        <v>theater</v>
      </c>
      <c r="R4019" t="str">
        <f>RIGHT(N4019, LEN(N4019)-SEARCH("/", N4019))</f>
        <v>plays</v>
      </c>
      <c r="S4019" s="12">
        <f>(((J4019/60)/60)/24)+DATE(1970,1,1)</f>
        <v>41856.672152777777</v>
      </c>
      <c r="T4019" s="12">
        <f>(((I4019/60)/60)/24)+DATE(1970,1,1)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0">
        <f>(ROUND(E4020/D4020,2))</f>
        <v>0.09</v>
      </c>
      <c r="P4020" s="10">
        <f>ROUND((E4020/L4020),2)</f>
        <v>32.5</v>
      </c>
      <c r="Q4020" t="str">
        <f>LEFT(N4020,SEARCH("/",N4020)-1)</f>
        <v>theater</v>
      </c>
      <c r="R4020" t="str">
        <f>RIGHT(N4020, LEN(N4020)-SEARCH("/", N4020))</f>
        <v>plays</v>
      </c>
      <c r="S4020" s="12">
        <f>(((J4020/60)/60)/24)+DATE(1970,1,1)</f>
        <v>42620.91097222222</v>
      </c>
      <c r="T4020" s="12">
        <f>(((I4020/60)/60)/24)+DATE(1970,1,1)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0">
        <f>(ROUND(E4021/D4021,2))</f>
        <v>0.01</v>
      </c>
      <c r="P4021" s="10">
        <f>ROUND((E4021/L4021),2)</f>
        <v>7.25</v>
      </c>
      <c r="Q4021" t="str">
        <f>LEFT(N4021,SEARCH("/",N4021)-1)</f>
        <v>theater</v>
      </c>
      <c r="R4021" t="str">
        <f>RIGHT(N4021, LEN(N4021)-SEARCH("/", N4021))</f>
        <v>plays</v>
      </c>
      <c r="S4021" s="12">
        <f>(((J4021/60)/60)/24)+DATE(1970,1,1)</f>
        <v>42417.675879629634</v>
      </c>
      <c r="T4021" s="12">
        <f>(((I4021/60)/60)/24)+DATE(1970,1,1)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0">
        <f>(ROUND(E4022/D4022,2))</f>
        <v>0.17</v>
      </c>
      <c r="P4022" s="10">
        <f>ROUND((E4022/L4022),2)</f>
        <v>33.33</v>
      </c>
      <c r="Q4022" t="str">
        <f>LEFT(N4022,SEARCH("/",N4022)-1)</f>
        <v>theater</v>
      </c>
      <c r="R4022" t="str">
        <f>RIGHT(N4022, LEN(N4022)-SEARCH("/", N4022))</f>
        <v>plays</v>
      </c>
      <c r="S4022" s="12">
        <f>(((J4022/60)/60)/24)+DATE(1970,1,1)</f>
        <v>42057.190960648149</v>
      </c>
      <c r="T4022" s="12">
        <f>(((I4022/60)/60)/24)+DATE(1970,1,1)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0">
        <f>(ROUND(E4023/D4023,2))</f>
        <v>0.01</v>
      </c>
      <c r="P4023" s="10">
        <f>ROUND((E4023/L4023),2)</f>
        <v>62.5</v>
      </c>
      <c r="Q4023" t="str">
        <f>LEFT(N4023,SEARCH("/",N4023)-1)</f>
        <v>theater</v>
      </c>
      <c r="R4023" t="str">
        <f>RIGHT(N4023, LEN(N4023)-SEARCH("/", N4023))</f>
        <v>plays</v>
      </c>
      <c r="S4023" s="12">
        <f>(((J4023/60)/60)/24)+DATE(1970,1,1)</f>
        <v>41878.911550925928</v>
      </c>
      <c r="T4023" s="12">
        <f>(((I4023/60)/60)/24)+DATE(1970,1,1)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0">
        <f>(ROUND(E4024/D4024,2))</f>
        <v>0.7</v>
      </c>
      <c r="P4024" s="10">
        <f>ROUND((E4024/L4024),2)</f>
        <v>63.56</v>
      </c>
      <c r="Q4024" t="str">
        <f>LEFT(N4024,SEARCH("/",N4024)-1)</f>
        <v>theater</v>
      </c>
      <c r="R4024" t="str">
        <f>RIGHT(N4024, LEN(N4024)-SEARCH("/", N4024))</f>
        <v>plays</v>
      </c>
      <c r="S4024" s="12">
        <f>(((J4024/60)/60)/24)+DATE(1970,1,1)</f>
        <v>41990.584108796291</v>
      </c>
      <c r="T4024" s="12">
        <f>(((I4024/60)/60)/24)+DATE(1970,1,1)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0">
        <f>(ROUND(E4025/D4025,2))</f>
        <v>0</v>
      </c>
      <c r="P4025" s="10" t="e">
        <f>ROUND((E4025/L4025),2)</f>
        <v>#DIV/0!</v>
      </c>
      <c r="Q4025" t="str">
        <f>LEFT(N4025,SEARCH("/",N4025)-1)</f>
        <v>theater</v>
      </c>
      <c r="R4025" t="str">
        <f>RIGHT(N4025, LEN(N4025)-SEARCH("/", N4025))</f>
        <v>plays</v>
      </c>
      <c r="S4025" s="12">
        <f>(((J4025/60)/60)/24)+DATE(1970,1,1)</f>
        <v>42408.999571759254</v>
      </c>
      <c r="T4025" s="12">
        <f>(((I4025/60)/60)/24)+DATE(1970,1,1)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0">
        <f>(ROUND(E4026/D4026,2))</f>
        <v>0.01</v>
      </c>
      <c r="P4026" s="10">
        <f>ROUND((E4026/L4026),2)</f>
        <v>10</v>
      </c>
      <c r="Q4026" t="str">
        <f>LEFT(N4026,SEARCH("/",N4026)-1)</f>
        <v>theater</v>
      </c>
      <c r="R4026" t="str">
        <f>RIGHT(N4026, LEN(N4026)-SEARCH("/", N4026))</f>
        <v>plays</v>
      </c>
      <c r="S4026" s="12">
        <f>(((J4026/60)/60)/24)+DATE(1970,1,1)</f>
        <v>42217.670104166667</v>
      </c>
      <c r="T4026" s="12">
        <f>(((I4026/60)/60)/24)+DATE(1970,1,1)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0">
        <f>(ROUND(E4027/D4027,2))</f>
        <v>0.05</v>
      </c>
      <c r="P4027" s="10">
        <f>ROUND((E4027/L4027),2)</f>
        <v>62.5</v>
      </c>
      <c r="Q4027" t="str">
        <f>LEFT(N4027,SEARCH("/",N4027)-1)</f>
        <v>theater</v>
      </c>
      <c r="R4027" t="str">
        <f>RIGHT(N4027, LEN(N4027)-SEARCH("/", N4027))</f>
        <v>plays</v>
      </c>
      <c r="S4027" s="12">
        <f>(((J4027/60)/60)/24)+DATE(1970,1,1)</f>
        <v>42151.237685185188</v>
      </c>
      <c r="T4027" s="12">
        <f>(((I4027/60)/60)/24)+DATE(1970,1,1)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0">
        <f>(ROUND(E4028/D4028,2))</f>
        <v>0</v>
      </c>
      <c r="P4028" s="10" t="e">
        <f>ROUND((E4028/L4028),2)</f>
        <v>#DIV/0!</v>
      </c>
      <c r="Q4028" t="str">
        <f>LEFT(N4028,SEARCH("/",N4028)-1)</f>
        <v>theater</v>
      </c>
      <c r="R4028" t="str">
        <f>RIGHT(N4028, LEN(N4028)-SEARCH("/", N4028))</f>
        <v>plays</v>
      </c>
      <c r="S4028" s="12">
        <f>(((J4028/60)/60)/24)+DATE(1970,1,1)</f>
        <v>42282.655543981484</v>
      </c>
      <c r="T4028" s="12">
        <f>(((I4028/60)/60)/24)+DATE(1970,1,1)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0">
        <f>(ROUND(E4029/D4029,2))</f>
        <v>7.0000000000000007E-2</v>
      </c>
      <c r="P4029" s="10">
        <f>ROUND((E4029/L4029),2)</f>
        <v>30.71</v>
      </c>
      <c r="Q4029" t="str">
        <f>LEFT(N4029,SEARCH("/",N4029)-1)</f>
        <v>theater</v>
      </c>
      <c r="R4029" t="str">
        <f>RIGHT(N4029, LEN(N4029)-SEARCH("/", N4029))</f>
        <v>plays</v>
      </c>
      <c r="S4029" s="12">
        <f>(((J4029/60)/60)/24)+DATE(1970,1,1)</f>
        <v>42768.97084490741</v>
      </c>
      <c r="T4029" s="12">
        <f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0">
        <f>(ROUND(E4030/D4030,2))</f>
        <v>0.28000000000000003</v>
      </c>
      <c r="P4030" s="10">
        <f>ROUND((E4030/L4030),2)</f>
        <v>51</v>
      </c>
      <c r="Q4030" t="str">
        <f>LEFT(N4030,SEARCH("/",N4030)-1)</f>
        <v>theater</v>
      </c>
      <c r="R4030" t="str">
        <f>RIGHT(N4030, LEN(N4030)-SEARCH("/", N4030))</f>
        <v>plays</v>
      </c>
      <c r="S4030" s="12">
        <f>(((J4030/60)/60)/24)+DATE(1970,1,1)</f>
        <v>41765.938657407409</v>
      </c>
      <c r="T4030" s="12">
        <f>(((I4030/60)/60)/24)+DATE(1970,1,1)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0">
        <f>(ROUND(E4031/D4031,2))</f>
        <v>0</v>
      </c>
      <c r="P4031" s="10" t="e">
        <f>ROUND((E4031/L4031),2)</f>
        <v>#DIV/0!</v>
      </c>
      <c r="Q4031" t="str">
        <f>LEFT(N4031,SEARCH("/",N4031)-1)</f>
        <v>theater</v>
      </c>
      <c r="R4031" t="str">
        <f>RIGHT(N4031, LEN(N4031)-SEARCH("/", N4031))</f>
        <v>plays</v>
      </c>
      <c r="S4031" s="12">
        <f>(((J4031/60)/60)/24)+DATE(1970,1,1)</f>
        <v>42322.025115740747</v>
      </c>
      <c r="T4031" s="12">
        <f>(((I4031/60)/60)/24)+DATE(1970,1,1)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0">
        <f>(ROUND(E4032/D4032,2))</f>
        <v>0.16</v>
      </c>
      <c r="P4032" s="10">
        <f>ROUND((E4032/L4032),2)</f>
        <v>66.67</v>
      </c>
      <c r="Q4032" t="str">
        <f>LEFT(N4032,SEARCH("/",N4032)-1)</f>
        <v>theater</v>
      </c>
      <c r="R4032" t="str">
        <f>RIGHT(N4032, LEN(N4032)-SEARCH("/", N4032))</f>
        <v>plays</v>
      </c>
      <c r="S4032" s="12">
        <f>(((J4032/60)/60)/24)+DATE(1970,1,1)</f>
        <v>42374.655081018514</v>
      </c>
      <c r="T4032" s="12">
        <f>(((I4032/60)/60)/24)+DATE(1970,1,1)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0">
        <f>(ROUND(E4033/D4033,2))</f>
        <v>0</v>
      </c>
      <c r="P4033" s="10" t="e">
        <f>ROUND((E4033/L4033),2)</f>
        <v>#DIV/0!</v>
      </c>
      <c r="Q4033" t="str">
        <f>LEFT(N4033,SEARCH("/",N4033)-1)</f>
        <v>theater</v>
      </c>
      <c r="R4033" t="str">
        <f>RIGHT(N4033, LEN(N4033)-SEARCH("/", N4033))</f>
        <v>plays</v>
      </c>
      <c r="S4033" s="12">
        <f>(((J4033/60)/60)/24)+DATE(1970,1,1)</f>
        <v>41941.585231481484</v>
      </c>
      <c r="T4033" s="12">
        <f>(((I4033/60)/60)/24)+DATE(1970,1,1)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0">
        <f>(ROUND(E4034/D4034,2))</f>
        <v>7.0000000000000007E-2</v>
      </c>
      <c r="P4034" s="10">
        <f>ROUND((E4034/L4034),2)</f>
        <v>59</v>
      </c>
      <c r="Q4034" t="str">
        <f>LEFT(N4034,SEARCH("/",N4034)-1)</f>
        <v>theater</v>
      </c>
      <c r="R4034" t="str">
        <f>RIGHT(N4034, LEN(N4034)-SEARCH("/", N4034))</f>
        <v>plays</v>
      </c>
      <c r="S4034" s="12">
        <f>(((J4034/60)/60)/24)+DATE(1970,1,1)</f>
        <v>42293.809212962966</v>
      </c>
      <c r="T4034" s="12">
        <f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0">
        <f>(ROUND(E4035/D4035,2))</f>
        <v>0.26</v>
      </c>
      <c r="P4035" s="10">
        <f>ROUND((E4035/L4035),2)</f>
        <v>65.34</v>
      </c>
      <c r="Q4035" t="str">
        <f>LEFT(N4035,SEARCH("/",N4035)-1)</f>
        <v>theater</v>
      </c>
      <c r="R4035" t="str">
        <f>RIGHT(N4035, LEN(N4035)-SEARCH("/", N4035))</f>
        <v>plays</v>
      </c>
      <c r="S4035" s="12">
        <f>(((J4035/60)/60)/24)+DATE(1970,1,1)</f>
        <v>42614.268796296295</v>
      </c>
      <c r="T4035" s="12">
        <f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0">
        <f>(ROUND(E4036/D4036,2))</f>
        <v>0.01</v>
      </c>
      <c r="P4036" s="10">
        <f>ROUND((E4036/L4036),2)</f>
        <v>100</v>
      </c>
      <c r="Q4036" t="str">
        <f>LEFT(N4036,SEARCH("/",N4036)-1)</f>
        <v>theater</v>
      </c>
      <c r="R4036" t="str">
        <f>RIGHT(N4036, LEN(N4036)-SEARCH("/", N4036))</f>
        <v>plays</v>
      </c>
      <c r="S4036" s="12">
        <f>(((J4036/60)/60)/24)+DATE(1970,1,1)</f>
        <v>42067.947337962964</v>
      </c>
      <c r="T4036" s="12">
        <f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0">
        <f>(ROUND(E4037/D4037,2))</f>
        <v>0.37</v>
      </c>
      <c r="P4037" s="10">
        <f>ROUND((E4037/L4037),2)</f>
        <v>147.4</v>
      </c>
      <c r="Q4037" t="str">
        <f>LEFT(N4037,SEARCH("/",N4037)-1)</f>
        <v>theater</v>
      </c>
      <c r="R4037" t="str">
        <f>RIGHT(N4037, LEN(N4037)-SEARCH("/", N4037))</f>
        <v>plays</v>
      </c>
      <c r="S4037" s="12">
        <f>(((J4037/60)/60)/24)+DATE(1970,1,1)</f>
        <v>41903.882951388885</v>
      </c>
      <c r="T4037" s="12">
        <f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0">
        <f>(ROUND(E4038/D4038,2))</f>
        <v>0.47</v>
      </c>
      <c r="P4038" s="10">
        <f>ROUND((E4038/L4038),2)</f>
        <v>166.06</v>
      </c>
      <c r="Q4038" t="str">
        <f>LEFT(N4038,SEARCH("/",N4038)-1)</f>
        <v>theater</v>
      </c>
      <c r="R4038" t="str">
        <f>RIGHT(N4038, LEN(N4038)-SEARCH("/", N4038))</f>
        <v>plays</v>
      </c>
      <c r="S4038" s="12">
        <f>(((J4038/60)/60)/24)+DATE(1970,1,1)</f>
        <v>41804.937083333331</v>
      </c>
      <c r="T4038" s="12">
        <f>(((I4038/60)/60)/24)+DATE(1970,1,1)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0">
        <f>(ROUND(E4039/D4039,2))</f>
        <v>0.11</v>
      </c>
      <c r="P4039" s="10">
        <f>ROUND((E4039/L4039),2)</f>
        <v>40</v>
      </c>
      <c r="Q4039" t="str">
        <f>LEFT(N4039,SEARCH("/",N4039)-1)</f>
        <v>theater</v>
      </c>
      <c r="R4039" t="str">
        <f>RIGHT(N4039, LEN(N4039)-SEARCH("/", N4039))</f>
        <v>plays</v>
      </c>
      <c r="S4039" s="12">
        <f>(((J4039/60)/60)/24)+DATE(1970,1,1)</f>
        <v>42497.070775462969</v>
      </c>
      <c r="T4039" s="12">
        <f>(((I4039/60)/60)/24)+DATE(1970,1,1)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0">
        <f>(ROUND(E4040/D4040,2))</f>
        <v>0.12</v>
      </c>
      <c r="P4040" s="10">
        <f>ROUND((E4040/L4040),2)</f>
        <v>75.25</v>
      </c>
      <c r="Q4040" t="str">
        <f>LEFT(N4040,SEARCH("/",N4040)-1)</f>
        <v>theater</v>
      </c>
      <c r="R4040" t="str">
        <f>RIGHT(N4040, LEN(N4040)-SEARCH("/", N4040))</f>
        <v>plays</v>
      </c>
      <c r="S4040" s="12">
        <f>(((J4040/60)/60)/24)+DATE(1970,1,1)</f>
        <v>41869.798726851855</v>
      </c>
      <c r="T4040" s="12">
        <f>(((I4040/60)/60)/24)+DATE(1970,1,1)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0">
        <f>(ROUND(E4041/D4041,2))</f>
        <v>0.6</v>
      </c>
      <c r="P4041" s="10">
        <f>ROUND((E4041/L4041),2)</f>
        <v>60</v>
      </c>
      <c r="Q4041" t="str">
        <f>LEFT(N4041,SEARCH("/",N4041)-1)</f>
        <v>theater</v>
      </c>
      <c r="R4041" t="str">
        <f>RIGHT(N4041, LEN(N4041)-SEARCH("/", N4041))</f>
        <v>plays</v>
      </c>
      <c r="S4041" s="12">
        <f>(((J4041/60)/60)/24)+DATE(1970,1,1)</f>
        <v>42305.670914351853</v>
      </c>
      <c r="T4041" s="12">
        <f>(((I4041/60)/60)/24)+DATE(1970,1,1)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0">
        <f>(ROUND(E4042/D4042,2))</f>
        <v>0.31</v>
      </c>
      <c r="P4042" s="10">
        <f>ROUND((E4042/L4042),2)</f>
        <v>1250</v>
      </c>
      <c r="Q4042" t="str">
        <f>LEFT(N4042,SEARCH("/",N4042)-1)</f>
        <v>theater</v>
      </c>
      <c r="R4042" t="str">
        <f>RIGHT(N4042, LEN(N4042)-SEARCH("/", N4042))</f>
        <v>plays</v>
      </c>
      <c r="S4042" s="12">
        <f>(((J4042/60)/60)/24)+DATE(1970,1,1)</f>
        <v>42144.231527777782</v>
      </c>
      <c r="T4042" s="12">
        <f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0">
        <f>(ROUND(E4043/D4043,2))</f>
        <v>0</v>
      </c>
      <c r="P4043" s="10">
        <f>ROUND((E4043/L4043),2)</f>
        <v>10.5</v>
      </c>
      <c r="Q4043" t="str">
        <f>LEFT(N4043,SEARCH("/",N4043)-1)</f>
        <v>theater</v>
      </c>
      <c r="R4043" t="str">
        <f>RIGHT(N4043, LEN(N4043)-SEARCH("/", N4043))</f>
        <v>plays</v>
      </c>
      <c r="S4043" s="12">
        <f>(((J4043/60)/60)/24)+DATE(1970,1,1)</f>
        <v>42559.474004629628</v>
      </c>
      <c r="T4043" s="12">
        <f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0">
        <f>(ROUND(E4044/D4044,2))</f>
        <v>0</v>
      </c>
      <c r="P4044" s="10">
        <f>ROUND((E4044/L4044),2)</f>
        <v>7</v>
      </c>
      <c r="Q4044" t="str">
        <f>LEFT(N4044,SEARCH("/",N4044)-1)</f>
        <v>theater</v>
      </c>
      <c r="R4044" t="str">
        <f>RIGHT(N4044, LEN(N4044)-SEARCH("/", N4044))</f>
        <v>plays</v>
      </c>
      <c r="S4044" s="12">
        <f>(((J4044/60)/60)/24)+DATE(1970,1,1)</f>
        <v>41995.084074074075</v>
      </c>
      <c r="T4044" s="12">
        <f>(((I4044/60)/60)/24)+DATE(1970,1,1)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0">
        <f>(ROUND(E4045/D4045,2))</f>
        <v>0</v>
      </c>
      <c r="P4045" s="10" t="e">
        <f>ROUND((E4045/L4045),2)</f>
        <v>#DIV/0!</v>
      </c>
      <c r="Q4045" t="str">
        <f>LEFT(N4045,SEARCH("/",N4045)-1)</f>
        <v>theater</v>
      </c>
      <c r="R4045" t="str">
        <f>RIGHT(N4045, LEN(N4045)-SEARCH("/", N4045))</f>
        <v>plays</v>
      </c>
      <c r="S4045" s="12">
        <f>(((J4045/60)/60)/24)+DATE(1970,1,1)</f>
        <v>41948.957465277781</v>
      </c>
      <c r="T4045" s="12">
        <f>(((I4045/60)/60)/24)+DATE(1970,1,1)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0">
        <f>(ROUND(E4046/D4046,2))</f>
        <v>0.38</v>
      </c>
      <c r="P4046" s="10">
        <f>ROUND((E4046/L4046),2)</f>
        <v>56.25</v>
      </c>
      <c r="Q4046" t="str">
        <f>LEFT(N4046,SEARCH("/",N4046)-1)</f>
        <v>theater</v>
      </c>
      <c r="R4046" t="str">
        <f>RIGHT(N4046, LEN(N4046)-SEARCH("/", N4046))</f>
        <v>plays</v>
      </c>
      <c r="S4046" s="12">
        <f>(((J4046/60)/60)/24)+DATE(1970,1,1)</f>
        <v>42074.219699074078</v>
      </c>
      <c r="T4046" s="12">
        <f>(((I4046/60)/60)/24)+DATE(1970,1,1)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0">
        <f>(ROUND(E4047/D4047,2))</f>
        <v>0</v>
      </c>
      <c r="P4047" s="10">
        <f>ROUND((E4047/L4047),2)</f>
        <v>1</v>
      </c>
      <c r="Q4047" t="str">
        <f>LEFT(N4047,SEARCH("/",N4047)-1)</f>
        <v>theater</v>
      </c>
      <c r="R4047" t="str">
        <f>RIGHT(N4047, LEN(N4047)-SEARCH("/", N4047))</f>
        <v>plays</v>
      </c>
      <c r="S4047" s="12">
        <f>(((J4047/60)/60)/24)+DATE(1970,1,1)</f>
        <v>41842.201261574075</v>
      </c>
      <c r="T4047" s="12">
        <f>(((I4047/60)/60)/24)+DATE(1970,1,1)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0">
        <f>(ROUND(E4048/D4048,2))</f>
        <v>0.08</v>
      </c>
      <c r="P4048" s="10">
        <f>ROUND((E4048/L4048),2)</f>
        <v>38.33</v>
      </c>
      <c r="Q4048" t="str">
        <f>LEFT(N4048,SEARCH("/",N4048)-1)</f>
        <v>theater</v>
      </c>
      <c r="R4048" t="str">
        <f>RIGHT(N4048, LEN(N4048)-SEARCH("/", N4048))</f>
        <v>plays</v>
      </c>
      <c r="S4048" s="12">
        <f>(((J4048/60)/60)/24)+DATE(1970,1,1)</f>
        <v>41904.650578703702</v>
      </c>
      <c r="T4048" s="12">
        <f>(((I4048/60)/60)/24)+DATE(1970,1,1)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0">
        <f>(ROUND(E4049/D4049,2))</f>
        <v>0.02</v>
      </c>
      <c r="P4049" s="10">
        <f>ROUND((E4049/L4049),2)</f>
        <v>27.5</v>
      </c>
      <c r="Q4049" t="str">
        <f>LEFT(N4049,SEARCH("/",N4049)-1)</f>
        <v>theater</v>
      </c>
      <c r="R4049" t="str">
        <f>RIGHT(N4049, LEN(N4049)-SEARCH("/", N4049))</f>
        <v>plays</v>
      </c>
      <c r="S4049" s="12">
        <f>(((J4049/60)/60)/24)+DATE(1970,1,1)</f>
        <v>41991.022488425922</v>
      </c>
      <c r="T4049" s="12">
        <f>(((I4049/60)/60)/24)+DATE(1970,1,1)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0">
        <f>(ROUND(E4050/D4050,2))</f>
        <v>0.18</v>
      </c>
      <c r="P4050" s="10">
        <f>ROUND((E4050/L4050),2)</f>
        <v>32.979999999999997</v>
      </c>
      <c r="Q4050" t="str">
        <f>LEFT(N4050,SEARCH("/",N4050)-1)</f>
        <v>theater</v>
      </c>
      <c r="R4050" t="str">
        <f>RIGHT(N4050, LEN(N4050)-SEARCH("/", N4050))</f>
        <v>plays</v>
      </c>
      <c r="S4050" s="12">
        <f>(((J4050/60)/60)/24)+DATE(1970,1,1)</f>
        <v>42436.509108796294</v>
      </c>
      <c r="T4050" s="12">
        <f>(((I4050/60)/60)/24)+DATE(1970,1,1)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0">
        <f>(ROUND(E4051/D4051,2))</f>
        <v>0</v>
      </c>
      <c r="P4051" s="10">
        <f>ROUND((E4051/L4051),2)</f>
        <v>16</v>
      </c>
      <c r="Q4051" t="str">
        <f>LEFT(N4051,SEARCH("/",N4051)-1)</f>
        <v>theater</v>
      </c>
      <c r="R4051" t="str">
        <f>RIGHT(N4051, LEN(N4051)-SEARCH("/", N4051))</f>
        <v>plays</v>
      </c>
      <c r="S4051" s="12">
        <f>(((J4051/60)/60)/24)+DATE(1970,1,1)</f>
        <v>42169.958506944444</v>
      </c>
      <c r="T4051" s="12">
        <f>(((I4051/60)/60)/24)+DATE(1970,1,1)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0">
        <f>(ROUND(E4052/D4052,2))</f>
        <v>0</v>
      </c>
      <c r="P4052" s="10">
        <f>ROUND((E4052/L4052),2)</f>
        <v>1</v>
      </c>
      <c r="Q4052" t="str">
        <f>LEFT(N4052,SEARCH("/",N4052)-1)</f>
        <v>theater</v>
      </c>
      <c r="R4052" t="str">
        <f>RIGHT(N4052, LEN(N4052)-SEARCH("/", N4052))</f>
        <v>plays</v>
      </c>
      <c r="S4052" s="12">
        <f>(((J4052/60)/60)/24)+DATE(1970,1,1)</f>
        <v>41905.636469907404</v>
      </c>
      <c r="T4052" s="12">
        <f>(((I4052/60)/60)/24)+DATE(1970,1,1)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0">
        <f>(ROUND(E4053/D4053,2))</f>
        <v>0</v>
      </c>
      <c r="P4053" s="10" t="e">
        <f>ROUND((E4053/L4053),2)</f>
        <v>#DIV/0!</v>
      </c>
      <c r="Q4053" t="str">
        <f>LEFT(N4053,SEARCH("/",N4053)-1)</f>
        <v>theater</v>
      </c>
      <c r="R4053" t="str">
        <f>RIGHT(N4053, LEN(N4053)-SEARCH("/", N4053))</f>
        <v>plays</v>
      </c>
      <c r="S4053" s="12">
        <f>(((J4053/60)/60)/24)+DATE(1970,1,1)</f>
        <v>41761.810150462967</v>
      </c>
      <c r="T4053" s="12">
        <f>(((I4053/60)/60)/24)+DATE(1970,1,1)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0">
        <f>(ROUND(E4054/D4054,2))</f>
        <v>0.38</v>
      </c>
      <c r="P4054" s="10">
        <f>ROUND((E4054/L4054),2)</f>
        <v>86.62</v>
      </c>
      <c r="Q4054" t="str">
        <f>LEFT(N4054,SEARCH("/",N4054)-1)</f>
        <v>theater</v>
      </c>
      <c r="R4054" t="str">
        <f>RIGHT(N4054, LEN(N4054)-SEARCH("/", N4054))</f>
        <v>plays</v>
      </c>
      <c r="S4054" s="12">
        <f>(((J4054/60)/60)/24)+DATE(1970,1,1)</f>
        <v>41865.878657407404</v>
      </c>
      <c r="T4054" s="12">
        <f>(((I4054/60)/60)/24)+DATE(1970,1,1)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0">
        <f>(ROUND(E4055/D4055,2))</f>
        <v>0.22</v>
      </c>
      <c r="P4055" s="10">
        <f>ROUND((E4055/L4055),2)</f>
        <v>55</v>
      </c>
      <c r="Q4055" t="str">
        <f>LEFT(N4055,SEARCH("/",N4055)-1)</f>
        <v>theater</v>
      </c>
      <c r="R4055" t="str">
        <f>RIGHT(N4055, LEN(N4055)-SEARCH("/", N4055))</f>
        <v>plays</v>
      </c>
      <c r="S4055" s="12">
        <f>(((J4055/60)/60)/24)+DATE(1970,1,1)</f>
        <v>41928.690138888887</v>
      </c>
      <c r="T4055" s="12">
        <f>(((I4055/60)/60)/24)+DATE(1970,1,1)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0">
        <f>(ROUND(E4056/D4056,2))</f>
        <v>0</v>
      </c>
      <c r="P4056" s="10" t="e">
        <f>ROUND((E4056/L4056),2)</f>
        <v>#DIV/0!</v>
      </c>
      <c r="Q4056" t="str">
        <f>LEFT(N4056,SEARCH("/",N4056)-1)</f>
        <v>theater</v>
      </c>
      <c r="R4056" t="str">
        <f>RIGHT(N4056, LEN(N4056)-SEARCH("/", N4056))</f>
        <v>plays</v>
      </c>
      <c r="S4056" s="12">
        <f>(((J4056/60)/60)/24)+DATE(1970,1,1)</f>
        <v>42613.841261574074</v>
      </c>
      <c r="T4056" s="12">
        <f>(((I4056/60)/60)/24)+DATE(1970,1,1)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0">
        <f>(ROUND(E4057/D4057,2))</f>
        <v>0.18</v>
      </c>
      <c r="P4057" s="10">
        <f>ROUND((E4057/L4057),2)</f>
        <v>41.95</v>
      </c>
      <c r="Q4057" t="str">
        <f>LEFT(N4057,SEARCH("/",N4057)-1)</f>
        <v>theater</v>
      </c>
      <c r="R4057" t="str">
        <f>RIGHT(N4057, LEN(N4057)-SEARCH("/", N4057))</f>
        <v>plays</v>
      </c>
      <c r="S4057" s="12">
        <f>(((J4057/60)/60)/24)+DATE(1970,1,1)</f>
        <v>41779.648506944446</v>
      </c>
      <c r="T4057" s="12">
        <f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0">
        <f>(ROUND(E4058/D4058,2))</f>
        <v>0.53</v>
      </c>
      <c r="P4058" s="10">
        <f>ROUND((E4058/L4058),2)</f>
        <v>88.33</v>
      </c>
      <c r="Q4058" t="str">
        <f>LEFT(N4058,SEARCH("/",N4058)-1)</f>
        <v>theater</v>
      </c>
      <c r="R4058" t="str">
        <f>RIGHT(N4058, LEN(N4058)-SEARCH("/", N4058))</f>
        <v>plays</v>
      </c>
      <c r="S4058" s="12">
        <f>(((J4058/60)/60)/24)+DATE(1970,1,1)</f>
        <v>42534.933321759265</v>
      </c>
      <c r="T4058" s="12">
        <f>(((I4058/60)/60)/24)+DATE(1970,1,1)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0">
        <f>(ROUND(E4059/D4059,2))</f>
        <v>0.22</v>
      </c>
      <c r="P4059" s="10">
        <f>ROUND((E4059/L4059),2)</f>
        <v>129.16999999999999</v>
      </c>
      <c r="Q4059" t="str">
        <f>LEFT(N4059,SEARCH("/",N4059)-1)</f>
        <v>theater</v>
      </c>
      <c r="R4059" t="str">
        <f>RIGHT(N4059, LEN(N4059)-SEARCH("/", N4059))</f>
        <v>plays</v>
      </c>
      <c r="S4059" s="12">
        <f>(((J4059/60)/60)/24)+DATE(1970,1,1)</f>
        <v>42310.968518518523</v>
      </c>
      <c r="T4059" s="12">
        <f>(((I4059/60)/60)/24)+DATE(1970,1,1)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0">
        <f>(ROUND(E4060/D4060,2))</f>
        <v>0.03</v>
      </c>
      <c r="P4060" s="10">
        <f>ROUND((E4060/L4060),2)</f>
        <v>23.75</v>
      </c>
      <c r="Q4060" t="str">
        <f>LEFT(N4060,SEARCH("/",N4060)-1)</f>
        <v>theater</v>
      </c>
      <c r="R4060" t="str">
        <f>RIGHT(N4060, LEN(N4060)-SEARCH("/", N4060))</f>
        <v>plays</v>
      </c>
      <c r="S4060" s="12">
        <f>(((J4060/60)/60)/24)+DATE(1970,1,1)</f>
        <v>42446.060694444444</v>
      </c>
      <c r="T4060" s="12">
        <f>(((I4060/60)/60)/24)+DATE(1970,1,1)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0">
        <f>(ROUND(E4061/D4061,2))</f>
        <v>0.03</v>
      </c>
      <c r="P4061" s="10">
        <f>ROUND((E4061/L4061),2)</f>
        <v>35.71</v>
      </c>
      <c r="Q4061" t="str">
        <f>LEFT(N4061,SEARCH("/",N4061)-1)</f>
        <v>theater</v>
      </c>
      <c r="R4061" t="str">
        <f>RIGHT(N4061, LEN(N4061)-SEARCH("/", N4061))</f>
        <v>plays</v>
      </c>
      <c r="S4061" s="12">
        <f>(((J4061/60)/60)/24)+DATE(1970,1,1)</f>
        <v>41866.640648148146</v>
      </c>
      <c r="T4061" s="12">
        <f>(((I4061/60)/60)/24)+DATE(1970,1,1)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0">
        <f>(ROUND(E4062/D4062,2))</f>
        <v>0.03</v>
      </c>
      <c r="P4062" s="10">
        <f>ROUND((E4062/L4062),2)</f>
        <v>57</v>
      </c>
      <c r="Q4062" t="str">
        <f>LEFT(N4062,SEARCH("/",N4062)-1)</f>
        <v>theater</v>
      </c>
      <c r="R4062" t="str">
        <f>RIGHT(N4062, LEN(N4062)-SEARCH("/", N4062))</f>
        <v>plays</v>
      </c>
      <c r="S4062" s="12">
        <f>(((J4062/60)/60)/24)+DATE(1970,1,1)</f>
        <v>41779.695092592592</v>
      </c>
      <c r="T4062" s="12">
        <f>(((I4062/60)/60)/24)+DATE(1970,1,1)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0">
        <f>(ROUND(E4063/D4063,2))</f>
        <v>0</v>
      </c>
      <c r="P4063" s="10" t="e">
        <f>ROUND((E4063/L4063),2)</f>
        <v>#DIV/0!</v>
      </c>
      <c r="Q4063" t="str">
        <f>LEFT(N4063,SEARCH("/",N4063)-1)</f>
        <v>theater</v>
      </c>
      <c r="R4063" t="str">
        <f>RIGHT(N4063, LEN(N4063)-SEARCH("/", N4063))</f>
        <v>plays</v>
      </c>
      <c r="S4063" s="12">
        <f>(((J4063/60)/60)/24)+DATE(1970,1,1)</f>
        <v>42421.141469907408</v>
      </c>
      <c r="T4063" s="12">
        <f>(((I4063/60)/60)/24)+DATE(1970,1,1)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0">
        <f>(ROUND(E4064/D4064,2))</f>
        <v>0.02</v>
      </c>
      <c r="P4064" s="10">
        <f>ROUND((E4064/L4064),2)</f>
        <v>163.33000000000001</v>
      </c>
      <c r="Q4064" t="str">
        <f>LEFT(N4064,SEARCH("/",N4064)-1)</f>
        <v>theater</v>
      </c>
      <c r="R4064" t="str">
        <f>RIGHT(N4064, LEN(N4064)-SEARCH("/", N4064))</f>
        <v>plays</v>
      </c>
      <c r="S4064" s="12">
        <f>(((J4064/60)/60)/24)+DATE(1970,1,1)</f>
        <v>42523.739212962959</v>
      </c>
      <c r="T4064" s="12">
        <f>(((I4064/60)/60)/24)+DATE(1970,1,1)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0">
        <f>(ROUND(E4065/D4065,2))</f>
        <v>0.01</v>
      </c>
      <c r="P4065" s="10">
        <f>ROUND((E4065/L4065),2)</f>
        <v>15</v>
      </c>
      <c r="Q4065" t="str">
        <f>LEFT(N4065,SEARCH("/",N4065)-1)</f>
        <v>theater</v>
      </c>
      <c r="R4065" t="str">
        <f>RIGHT(N4065, LEN(N4065)-SEARCH("/", N4065))</f>
        <v>plays</v>
      </c>
      <c r="S4065" s="12">
        <f>(((J4065/60)/60)/24)+DATE(1970,1,1)</f>
        <v>41787.681527777779</v>
      </c>
      <c r="T4065" s="12">
        <f>(((I4065/60)/60)/24)+DATE(1970,1,1)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0">
        <f>(ROUND(E4066/D4066,2))</f>
        <v>0.19</v>
      </c>
      <c r="P4066" s="10">
        <f>ROUND((E4066/L4066),2)</f>
        <v>64.17</v>
      </c>
      <c r="Q4066" t="str">
        <f>LEFT(N4066,SEARCH("/",N4066)-1)</f>
        <v>theater</v>
      </c>
      <c r="R4066" t="str">
        <f>RIGHT(N4066, LEN(N4066)-SEARCH("/", N4066))</f>
        <v>plays</v>
      </c>
      <c r="S4066" s="12">
        <f>(((J4066/60)/60)/24)+DATE(1970,1,1)</f>
        <v>42093.588263888887</v>
      </c>
      <c r="T4066" s="12">
        <f>(((I4066/60)/60)/24)+DATE(1970,1,1)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0">
        <f>(ROUND(E4067/D4067,2))</f>
        <v>0.01</v>
      </c>
      <c r="P4067" s="10">
        <f>ROUND((E4067/L4067),2)</f>
        <v>6.75</v>
      </c>
      <c r="Q4067" t="str">
        <f>LEFT(N4067,SEARCH("/",N4067)-1)</f>
        <v>theater</v>
      </c>
      <c r="R4067" t="str">
        <f>RIGHT(N4067, LEN(N4067)-SEARCH("/", N4067))</f>
        <v>plays</v>
      </c>
      <c r="S4067" s="12">
        <f>(((J4067/60)/60)/24)+DATE(1970,1,1)</f>
        <v>41833.951516203706</v>
      </c>
      <c r="T4067" s="12">
        <f>(((I4067/60)/60)/24)+DATE(1970,1,1)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0">
        <f>(ROUND(E4068/D4068,2))</f>
        <v>0</v>
      </c>
      <c r="P4068" s="10">
        <f>ROUND((E4068/L4068),2)</f>
        <v>25</v>
      </c>
      <c r="Q4068" t="str">
        <f>LEFT(N4068,SEARCH("/",N4068)-1)</f>
        <v>theater</v>
      </c>
      <c r="R4068" t="str">
        <f>RIGHT(N4068, LEN(N4068)-SEARCH("/", N4068))</f>
        <v>plays</v>
      </c>
      <c r="S4068" s="12">
        <f>(((J4068/60)/60)/24)+DATE(1970,1,1)</f>
        <v>42479.039212962962</v>
      </c>
      <c r="T4068" s="12">
        <f>(((I4068/60)/60)/24)+DATE(1970,1,1)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0">
        <f>(ROUND(E4069/D4069,2))</f>
        <v>0.61</v>
      </c>
      <c r="P4069" s="10">
        <f>ROUND((E4069/L4069),2)</f>
        <v>179.12</v>
      </c>
      <c r="Q4069" t="str">
        <f>LEFT(N4069,SEARCH("/",N4069)-1)</f>
        <v>theater</v>
      </c>
      <c r="R4069" t="str">
        <f>RIGHT(N4069, LEN(N4069)-SEARCH("/", N4069))</f>
        <v>plays</v>
      </c>
      <c r="S4069" s="12">
        <f>(((J4069/60)/60)/24)+DATE(1970,1,1)</f>
        <v>42235.117476851854</v>
      </c>
      <c r="T4069" s="12">
        <f>(((I4069/60)/60)/24)+DATE(1970,1,1)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0">
        <f>(ROUND(E4070/D4070,2))</f>
        <v>0.01</v>
      </c>
      <c r="P4070" s="10">
        <f>ROUND((E4070/L4070),2)</f>
        <v>34.950000000000003</v>
      </c>
      <c r="Q4070" t="str">
        <f>LEFT(N4070,SEARCH("/",N4070)-1)</f>
        <v>theater</v>
      </c>
      <c r="R4070" t="str">
        <f>RIGHT(N4070, LEN(N4070)-SEARCH("/", N4070))</f>
        <v>plays</v>
      </c>
      <c r="S4070" s="12">
        <f>(((J4070/60)/60)/24)+DATE(1970,1,1)</f>
        <v>42718.963599537034</v>
      </c>
      <c r="T4070" s="12">
        <f>(((I4070/60)/60)/24)+DATE(1970,1,1)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0">
        <f>(ROUND(E4071/D4071,2))</f>
        <v>0.34</v>
      </c>
      <c r="P4071" s="10">
        <f>ROUND((E4071/L4071),2)</f>
        <v>33.08</v>
      </c>
      <c r="Q4071" t="str">
        <f>LEFT(N4071,SEARCH("/",N4071)-1)</f>
        <v>theater</v>
      </c>
      <c r="R4071" t="str">
        <f>RIGHT(N4071, LEN(N4071)-SEARCH("/", N4071))</f>
        <v>plays</v>
      </c>
      <c r="S4071" s="12">
        <f>(((J4071/60)/60)/24)+DATE(1970,1,1)</f>
        <v>42022.661527777775</v>
      </c>
      <c r="T4071" s="12">
        <f>(((I4071/60)/60)/24)+DATE(1970,1,1)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0">
        <f>(ROUND(E4072/D4072,2))</f>
        <v>0.17</v>
      </c>
      <c r="P4072" s="10">
        <f>ROUND((E4072/L4072),2)</f>
        <v>27.5</v>
      </c>
      <c r="Q4072" t="str">
        <f>LEFT(N4072,SEARCH("/",N4072)-1)</f>
        <v>theater</v>
      </c>
      <c r="R4072" t="str">
        <f>RIGHT(N4072, LEN(N4072)-SEARCH("/", N4072))</f>
        <v>plays</v>
      </c>
      <c r="S4072" s="12">
        <f>(((J4072/60)/60)/24)+DATE(1970,1,1)</f>
        <v>42031.666898148149</v>
      </c>
      <c r="T4072" s="12">
        <f>(((I4072/60)/60)/24)+DATE(1970,1,1)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0">
        <f>(ROUND(E4073/D4073,2))</f>
        <v>0</v>
      </c>
      <c r="P4073" s="10" t="e">
        <f>ROUND((E4073/L4073),2)</f>
        <v>#DIV/0!</v>
      </c>
      <c r="Q4073" t="str">
        <f>LEFT(N4073,SEARCH("/",N4073)-1)</f>
        <v>theater</v>
      </c>
      <c r="R4073" t="str">
        <f>RIGHT(N4073, LEN(N4073)-SEARCH("/", N4073))</f>
        <v>plays</v>
      </c>
      <c r="S4073" s="12">
        <f>(((J4073/60)/60)/24)+DATE(1970,1,1)</f>
        <v>42700.804756944446</v>
      </c>
      <c r="T4073" s="12">
        <f>(((I4073/60)/60)/24)+DATE(1970,1,1)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0">
        <f>(ROUND(E4074/D4074,2))</f>
        <v>0</v>
      </c>
      <c r="P4074" s="10">
        <f>ROUND((E4074/L4074),2)</f>
        <v>2</v>
      </c>
      <c r="Q4074" t="str">
        <f>LEFT(N4074,SEARCH("/",N4074)-1)</f>
        <v>theater</v>
      </c>
      <c r="R4074" t="str">
        <f>RIGHT(N4074, LEN(N4074)-SEARCH("/", N4074))</f>
        <v>plays</v>
      </c>
      <c r="S4074" s="12">
        <f>(((J4074/60)/60)/24)+DATE(1970,1,1)</f>
        <v>41812.77443287037</v>
      </c>
      <c r="T4074" s="12">
        <f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0">
        <f>(ROUND(E4075/D4075,2))</f>
        <v>0.01</v>
      </c>
      <c r="P4075" s="10">
        <f>ROUND((E4075/L4075),2)</f>
        <v>18.5</v>
      </c>
      <c r="Q4075" t="str">
        <f>LEFT(N4075,SEARCH("/",N4075)-1)</f>
        <v>theater</v>
      </c>
      <c r="R4075" t="str">
        <f>RIGHT(N4075, LEN(N4075)-SEARCH("/", N4075))</f>
        <v>plays</v>
      </c>
      <c r="S4075" s="12">
        <f>(((J4075/60)/60)/24)+DATE(1970,1,1)</f>
        <v>42078.34520833334</v>
      </c>
      <c r="T4075" s="12">
        <f>(((I4075/60)/60)/24)+DATE(1970,1,1)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0">
        <f>(ROUND(E4076/D4076,2))</f>
        <v>0.27</v>
      </c>
      <c r="P4076" s="10">
        <f>ROUND((E4076/L4076),2)</f>
        <v>35</v>
      </c>
      <c r="Q4076" t="str">
        <f>LEFT(N4076,SEARCH("/",N4076)-1)</f>
        <v>theater</v>
      </c>
      <c r="R4076" t="str">
        <f>RIGHT(N4076, LEN(N4076)-SEARCH("/", N4076))</f>
        <v>plays</v>
      </c>
      <c r="S4076" s="12">
        <f>(((J4076/60)/60)/24)+DATE(1970,1,1)</f>
        <v>42283.552951388891</v>
      </c>
      <c r="T4076" s="12">
        <f>(((I4076/60)/60)/24)+DATE(1970,1,1)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0">
        <f>(ROUND(E4077/D4077,2))</f>
        <v>0.28999999999999998</v>
      </c>
      <c r="P4077" s="10">
        <f>ROUND((E4077/L4077),2)</f>
        <v>44.31</v>
      </c>
      <c r="Q4077" t="str">
        <f>LEFT(N4077,SEARCH("/",N4077)-1)</f>
        <v>theater</v>
      </c>
      <c r="R4077" t="str">
        <f>RIGHT(N4077, LEN(N4077)-SEARCH("/", N4077))</f>
        <v>plays</v>
      </c>
      <c r="S4077" s="12">
        <f>(((J4077/60)/60)/24)+DATE(1970,1,1)</f>
        <v>41779.045937499999</v>
      </c>
      <c r="T4077" s="12">
        <f>(((I4077/60)/60)/24)+DATE(1970,1,1)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0">
        <f>(ROUND(E4078/D4078,2))</f>
        <v>0</v>
      </c>
      <c r="P4078" s="10" t="e">
        <f>ROUND((E4078/L4078),2)</f>
        <v>#DIV/0!</v>
      </c>
      <c r="Q4078" t="str">
        <f>LEFT(N4078,SEARCH("/",N4078)-1)</f>
        <v>theater</v>
      </c>
      <c r="R4078" t="str">
        <f>RIGHT(N4078, LEN(N4078)-SEARCH("/", N4078))</f>
        <v>plays</v>
      </c>
      <c r="S4078" s="12">
        <f>(((J4078/60)/60)/24)+DATE(1970,1,1)</f>
        <v>41905.795706018522</v>
      </c>
      <c r="T4078" s="12">
        <f>(((I4078/60)/60)/24)+DATE(1970,1,1)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0">
        <f>(ROUND(E4079/D4079,2))</f>
        <v>0.09</v>
      </c>
      <c r="P4079" s="10">
        <f>ROUND((E4079/L4079),2)</f>
        <v>222.5</v>
      </c>
      <c r="Q4079" t="str">
        <f>LEFT(N4079,SEARCH("/",N4079)-1)</f>
        <v>theater</v>
      </c>
      <c r="R4079" t="str">
        <f>RIGHT(N4079, LEN(N4079)-SEARCH("/", N4079))</f>
        <v>plays</v>
      </c>
      <c r="S4079" s="12">
        <f>(((J4079/60)/60)/24)+DATE(1970,1,1)</f>
        <v>42695.7105787037</v>
      </c>
      <c r="T4079" s="12">
        <f>(((I4079/60)/60)/24)+DATE(1970,1,1)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0">
        <f>(ROUND(E4080/D4080,2))</f>
        <v>0</v>
      </c>
      <c r="P4080" s="10" t="e">
        <f>ROUND((E4080/L4080),2)</f>
        <v>#DIV/0!</v>
      </c>
      <c r="Q4080" t="str">
        <f>LEFT(N4080,SEARCH("/",N4080)-1)</f>
        <v>theater</v>
      </c>
      <c r="R4080" t="str">
        <f>RIGHT(N4080, LEN(N4080)-SEARCH("/", N4080))</f>
        <v>plays</v>
      </c>
      <c r="S4080" s="12">
        <f>(((J4080/60)/60)/24)+DATE(1970,1,1)</f>
        <v>42732.787523148145</v>
      </c>
      <c r="T4080" s="12">
        <f>(((I4080/60)/60)/24)+DATE(1970,1,1)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0">
        <f>(ROUND(E4081/D4081,2))</f>
        <v>0</v>
      </c>
      <c r="P4081" s="10">
        <f>ROUND((E4081/L4081),2)</f>
        <v>5</v>
      </c>
      <c r="Q4081" t="str">
        <f>LEFT(N4081,SEARCH("/",N4081)-1)</f>
        <v>theater</v>
      </c>
      <c r="R4081" t="str">
        <f>RIGHT(N4081, LEN(N4081)-SEARCH("/", N4081))</f>
        <v>plays</v>
      </c>
      <c r="S4081" s="12">
        <f>(((J4081/60)/60)/24)+DATE(1970,1,1)</f>
        <v>42510.938900462963</v>
      </c>
      <c r="T4081" s="12">
        <f>(((I4081/60)/60)/24)+DATE(1970,1,1)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0">
        <f>(ROUND(E4082/D4082,2))</f>
        <v>0</v>
      </c>
      <c r="P4082" s="10" t="e">
        <f>ROUND((E4082/L4082),2)</f>
        <v>#DIV/0!</v>
      </c>
      <c r="Q4082" t="str">
        <f>LEFT(N4082,SEARCH("/",N4082)-1)</f>
        <v>theater</v>
      </c>
      <c r="R4082" t="str">
        <f>RIGHT(N4082, LEN(N4082)-SEARCH("/", N4082))</f>
        <v>plays</v>
      </c>
      <c r="S4082" s="12">
        <f>(((J4082/60)/60)/24)+DATE(1970,1,1)</f>
        <v>42511.698101851856</v>
      </c>
      <c r="T4082" s="12">
        <f>(((I4082/60)/60)/24)+DATE(1970,1,1)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0">
        <f>(ROUND(E4083/D4083,2))</f>
        <v>0.16</v>
      </c>
      <c r="P4083" s="10">
        <f>ROUND((E4083/L4083),2)</f>
        <v>29.17</v>
      </c>
      <c r="Q4083" t="str">
        <f>LEFT(N4083,SEARCH("/",N4083)-1)</f>
        <v>theater</v>
      </c>
      <c r="R4083" t="str">
        <f>RIGHT(N4083, LEN(N4083)-SEARCH("/", N4083))</f>
        <v>plays</v>
      </c>
      <c r="S4083" s="12">
        <f>(((J4083/60)/60)/24)+DATE(1970,1,1)</f>
        <v>42041.581307870365</v>
      </c>
      <c r="T4083" s="12">
        <f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0">
        <f>(ROUND(E4084/D4084,2))</f>
        <v>0.02</v>
      </c>
      <c r="P4084" s="10">
        <f>ROUND((E4084/L4084),2)</f>
        <v>1.5</v>
      </c>
      <c r="Q4084" t="str">
        <f>LEFT(N4084,SEARCH("/",N4084)-1)</f>
        <v>theater</v>
      </c>
      <c r="R4084" t="str">
        <f>RIGHT(N4084, LEN(N4084)-SEARCH("/", N4084))</f>
        <v>plays</v>
      </c>
      <c r="S4084" s="12">
        <f>(((J4084/60)/60)/24)+DATE(1970,1,1)</f>
        <v>42307.189270833333</v>
      </c>
      <c r="T4084" s="12">
        <f>(((I4084/60)/60)/24)+DATE(1970,1,1)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0">
        <f>(ROUND(E4085/D4085,2))</f>
        <v>0.22</v>
      </c>
      <c r="P4085" s="10">
        <f>ROUND((E4085/L4085),2)</f>
        <v>126.5</v>
      </c>
      <c r="Q4085" t="str">
        <f>LEFT(N4085,SEARCH("/",N4085)-1)</f>
        <v>theater</v>
      </c>
      <c r="R4085" t="str">
        <f>RIGHT(N4085, LEN(N4085)-SEARCH("/", N4085))</f>
        <v>plays</v>
      </c>
      <c r="S4085" s="12">
        <f>(((J4085/60)/60)/24)+DATE(1970,1,1)</f>
        <v>42353.761759259258</v>
      </c>
      <c r="T4085" s="12">
        <f>(((I4085/60)/60)/24)+DATE(1970,1,1)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0">
        <f>(ROUND(E4086/D4086,2))</f>
        <v>0</v>
      </c>
      <c r="P4086" s="10">
        <f>ROUND((E4086/L4086),2)</f>
        <v>10</v>
      </c>
      <c r="Q4086" t="str">
        <f>LEFT(N4086,SEARCH("/",N4086)-1)</f>
        <v>theater</v>
      </c>
      <c r="R4086" t="str">
        <f>RIGHT(N4086, LEN(N4086)-SEARCH("/", N4086))</f>
        <v>plays</v>
      </c>
      <c r="S4086" s="12">
        <f>(((J4086/60)/60)/24)+DATE(1970,1,1)</f>
        <v>42622.436412037037</v>
      </c>
      <c r="T4086" s="12">
        <f>(((I4086/60)/60)/24)+DATE(1970,1,1)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0">
        <f>(ROUND(E4087/D4087,2))</f>
        <v>0</v>
      </c>
      <c r="P4087" s="10">
        <f>ROUND((E4087/L4087),2)</f>
        <v>10</v>
      </c>
      <c r="Q4087" t="str">
        <f>LEFT(N4087,SEARCH("/",N4087)-1)</f>
        <v>theater</v>
      </c>
      <c r="R4087" t="str">
        <f>RIGHT(N4087, LEN(N4087)-SEARCH("/", N4087))</f>
        <v>plays</v>
      </c>
      <c r="S4087" s="12">
        <f>(((J4087/60)/60)/24)+DATE(1970,1,1)</f>
        <v>42058.603877314818</v>
      </c>
      <c r="T4087" s="12">
        <f>(((I4087/60)/60)/24)+DATE(1970,1,1)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0">
        <f>(ROUND(E4088/D4088,2))</f>
        <v>0.05</v>
      </c>
      <c r="P4088" s="10">
        <f>ROUND((E4088/L4088),2)</f>
        <v>9.4</v>
      </c>
      <c r="Q4088" t="str">
        <f>LEFT(N4088,SEARCH("/",N4088)-1)</f>
        <v>theater</v>
      </c>
      <c r="R4088" t="str">
        <f>RIGHT(N4088, LEN(N4088)-SEARCH("/", N4088))</f>
        <v>plays</v>
      </c>
      <c r="S4088" s="12">
        <f>(((J4088/60)/60)/24)+DATE(1970,1,1)</f>
        <v>42304.940960648149</v>
      </c>
      <c r="T4088" s="12">
        <f>(((I4088/60)/60)/24)+DATE(1970,1,1)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0">
        <f>(ROUND(E4089/D4089,2))</f>
        <v>0</v>
      </c>
      <c r="P4089" s="10" t="e">
        <f>ROUND((E4089/L4089),2)</f>
        <v>#DIV/0!</v>
      </c>
      <c r="Q4089" t="str">
        <f>LEFT(N4089,SEARCH("/",N4089)-1)</f>
        <v>theater</v>
      </c>
      <c r="R4089" t="str">
        <f>RIGHT(N4089, LEN(N4089)-SEARCH("/", N4089))</f>
        <v>plays</v>
      </c>
      <c r="S4089" s="12">
        <f>(((J4089/60)/60)/24)+DATE(1970,1,1)</f>
        <v>42538.742893518516</v>
      </c>
      <c r="T4089" s="12">
        <f>(((I4089/60)/60)/24)+DATE(1970,1,1)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0">
        <f>(ROUND(E4090/D4090,2))</f>
        <v>0.11</v>
      </c>
      <c r="P4090" s="10">
        <f>ROUND((E4090/L4090),2)</f>
        <v>72</v>
      </c>
      <c r="Q4090" t="str">
        <f>LEFT(N4090,SEARCH("/",N4090)-1)</f>
        <v>theater</v>
      </c>
      <c r="R4090" t="str">
        <f>RIGHT(N4090, LEN(N4090)-SEARCH("/", N4090))</f>
        <v>plays</v>
      </c>
      <c r="S4090" s="12">
        <f>(((J4090/60)/60)/24)+DATE(1970,1,1)</f>
        <v>41990.612546296295</v>
      </c>
      <c r="T4090" s="12">
        <f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0">
        <f>(ROUND(E4091/D4091,2))</f>
        <v>0.05</v>
      </c>
      <c r="P4091" s="10">
        <f>ROUND((E4091/L4091),2)</f>
        <v>30</v>
      </c>
      <c r="Q4091" t="str">
        <f>LEFT(N4091,SEARCH("/",N4091)-1)</f>
        <v>theater</v>
      </c>
      <c r="R4091" t="str">
        <f>RIGHT(N4091, LEN(N4091)-SEARCH("/", N4091))</f>
        <v>plays</v>
      </c>
      <c r="S4091" s="12">
        <f>(((J4091/60)/60)/24)+DATE(1970,1,1)</f>
        <v>42122.732499999998</v>
      </c>
      <c r="T4091" s="12">
        <f>(((I4091/60)/60)/24)+DATE(1970,1,1)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0">
        <f>(ROUND(E4092/D4092,2))</f>
        <v>0.03</v>
      </c>
      <c r="P4092" s="10">
        <f>ROUND((E4092/L4092),2)</f>
        <v>10.67</v>
      </c>
      <c r="Q4092" t="str">
        <f>LEFT(N4092,SEARCH("/",N4092)-1)</f>
        <v>theater</v>
      </c>
      <c r="R4092" t="str">
        <f>RIGHT(N4092, LEN(N4092)-SEARCH("/", N4092))</f>
        <v>plays</v>
      </c>
      <c r="S4092" s="12">
        <f>(((J4092/60)/60)/24)+DATE(1970,1,1)</f>
        <v>42209.67288194444</v>
      </c>
      <c r="T4092" s="12">
        <f>(((I4092/60)/60)/24)+DATE(1970,1,1)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0">
        <f>(ROUND(E4093/D4093,2))</f>
        <v>0.13</v>
      </c>
      <c r="P4093" s="10">
        <f>ROUND((E4093/L4093),2)</f>
        <v>25.5</v>
      </c>
      <c r="Q4093" t="str">
        <f>LEFT(N4093,SEARCH("/",N4093)-1)</f>
        <v>theater</v>
      </c>
      <c r="R4093" t="str">
        <f>RIGHT(N4093, LEN(N4093)-SEARCH("/", N4093))</f>
        <v>plays</v>
      </c>
      <c r="S4093" s="12">
        <f>(((J4093/60)/60)/24)+DATE(1970,1,1)</f>
        <v>41990.506377314814</v>
      </c>
      <c r="T4093" s="12">
        <f>(((I4093/60)/60)/24)+DATE(1970,1,1)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0">
        <f>(ROUND(E4094/D4094,2))</f>
        <v>0</v>
      </c>
      <c r="P4094" s="10">
        <f>ROUND((E4094/L4094),2)</f>
        <v>20</v>
      </c>
      <c r="Q4094" t="str">
        <f>LEFT(N4094,SEARCH("/",N4094)-1)</f>
        <v>theater</v>
      </c>
      <c r="R4094" t="str">
        <f>RIGHT(N4094, LEN(N4094)-SEARCH("/", N4094))</f>
        <v>plays</v>
      </c>
      <c r="S4094" s="12">
        <f>(((J4094/60)/60)/24)+DATE(1970,1,1)</f>
        <v>42039.194988425923</v>
      </c>
      <c r="T4094" s="12">
        <f>(((I4094/60)/60)/24)+DATE(1970,1,1)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0">
        <f>(ROUND(E4095/D4095,2))</f>
        <v>0.02</v>
      </c>
      <c r="P4095" s="10">
        <f>ROUND((E4095/L4095),2)</f>
        <v>15</v>
      </c>
      <c r="Q4095" t="str">
        <f>LEFT(N4095,SEARCH("/",N4095)-1)</f>
        <v>theater</v>
      </c>
      <c r="R4095" t="str">
        <f>RIGHT(N4095, LEN(N4095)-SEARCH("/", N4095))</f>
        <v>plays</v>
      </c>
      <c r="S4095" s="12">
        <f>(((J4095/60)/60)/24)+DATE(1970,1,1)</f>
        <v>42178.815891203703</v>
      </c>
      <c r="T4095" s="12">
        <f>(((I4095/60)/60)/24)+DATE(1970,1,1)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0">
        <f>(ROUND(E4096/D4096,2))</f>
        <v>0.37</v>
      </c>
      <c r="P4096" s="10">
        <f>ROUND((E4096/L4096),2)</f>
        <v>91.25</v>
      </c>
      <c r="Q4096" t="str">
        <f>LEFT(N4096,SEARCH("/",N4096)-1)</f>
        <v>theater</v>
      </c>
      <c r="R4096" t="str">
        <f>RIGHT(N4096, LEN(N4096)-SEARCH("/", N4096))</f>
        <v>plays</v>
      </c>
      <c r="S4096" s="12">
        <f>(((J4096/60)/60)/24)+DATE(1970,1,1)</f>
        <v>41890.086805555555</v>
      </c>
      <c r="T4096" s="12">
        <f>(((I4096/60)/60)/24)+DATE(1970,1,1)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0">
        <f>(ROUND(E4097/D4097,2))</f>
        <v>0.03</v>
      </c>
      <c r="P4097" s="10">
        <f>ROUND((E4097/L4097),2)</f>
        <v>800</v>
      </c>
      <c r="Q4097" t="str">
        <f>LEFT(N4097,SEARCH("/",N4097)-1)</f>
        <v>theater</v>
      </c>
      <c r="R4097" t="str">
        <f>RIGHT(N4097, LEN(N4097)-SEARCH("/", N4097))</f>
        <v>plays</v>
      </c>
      <c r="S4097" s="12">
        <f>(((J4097/60)/60)/24)+DATE(1970,1,1)</f>
        <v>42693.031828703708</v>
      </c>
      <c r="T4097" s="12">
        <f>(((I4097/60)/60)/24)+DATE(1970,1,1)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0">
        <f>(ROUND(E4098/D4098,2))</f>
        <v>0.11</v>
      </c>
      <c r="P4098" s="10">
        <f>ROUND((E4098/L4098),2)</f>
        <v>80</v>
      </c>
      <c r="Q4098" t="str">
        <f>LEFT(N4098,SEARCH("/",N4098)-1)</f>
        <v>theater</v>
      </c>
      <c r="R4098" t="str">
        <f>RIGHT(N4098, LEN(N4098)-SEARCH("/", N4098))</f>
        <v>plays</v>
      </c>
      <c r="S4098" s="12">
        <f>(((J4098/60)/60)/24)+DATE(1970,1,1)</f>
        <v>42750.530312499999</v>
      </c>
      <c r="T4098" s="12">
        <f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0">
        <f>(ROUND(E4099/D4099,2))</f>
        <v>0</v>
      </c>
      <c r="P4099" s="10" t="e">
        <f>ROUND((E4099/L4099),2)</f>
        <v>#DIV/0!</v>
      </c>
      <c r="Q4099" t="str">
        <f>LEFT(N4099,SEARCH("/",N4099)-1)</f>
        <v>theater</v>
      </c>
      <c r="R4099" t="str">
        <f>RIGHT(N4099, LEN(N4099)-SEARCH("/", N4099))</f>
        <v>plays</v>
      </c>
      <c r="S4099" s="12">
        <f>(((J4099/60)/60)/24)+DATE(1970,1,1)</f>
        <v>42344.824502314819</v>
      </c>
      <c r="T4099" s="12">
        <f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0">
        <f>(ROUND(E4100/D4100,2))</f>
        <v>0</v>
      </c>
      <c r="P4100" s="10" t="e">
        <f>ROUND((E4100/L4100),2)</f>
        <v>#DIV/0!</v>
      </c>
      <c r="Q4100" t="str">
        <f>LEFT(N4100,SEARCH("/",N4100)-1)</f>
        <v>theater</v>
      </c>
      <c r="R4100" t="str">
        <f>RIGHT(N4100, LEN(N4100)-SEARCH("/", N4100))</f>
        <v>plays</v>
      </c>
      <c r="S4100" s="12">
        <f>(((J4100/60)/60)/24)+DATE(1970,1,1)</f>
        <v>42495.722187499996</v>
      </c>
      <c r="T4100" s="12">
        <f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0">
        <f>(ROUND(E4101/D4101,2))</f>
        <v>0.01</v>
      </c>
      <c r="P4101" s="10">
        <f>ROUND((E4101/L4101),2)</f>
        <v>50</v>
      </c>
      <c r="Q4101" t="str">
        <f>LEFT(N4101,SEARCH("/",N4101)-1)</f>
        <v>theater</v>
      </c>
      <c r="R4101" t="str">
        <f>RIGHT(N4101, LEN(N4101)-SEARCH("/", N4101))</f>
        <v>plays</v>
      </c>
      <c r="S4101" s="12">
        <f>(((J4101/60)/60)/24)+DATE(1970,1,1)</f>
        <v>42570.850381944445</v>
      </c>
      <c r="T4101" s="12">
        <f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0">
        <f>(ROUND(E4102/D4102,2))</f>
        <v>0</v>
      </c>
      <c r="P4102" s="10" t="e">
        <f>ROUND((E4102/L4102),2)</f>
        <v>#DIV/0!</v>
      </c>
      <c r="Q4102" t="str">
        <f>LEFT(N4102,SEARCH("/",N4102)-1)</f>
        <v>theater</v>
      </c>
      <c r="R4102" t="str">
        <f>RIGHT(N4102, LEN(N4102)-SEARCH("/", N4102))</f>
        <v>plays</v>
      </c>
      <c r="S4102" s="12">
        <f>(((J4102/60)/60)/24)+DATE(1970,1,1)</f>
        <v>41927.124884259261</v>
      </c>
      <c r="T4102" s="12">
        <f>(((I4102/60)/60)/24)+DATE(1970,1,1)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0">
        <f>(ROUND(E4103/D4103,2))</f>
        <v>0</v>
      </c>
      <c r="P4103" s="10" t="e">
        <f>ROUND((E4103/L4103),2)</f>
        <v>#DIV/0!</v>
      </c>
      <c r="Q4103" t="str">
        <f>LEFT(N4103,SEARCH("/",N4103)-1)</f>
        <v>theater</v>
      </c>
      <c r="R4103" t="str">
        <f>RIGHT(N4103, LEN(N4103)-SEARCH("/", N4103))</f>
        <v>plays</v>
      </c>
      <c r="S4103" s="12">
        <f>(((J4103/60)/60)/24)+DATE(1970,1,1)</f>
        <v>42730.903726851851</v>
      </c>
      <c r="T4103" s="12">
        <f>(((I4103/60)/60)/24)+DATE(1970,1,1)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0">
        <f>(ROUND(E4104/D4104,2))</f>
        <v>0.27</v>
      </c>
      <c r="P4104" s="10">
        <f>ROUND((E4104/L4104),2)</f>
        <v>22.83</v>
      </c>
      <c r="Q4104" t="str">
        <f>LEFT(N4104,SEARCH("/",N4104)-1)</f>
        <v>theater</v>
      </c>
      <c r="R4104" t="str">
        <f>RIGHT(N4104, LEN(N4104)-SEARCH("/", N4104))</f>
        <v>plays</v>
      </c>
      <c r="S4104" s="12">
        <f>(((J4104/60)/60)/24)+DATE(1970,1,1)</f>
        <v>42475.848067129627</v>
      </c>
      <c r="T4104" s="12">
        <f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0">
        <f>(ROUND(E4105/D4105,2))</f>
        <v>0.1</v>
      </c>
      <c r="P4105" s="10">
        <f>ROUND((E4105/L4105),2)</f>
        <v>16.670000000000002</v>
      </c>
      <c r="Q4105" t="str">
        <f>LEFT(N4105,SEARCH("/",N4105)-1)</f>
        <v>theater</v>
      </c>
      <c r="R4105" t="str">
        <f>RIGHT(N4105, LEN(N4105)-SEARCH("/", N4105))</f>
        <v>plays</v>
      </c>
      <c r="S4105" s="12">
        <f>(((J4105/60)/60)/24)+DATE(1970,1,1)</f>
        <v>42188.83293981482</v>
      </c>
      <c r="T4105" s="12">
        <f>(((I4105/60)/60)/24)+DATE(1970,1,1)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0">
        <f>(ROUND(E4106/D4106,2))</f>
        <v>0.21</v>
      </c>
      <c r="P4106" s="10">
        <f>ROUND((E4106/L4106),2)</f>
        <v>45.79</v>
      </c>
      <c r="Q4106" t="str">
        <f>LEFT(N4106,SEARCH("/",N4106)-1)</f>
        <v>theater</v>
      </c>
      <c r="R4106" t="str">
        <f>RIGHT(N4106, LEN(N4106)-SEARCH("/", N4106))</f>
        <v>plays</v>
      </c>
      <c r="S4106" s="12">
        <f>(((J4106/60)/60)/24)+DATE(1970,1,1)</f>
        <v>42640.278171296297</v>
      </c>
      <c r="T4106" s="12">
        <f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0">
        <f>(ROUND(E4107/D4107,2))</f>
        <v>7.0000000000000007E-2</v>
      </c>
      <c r="P4107" s="10">
        <f>ROUND((E4107/L4107),2)</f>
        <v>383.33</v>
      </c>
      <c r="Q4107" t="str">
        <f>LEFT(N4107,SEARCH("/",N4107)-1)</f>
        <v>theater</v>
      </c>
      <c r="R4107" t="str">
        <f>RIGHT(N4107, LEN(N4107)-SEARCH("/", N4107))</f>
        <v>plays</v>
      </c>
      <c r="S4107" s="12">
        <f>(((J4107/60)/60)/24)+DATE(1970,1,1)</f>
        <v>42697.010520833333</v>
      </c>
      <c r="T4107" s="12">
        <f>(((I4107/60)/60)/24)+DATE(1970,1,1)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0">
        <f>(ROUND(E4108/D4108,2))</f>
        <v>0.71</v>
      </c>
      <c r="P4108" s="10">
        <f>ROUND((E4108/L4108),2)</f>
        <v>106.97</v>
      </c>
      <c r="Q4108" t="str">
        <f>LEFT(N4108,SEARCH("/",N4108)-1)</f>
        <v>theater</v>
      </c>
      <c r="R4108" t="str">
        <f>RIGHT(N4108, LEN(N4108)-SEARCH("/", N4108))</f>
        <v>plays</v>
      </c>
      <c r="S4108" s="12">
        <f>(((J4108/60)/60)/24)+DATE(1970,1,1)</f>
        <v>42053.049375000002</v>
      </c>
      <c r="T4108" s="12">
        <f>(((I4108/60)/60)/24)+DATE(1970,1,1)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0">
        <f>(ROUND(E4109/D4109,2))</f>
        <v>0.02</v>
      </c>
      <c r="P4109" s="10">
        <f>ROUND((E4109/L4109),2)</f>
        <v>10.25</v>
      </c>
      <c r="Q4109" t="str">
        <f>LEFT(N4109,SEARCH("/",N4109)-1)</f>
        <v>theater</v>
      </c>
      <c r="R4109" t="str">
        <f>RIGHT(N4109, LEN(N4109)-SEARCH("/", N4109))</f>
        <v>plays</v>
      </c>
      <c r="S4109" s="12">
        <f>(((J4109/60)/60)/24)+DATE(1970,1,1)</f>
        <v>41883.916678240741</v>
      </c>
      <c r="T4109" s="12">
        <f>(((I4109/60)/60)/24)+DATE(1970,1,1)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0">
        <f>(ROUND(E4110/D4110,2))</f>
        <v>0.02</v>
      </c>
      <c r="P4110" s="10">
        <f>ROUND((E4110/L4110),2)</f>
        <v>59</v>
      </c>
      <c r="Q4110" t="str">
        <f>LEFT(N4110,SEARCH("/",N4110)-1)</f>
        <v>theater</v>
      </c>
      <c r="R4110" t="str">
        <f>RIGHT(N4110, LEN(N4110)-SEARCH("/", N4110))</f>
        <v>plays</v>
      </c>
      <c r="S4110" s="12">
        <f>(((J4110/60)/60)/24)+DATE(1970,1,1)</f>
        <v>42767.031678240746</v>
      </c>
      <c r="T4110" s="12">
        <f>(((I4110/60)/60)/24)+DATE(1970,1,1)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0">
        <f>(ROUND(E4111/D4111,2))</f>
        <v>0</v>
      </c>
      <c r="P4111" s="10" t="e">
        <f>ROUND((E4111/L4111),2)</f>
        <v>#DIV/0!</v>
      </c>
      <c r="Q4111" t="str">
        <f>LEFT(N4111,SEARCH("/",N4111)-1)</f>
        <v>theater</v>
      </c>
      <c r="R4111" t="str">
        <f>RIGHT(N4111, LEN(N4111)-SEARCH("/", N4111))</f>
        <v>plays</v>
      </c>
      <c r="S4111" s="12">
        <f>(((J4111/60)/60)/24)+DATE(1970,1,1)</f>
        <v>42307.539398148147</v>
      </c>
      <c r="T4111" s="12">
        <f>(((I4111/60)/60)/24)+DATE(1970,1,1)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0">
        <f>(ROUND(E4112/D4112,2))</f>
        <v>0.28999999999999998</v>
      </c>
      <c r="P4112" s="10">
        <f>ROUND((E4112/L4112),2)</f>
        <v>14.33</v>
      </c>
      <c r="Q4112" t="str">
        <f>LEFT(N4112,SEARCH("/",N4112)-1)</f>
        <v>theater</v>
      </c>
      <c r="R4112" t="str">
        <f>RIGHT(N4112, LEN(N4112)-SEARCH("/", N4112))</f>
        <v>plays</v>
      </c>
      <c r="S4112" s="12">
        <f>(((J4112/60)/60)/24)+DATE(1970,1,1)</f>
        <v>42512.626747685179</v>
      </c>
      <c r="T4112" s="12">
        <f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0">
        <f>(ROUND(E4113/D4113,2))</f>
        <v>0.03</v>
      </c>
      <c r="P4113" s="10">
        <f>ROUND((E4113/L4113),2)</f>
        <v>15.67</v>
      </c>
      <c r="Q4113" t="str">
        <f>LEFT(N4113,SEARCH("/",N4113)-1)</f>
        <v>theater</v>
      </c>
      <c r="R4113" t="str">
        <f>RIGHT(N4113, LEN(N4113)-SEARCH("/", N4113))</f>
        <v>plays</v>
      </c>
      <c r="S4113" s="12">
        <f>(((J4113/60)/60)/24)+DATE(1970,1,1)</f>
        <v>42029.135879629626</v>
      </c>
      <c r="T4113" s="12">
        <f>(((I4113/60)/60)/24)+DATE(1970,1,1)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0">
        <f>(ROUND(E4114/D4114,2))</f>
        <v>0</v>
      </c>
      <c r="P4114" s="10">
        <f>ROUND((E4114/L4114),2)</f>
        <v>1</v>
      </c>
      <c r="Q4114" t="str">
        <f>LEFT(N4114,SEARCH("/",N4114)-1)</f>
        <v>theater</v>
      </c>
      <c r="R4114" t="str">
        <f>RIGHT(N4114, LEN(N4114)-SEARCH("/", N4114))</f>
        <v>plays</v>
      </c>
      <c r="S4114" s="12">
        <f>(((J4114/60)/60)/24)+DATE(1970,1,1)</f>
        <v>42400.946597222224</v>
      </c>
      <c r="T4114" s="12">
        <f>(((I4114/60)/60)/24)+DATE(1970,1,1)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0">
        <f>(ROUND(E4115/D4115,2))</f>
        <v>0</v>
      </c>
      <c r="P4115" s="10">
        <f>ROUND((E4115/L4115),2)</f>
        <v>1</v>
      </c>
      <c r="Q4115" t="str">
        <f>LEFT(N4115,SEARCH("/",N4115)-1)</f>
        <v>theater</v>
      </c>
      <c r="R4115" t="str">
        <f>RIGHT(N4115, LEN(N4115)-SEARCH("/", N4115))</f>
        <v>plays</v>
      </c>
      <c r="S4115" s="12">
        <f>(((J4115/60)/60)/24)+DATE(1970,1,1)</f>
        <v>42358.573182870372</v>
      </c>
      <c r="T4115" s="12">
        <f>(((I4115/60)/60)/24)+DATE(1970,1,1)</f>
        <v>42377.273611111115</v>
      </c>
    </row>
  </sheetData>
  <autoFilter ref="A1:R4115" xr:uid="{571B8231-EE34-439C-87D5-282D60DF197D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3">
      <colorScale>
        <cfvo type="min"/>
        <cfvo type="num" val="1"/>
        <cfvo type="num" val="2"/>
        <color rgb="FF82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012E-D5BF-4760-8371-B8F28A693669}">
  <dimension ref="A1:F14"/>
  <sheetViews>
    <sheetView workbookViewId="0">
      <selection activeCell="G4" sqref="G4:G13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8.54296875" customWidth="1"/>
  </cols>
  <sheetData>
    <row r="1" spans="1:6" x14ac:dyDescent="0.35">
      <c r="A1" s="7" t="s">
        <v>8222</v>
      </c>
      <c r="B1" t="s">
        <v>8321</v>
      </c>
    </row>
    <row r="3" spans="1:6" x14ac:dyDescent="0.35">
      <c r="A3" s="7" t="s">
        <v>8323</v>
      </c>
      <c r="B3" s="7" t="s">
        <v>8320</v>
      </c>
    </row>
    <row r="4" spans="1:6" x14ac:dyDescent="0.35">
      <c r="A4" s="7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6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6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6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6" t="s">
        <v>8314</v>
      </c>
      <c r="B8" s="8">
        <v>24</v>
      </c>
      <c r="C8" s="8"/>
      <c r="D8" s="8"/>
      <c r="E8" s="8"/>
      <c r="F8" s="8">
        <v>24</v>
      </c>
    </row>
    <row r="9" spans="1:6" x14ac:dyDescent="0.35">
      <c r="A9" s="6" t="s">
        <v>8313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6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6" t="s">
        <v>8312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6" t="s">
        <v>8311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6" t="s">
        <v>8310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6" t="s">
        <v>8319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97037-EF78-4CBD-802C-65968E84A06C}">
  <dimension ref="A1:F47"/>
  <sheetViews>
    <sheetView workbookViewId="0">
      <selection activeCell="E30" sqref="E30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7" t="s">
        <v>8222</v>
      </c>
      <c r="B1" t="s">
        <v>8321</v>
      </c>
    </row>
    <row r="2" spans="1:6" x14ac:dyDescent="0.35">
      <c r="A2" s="7" t="s">
        <v>8307</v>
      </c>
      <c r="B2" t="s">
        <v>8321</v>
      </c>
    </row>
    <row r="4" spans="1:6" x14ac:dyDescent="0.35">
      <c r="A4" s="7" t="s">
        <v>8323</v>
      </c>
      <c r="B4" s="7" t="s">
        <v>8320</v>
      </c>
    </row>
    <row r="5" spans="1:6" x14ac:dyDescent="0.35">
      <c r="A5" s="7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6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6" t="s">
        <v>8325</v>
      </c>
      <c r="B7" s="8">
        <v>20</v>
      </c>
      <c r="C7" s="8"/>
      <c r="D7" s="8"/>
      <c r="E7" s="8"/>
      <c r="F7" s="8">
        <v>20</v>
      </c>
    </row>
    <row r="8" spans="1:6" x14ac:dyDescent="0.35">
      <c r="A8" s="6" t="s">
        <v>8326</v>
      </c>
      <c r="B8" s="8">
        <v>24</v>
      </c>
      <c r="C8" s="8"/>
      <c r="D8" s="8"/>
      <c r="E8" s="8"/>
      <c r="F8" s="8">
        <v>24</v>
      </c>
    </row>
    <row r="9" spans="1:6" x14ac:dyDescent="0.35">
      <c r="A9" s="6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6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6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6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6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6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6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6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6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6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6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6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6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6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6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6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6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6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6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6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6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6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6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6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6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6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6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6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6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6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6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6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6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6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6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6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6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6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6" t="s">
        <v>8319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F698-926E-4524-ACAA-F73531C0E3EB}">
  <dimension ref="A1:G18"/>
  <sheetViews>
    <sheetView workbookViewId="0">
      <selection activeCell="G17" sqref="G17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2.81640625" customWidth="1"/>
  </cols>
  <sheetData>
    <row r="1" spans="1:7" x14ac:dyDescent="0.35">
      <c r="A1" s="7" t="s">
        <v>8307</v>
      </c>
      <c r="B1" t="s">
        <v>8321</v>
      </c>
    </row>
    <row r="2" spans="1:7" x14ac:dyDescent="0.35">
      <c r="A2" s="7" t="s">
        <v>8379</v>
      </c>
      <c r="B2" t="s">
        <v>8321</v>
      </c>
    </row>
    <row r="4" spans="1:7" x14ac:dyDescent="0.35">
      <c r="A4" s="7" t="s">
        <v>8323</v>
      </c>
      <c r="B4" s="7" t="s">
        <v>8320</v>
      </c>
    </row>
    <row r="5" spans="1:7" x14ac:dyDescent="0.35">
      <c r="A5" s="7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7" x14ac:dyDescent="0.35">
      <c r="A6" s="12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  <c r="G6">
        <f>--GETPIVOTDATA("outcome",$A$4,"outcome","successful","Date Created Conversion",1)/GETPIVOTDATA("outcome",$A$4,"Date Created Conversion",1)</f>
        <v>0.49591280653950953</v>
      </c>
    </row>
    <row r="7" spans="1:7" x14ac:dyDescent="0.35">
      <c r="A7" s="12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  <c r="G7">
        <f>GETPIVOTDATA("outcome",$A$4,"outcome","successful","Date Created Conversion",2)/GETPIVOTDATA("outcome",$A$4,"Date Created Conversion",2)</f>
        <v>0.57223796033994334</v>
      </c>
    </row>
    <row r="8" spans="1:7" x14ac:dyDescent="0.35">
      <c r="A8" s="12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  <c r="G8">
        <f>GETPIVOTDATA("outcome",$A$4,"outcome","successful","Date Created Conversion",3)/GETPIVOTDATA("outcome",$A$4,"Date Created Conversion",3)</f>
        <v>0.52023121387283233</v>
      </c>
    </row>
    <row r="9" spans="1:7" x14ac:dyDescent="0.35">
      <c r="A9" s="12" t="s">
        <v>8376</v>
      </c>
      <c r="B9" s="8">
        <v>27</v>
      </c>
      <c r="C9" s="8">
        <v>102</v>
      </c>
      <c r="D9" s="8"/>
      <c r="E9" s="8">
        <v>192</v>
      </c>
      <c r="F9" s="8">
        <v>321</v>
      </c>
      <c r="G9">
        <f>GETPIVOTDATA("outcome",$A$4,"outcome","successful","Date Created Conversion",4)/GETPIVOTDATA("outcome",$A$4,"Date Created Conversion",4)</f>
        <v>0.59813084112149528</v>
      </c>
    </row>
    <row r="10" spans="1:7" x14ac:dyDescent="0.35">
      <c r="A10" s="12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  <c r="G10">
        <f>GETPIVOTDATA("outcome",$A$4,"outcome","successful","Date Created Conversion",5)/GETPIVOTDATA("outcome",$A$4,"Date Created Conversion",5)</f>
        <v>0.60621761658031093</v>
      </c>
    </row>
    <row r="11" spans="1:7" x14ac:dyDescent="0.35">
      <c r="A11" s="12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  <c r="G11">
        <f>GETPIVOTDATA("outcome",$A$4,"outcome","successful","Date Created Conversion",6)/GETPIVOTDATA("outcome",$A$4,"Date Created Conversion",6)</f>
        <v>0.54805194805194801</v>
      </c>
    </row>
    <row r="12" spans="1:7" x14ac:dyDescent="0.35">
      <c r="A12" s="12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  <c r="G12">
        <f>GETPIVOTDATA("outcome",$A$4,"outcome","successful","Date Created Conversion",7)/GETPIVOTDATA("outcome",$A$4,"Date Created Conversion",7)</f>
        <v>0.50129198966408273</v>
      </c>
    </row>
    <row r="13" spans="1:7" x14ac:dyDescent="0.35">
      <c r="A13" s="12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  <c r="G13">
        <f>GETPIVOTDATA("outcome",$A$4,"outcome","successful","Date Created Conversion",8)/GETPIVOTDATA("outcome",$A$4,"Date Created Conversion",8)</f>
        <v>0.49849849849849848</v>
      </c>
    </row>
    <row r="14" spans="1:7" x14ac:dyDescent="0.35">
      <c r="A14" s="12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  <c r="G14">
        <f>GETPIVOTDATA("outcome",$A$4,"outcome","successful","Date Created Conversion",9)/GETPIVOTDATA("outcome",$A$4,"Date Created Conversion",9)</f>
        <v>0.49328859060402686</v>
      </c>
    </row>
    <row r="15" spans="1:7" x14ac:dyDescent="0.35">
      <c r="A15" s="12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  <c r="G15">
        <f>GETPIVOTDATA("outcome",$A$4,"outcome","successful","Date Created Conversion",10)/GETPIVOTDATA("outcome",$A$4,"Date Created Conversion",10)</f>
        <v>0.51988636363636365</v>
      </c>
    </row>
    <row r="16" spans="1:7" x14ac:dyDescent="0.35">
      <c r="A16" s="12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  <c r="G16">
        <f>GETPIVOTDATA("outcome",$A$4,"outcome","successful","Date Created Conversion",11)/GETPIVOTDATA("outcome",$A$4,"Date Created Conversion",11)</f>
        <v>0.54790419161676651</v>
      </c>
    </row>
    <row r="17" spans="1:7" x14ac:dyDescent="0.35">
      <c r="A17" s="12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  <c r="G17">
        <f>GETPIVOTDATA("outcome",$A$4,"outcome","successful","Date Created Conversion",12)/GETPIVOTDATA("outcome",$A$4,"Date Created Conversion",12)</f>
        <v>0.44047619047619047</v>
      </c>
    </row>
    <row r="18" spans="1:7" x14ac:dyDescent="0.35">
      <c r="A18" s="12" t="s">
        <v>8319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Data</vt:lpstr>
      <vt:lpstr>Outcomes by Category</vt:lpstr>
      <vt:lpstr>Outcomes by Sub-Category</vt:lpstr>
      <vt:lpstr>Outcomes by Date</vt:lpstr>
      <vt:lpstr>Data!_FilterDatabase</vt:lpstr>
      <vt:lpstr>category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</cp:lastModifiedBy>
  <dcterms:created xsi:type="dcterms:W3CDTF">2017-04-20T15:17:24Z</dcterms:created>
  <dcterms:modified xsi:type="dcterms:W3CDTF">2020-06-11T21:31:10Z</dcterms:modified>
</cp:coreProperties>
</file>