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<sst xmlns="http://schemas.openxmlformats.org/spreadsheetml/2006/main" count="179" uniqueCount="103">
  <si>
    <t>Angular 1.4 candidates</t>
  </si>
  <si>
    <t>0/ Not in Angular 1.x</t>
  </si>
  <si>
    <t>1/ nice to have</t>
  </si>
  <si>
    <t>2/ fall over into 1.5.</t>
  </si>
  <si>
    <t>$compile</t>
  </si>
  <si>
    <t>throw when non-optional '&amp;' binding is used but not specified</t>
  </si>
  <si>
    <t>Caitlin</t>
  </si>
  <si>
    <t>yes</t>
  </si>
  <si>
    <t>$location</t>
  </si>
  <si>
    <t>$location - refactoring (HTML5 mode)</t>
  </si>
  <si>
    <t>pete</t>
  </si>
  <si>
    <t>$parse</t>
  </si>
  <si>
    <t>`$eval` assignment expression and locals</t>
  </si>
  <si>
    <t>lucas</t>
  </si>
  <si>
    <t>no</t>
  </si>
  <si>
    <t>$parse performance improvement refactoring</t>
  </si>
  <si>
    <t>Area</t>
  </si>
  <si>
    <t>Description</t>
  </si>
  <si>
    <t>#</t>
  </si>
  <si>
    <t>Owner</t>
  </si>
  <si>
    <t>PR</t>
  </si>
  <si>
    <t>Community
Activity</t>
  </si>
  <si>
    <t>Complexity</t>
  </si>
  <si>
    <t>Comments</t>
  </si>
  <si>
    <t>Martin
Staffa</t>
  </si>
  <si>
    <t>Igor</t>
  </si>
  <si>
    <t>Pete</t>
  </si>
  <si>
    <t>Lucas</t>
  </si>
  <si>
    <t>Pawel</t>
  </si>
  <si>
    <t>Jeff</t>
  </si>
  <si>
    <t>Brian</t>
  </si>
  <si>
    <t>Chirayu</t>
  </si>
  <si>
    <t>Martin
Probst</t>
  </si>
  <si>
    <t>Dave</t>
  </si>
  <si>
    <t>Cookies</t>
  </si>
  <si>
    <t>More powerful $cookies service</t>
  </si>
  <si>
    <t>1.4 - if we can find community contributor</t>
  </si>
  <si>
    <t>Core</t>
  </si>
  <si>
    <t>Creating a module twice fails silently</t>
  </si>
  <si>
    <t>Support for CommonJS/AMD/UMD</t>
  </si>
  <si>
    <t>Support asynchronous module.run()</t>
  </si>
  <si>
    <t>handle in the new router instead</t>
  </si>
  <si>
    <t>proposed: implicit namespacing</t>
  </si>
  <si>
    <t>too complex, defer to 1.5 or 2.0</t>
  </si>
  <si>
    <t>Allow arbitrary objects as identifiers for services</t>
  </si>
  <si>
    <t>split parts of core angular.js into modules</t>
  </si>
  <si>
    <t>1.4 - MEETING</t>
  </si>
  <si>
    <t>module.component helper</t>
  </si>
  <si>
    <t>igor</t>
  </si>
  <si>
    <t>Data</t>
  </si>
  <si>
    <t>data persistence framework</t>
  </si>
  <si>
    <t>STAND-ALONE - 1.5?</t>
  </si>
  <si>
    <t>Filters</t>
  </si>
  <si>
    <t>Generate error when attempting to use filter on objects</t>
  </si>
  <si>
    <t>caitlin</t>
  </si>
  <si>
    <t>limitTo filter improvements</t>
  </si>
  <si>
    <t>pawel</t>
  </si>
  <si>
    <t>HTTP</t>
  </si>
  <si>
    <t>$http always transform response content '[abc}' to JSON even we already set resp content type as 'application/octet-stream'</t>
  </si>
  <si>
    <t>Passing a string that contains a semi-colon doesn't properly get encoded</t>
  </si>
  <si>
    <t>$http refactoring (more configuration control - per domain, serialization, etc)</t>
  </si>
  <si>
    <t>Improve $http mocking DSL</t>
  </si>
  <si>
    <t>1.4 - maybe community driven</t>
  </si>
  <si>
    <t>I18N</t>
  </si>
  <si>
    <t>i18n improvements</t>
  </si>
  <si>
    <t>chirayu</t>
  </si>
  <si>
    <t>STAND-ALONE</t>
  </si>
  <si>
    <t>Logging</t>
  </si>
  <si>
    <t xml:space="preserve">Improve $log service: flag to allow hide/show of $log.info()/$log.log() </t>
  </si>
  <si>
    <t>1.5 - diary.js?</t>
  </si>
  <si>
    <t>ngAnimate</t>
  </si>
  <si>
    <t>ngAnimate applying transition style to element causes undesirable</t>
  </si>
  <si>
    <t>matias</t>
  </si>
  <si>
    <t>ngRepeat</t>
  </si>
  <si>
    <t>add $prev and $next properties to ngRepeat</t>
  </si>
  <si>
    <t>Rody</t>
  </si>
  <si>
    <t>look at perf implications</t>
  </si>
  <si>
    <t>Router</t>
  </si>
  <si>
    <t>new router</t>
  </si>
  <si>
    <t>brian</t>
  </si>
  <si>
    <t>ngModel</t>
  </si>
  <si>
    <t>model change</t>
  </si>
  <si>
    <t>(Model set to undefined after it becomes invalid)</t>
  </si>
  <si>
    <t>Martin S</t>
  </si>
  <si>
    <t>Input[type=email] is not reset on model reset</t>
  </si>
  <si>
    <t>$validators should reset model to undefined upon invalid initial value</t>
  </si>
  <si>
    <t>No simple way to listen for the NgModelController loading</t>
  </si>
  <si>
    <t>parse errors</t>
  </si>
  <si>
    <t>number input filter is not working if we clear the value</t>
  </si>
  <si>
    <t>ngModel parse errors always use named parser</t>
  </si>
  <si>
    <t>ngModelController: trigger change when only property of model changes</t>
  </si>
  <si>
    <t>feat(input): support multiple attribute</t>
  </si>
  <si>
    <t>No API for manipulating viewValue before it is committed</t>
  </si>
  <si>
    <t>Make custom control states easier to implement</t>
  </si>
  <si>
    <t>$setValidity API is unintuitive</t>
  </si>
  <si>
    <t>Validators can’t return structured errors</t>
  </si>
  <si>
    <t>Forms</t>
  </si>
  <si>
    <t>Input group [Radio] validation fails</t>
  </si>
  <si>
    <t>support nested forms isolated from parent</t>
  </si>
  <si>
    <t>1.4 (backport 1.3?)</t>
  </si>
  <si>
    <t>select input / ng-value</t>
  </si>
  <si>
    <t>1.5 / community</t>
  </si>
  <si>
    <t>3/ important for 1.4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</si>
</sst>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8.0"/>
    </font>
    <font/>
    <font>
      <sz val="10.0"/>
    </font>
    <font>
      <u/>
      <sz val="10.0"/>
      <color rgb="FF0000FF"/>
    </font>
    <font>
      <sz val="10.0"/>
      <color rgb="FF000000"/>
    </font>
    <font>
      <u/>
      <sz val="10.0"/>
      <color rgb="FF0000FF"/>
    </font>
    <font>
      <b/>
    </font>
    <font>
      <b/>
      <sz val="11.0"/>
      <color rgb="FF252525"/>
    </font>
    <font>
      <u/>
      <color rgb="FF0000FF"/>
    </font>
    <font>
      <u/>
      <sz val="10.0"/>
      <color rgb="FF000000"/>
    </font>
    <font>
      <u/>
      <color rgb="FF0000FF"/>
    </font>
    <font>
      <u/>
      <color rgb="FF0000FF"/>
    </font>
    <font>
      <u/>
      <color rgb="FF0000FF"/>
    </font>
    <font>
      <u/>
      <sz val="10.0"/>
      <color rgb="FF000000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Font="1"/>
    <xf borderId="0" fillId="2" fontId="2" numFmtId="0" xfId="0" applyAlignment="1" applyFont="1">
      <alignment/>
    </xf>
    <xf borderId="0" fillId="2" fontId="3" numFmtId="0" xfId="0" applyAlignment="1" applyFont="1">
      <alignment/>
    </xf>
    <xf borderId="0" fillId="2" fontId="4" numFmtId="0" xfId="0" applyAlignment="1" applyFont="1">
      <alignment/>
    </xf>
    <xf borderId="0" fillId="2" fontId="5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2" fontId="7" numFmtId="0" xfId="0" applyAlignment="1" applyFont="1">
      <alignment/>
    </xf>
    <xf borderId="0" fillId="2" fontId="8" numFmtId="0" xfId="0" applyAlignment="1" applyFont="1">
      <alignment/>
    </xf>
    <xf borderId="0" fillId="0" fontId="7" numFmtId="0" xfId="0" applyAlignment="1" applyFont="1">
      <alignment/>
    </xf>
    <xf borderId="0" fillId="2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9" numFmtId="0" xfId="0" applyFont="1"/>
    <xf borderId="0" fillId="3" fontId="5" numFmtId="0" xfId="0" applyAlignment="1" applyFill="1" applyFont="1">
      <alignment horizontal="left"/>
    </xf>
    <xf borderId="0" fillId="2" fontId="2" numFmtId="0" xfId="0" applyAlignment="1" applyFont="1">
      <alignment/>
    </xf>
    <xf borderId="0" fillId="2" fontId="10" numFmtId="0" xfId="0" applyAlignment="1" applyFont="1">
      <alignment/>
    </xf>
    <xf borderId="0" fillId="2" fontId="11" numFmtId="0" xfId="0" applyAlignment="1" applyFont="1">
      <alignment/>
    </xf>
    <xf borderId="0" fillId="0" fontId="2" numFmtId="0" xfId="0" applyFont="1"/>
    <xf borderId="0" fillId="0" fontId="12" numFmtId="0" xfId="0" applyAlignment="1" applyFont="1">
      <alignment/>
    </xf>
    <xf borderId="0" fillId="0" fontId="2" numFmtId="0" xfId="0" applyAlignment="1" applyFont="1">
      <alignment/>
    </xf>
    <xf borderId="0" fillId="0" fontId="13" numFmtId="0" xfId="0" applyFont="1"/>
    <xf borderId="0" fillId="0" fontId="2" numFmtId="0" xfId="0" applyFont="1"/>
    <xf borderId="0" fillId="2" fontId="14" numFmtId="0" xfId="0" applyAlignment="1" applyFont="1">
      <alignment horizontal="left"/>
    </xf>
    <xf borderId="0" fillId="0" fontId="15" numFmtId="0" xfId="0" applyAlignment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angular/angular.js/issues/10230" TargetMode="External"/><Relationship Id="rId22" Type="http://schemas.openxmlformats.org/officeDocument/2006/relationships/hyperlink" Target="https://github.com/angular/angular.js/issues/5449" TargetMode="External"/><Relationship Id="rId21" Type="http://schemas.openxmlformats.org/officeDocument/2006/relationships/hyperlink" Target="https://github.com/angular/angular.js/issues/10076" TargetMode="External"/><Relationship Id="rId24" Type="http://schemas.openxmlformats.org/officeDocument/2006/relationships/hyperlink" Target="https://github.com/angular/angular.js/issues/10043" TargetMode="External"/><Relationship Id="rId23" Type="http://schemas.openxmlformats.org/officeDocument/2006/relationships/hyperlink" Target="https://github.com/angular/angular.js/pull/8987" TargetMode="External"/><Relationship Id="rId1" Type="http://schemas.openxmlformats.org/officeDocument/2006/relationships/hyperlink" Target="https://github.com/angular/angular.js/issues/9216" TargetMode="External"/><Relationship Id="rId2" Type="http://schemas.openxmlformats.org/officeDocument/2006/relationships/hyperlink" Target="https://github.com/angular/angular.js/issues/4664" TargetMode="External"/><Relationship Id="rId3" Type="http://schemas.openxmlformats.org/officeDocument/2006/relationships/hyperlink" Target="https://github.com/angular/angular.js/issues/950" TargetMode="External"/><Relationship Id="rId4" Type="http://schemas.openxmlformats.org/officeDocument/2006/relationships/hyperlink" Target="https://github.com/angular/angular.js/issues/1779" TargetMode="External"/><Relationship Id="rId9" Type="http://schemas.openxmlformats.org/officeDocument/2006/relationships/hyperlink" Target="https://github.com/angular/angular.js/issues/10007" TargetMode="External"/><Relationship Id="rId26" Type="http://schemas.openxmlformats.org/officeDocument/2006/relationships/drawing" Target="../drawings/worksheetdrawing1.xml"/><Relationship Id="rId25" Type="http://schemas.openxmlformats.org/officeDocument/2006/relationships/hyperlink" Target="https://github.com/angular/angular.js/issues/10193" TargetMode="External"/><Relationship Id="rId5" Type="http://schemas.openxmlformats.org/officeDocument/2006/relationships/hyperlink" Target="https://github.com/angular/angular.js/issues/4919" TargetMode="External"/><Relationship Id="rId6" Type="http://schemas.openxmlformats.org/officeDocument/2006/relationships/hyperlink" Target="https://github.com/angular/angular.js/issues/4003" TargetMode="External"/><Relationship Id="rId7" Type="http://schemas.openxmlformats.org/officeDocument/2006/relationships/hyperlink" Target="https://github.com/angular/angular.js/issues/2767" TargetMode="External"/><Relationship Id="rId8" Type="http://schemas.openxmlformats.org/officeDocument/2006/relationships/hyperlink" Target="https://github.com/angular/angular.js/issues/10347" TargetMode="External"/><Relationship Id="rId11" Type="http://schemas.openxmlformats.org/officeDocument/2006/relationships/hyperlink" Target="https://github.com/angular/angular.js/issues/5355" TargetMode="External"/><Relationship Id="rId10" Type="http://schemas.openxmlformats.org/officeDocument/2006/relationships/hyperlink" Target="https://github.com/angular/angular.js/issues/9992" TargetMode="External"/><Relationship Id="rId13" Type="http://schemas.openxmlformats.org/officeDocument/2006/relationships/hyperlink" Target="https://github.com/angular/angular.js/issues/9224" TargetMode="External"/><Relationship Id="rId12" Type="http://schemas.openxmlformats.org/officeDocument/2006/relationships/hyperlink" Target="https://github.com/angular/angular.js/issues/10357" TargetMode="External"/><Relationship Id="rId15" Type="http://schemas.openxmlformats.org/officeDocument/2006/relationships/hyperlink" Target="https://github.com/angular/angular.js/issues/10281" TargetMode="External"/><Relationship Id="rId14" Type="http://schemas.openxmlformats.org/officeDocument/2006/relationships/hyperlink" Target="https://github.com/angular/angular.js/issues/5072" TargetMode="External"/><Relationship Id="rId17" Type="http://schemas.openxmlformats.org/officeDocument/2006/relationships/hyperlink" Target="https://github.com/angular/angular.js/issues/10035" TargetMode="External"/><Relationship Id="rId16" Type="http://schemas.openxmlformats.org/officeDocument/2006/relationships/hyperlink" Target="https://github.com/angular/angular.js/issues/9795" TargetMode="External"/><Relationship Id="rId19" Type="http://schemas.openxmlformats.org/officeDocument/2006/relationships/hyperlink" Target="https://github.com/angular/angular.js/issues/10286" TargetMode="External"/><Relationship Id="rId18" Type="http://schemas.openxmlformats.org/officeDocument/2006/relationships/hyperlink" Target="https://github.com/angular/angular.js/issues/10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7.0"/>
    <col customWidth="1" min="2" max="2" width="15.14"/>
    <col customWidth="1" min="3" max="3" width="62.29"/>
    <col customWidth="1" min="4" max="4" width="9.71"/>
    <col customWidth="1" min="6" max="6" width="7.29"/>
    <col customWidth="1" min="7" max="7" width="11.57"/>
    <col customWidth="1" min="8" max="8" width="11.0"/>
    <col customWidth="1" min="9" max="9" width="36.71"/>
    <col customWidth="1" min="10" max="20" width="6.71"/>
  </cols>
  <sheetData>
    <row r="1" ht="26.25" customHeight="1">
      <c r="A1" s="1"/>
      <c r="B1" s="1"/>
      <c r="C1" s="1" t="s">
        <v>0</v>
      </c>
      <c r="D1" s="2"/>
      <c r="E1" s="2"/>
      <c r="F1" s="2"/>
      <c r="G1" s="2"/>
      <c r="H1" s="2"/>
      <c r="I1" s="3"/>
      <c r="J1" s="3" t="s">
        <v>1</v>
      </c>
    </row>
    <row r="2">
      <c r="A2" s="2"/>
      <c r="B2" s="2"/>
      <c r="C2" s="2"/>
      <c r="D2" s="2"/>
      <c r="E2" s="2"/>
      <c r="F2" s="2"/>
      <c r="G2" s="2"/>
      <c r="I2" s="3"/>
      <c r="J2" s="3" t="s">
        <v>2</v>
      </c>
    </row>
    <row r="3">
      <c r="A3" s="2"/>
      <c r="B3" s="2"/>
      <c r="C3" s="2"/>
      <c r="D3" s="2"/>
      <c r="E3" s="2"/>
      <c r="F3" s="2"/>
      <c r="G3" s="2"/>
      <c r="H3" s="2"/>
      <c r="I3" s="3"/>
      <c r="J3" s="3" t="s">
        <v>3</v>
      </c>
    </row>
    <row r="4">
      <c r="A4" s="4" t="s">
        <v>4</v>
      </c>
      <c r="B4" s="4"/>
      <c r="C4" s="4" t="s">
        <v>5</v>
      </c>
      <c r="D4" s="5" t="str">
        <f>HYPERLINK("https://github.com/angular/angular.js/issues/9216","#9216")</f>
        <v>#9216</v>
      </c>
      <c r="E4" s="4" t="s">
        <v>6</v>
      </c>
      <c r="F4" s="6" t="s">
        <v>7</v>
      </c>
      <c r="G4" s="6">
        <v>1.0</v>
      </c>
      <c r="H4" s="6">
        <v>1.0</v>
      </c>
      <c r="I4" s="3">
        <v>1.4</v>
      </c>
      <c r="J4" s="3">
        <v>1.0</v>
      </c>
      <c r="L4" s="7">
        <v>3.0</v>
      </c>
      <c r="M4" s="7">
        <v>3.0</v>
      </c>
    </row>
    <row r="5">
      <c r="A5" s="7" t="s">
        <v>8</v>
      </c>
      <c r="B5" s="7"/>
      <c r="C5" s="7" t="s">
        <v>9</v>
      </c>
      <c r="E5" s="7" t="s">
        <v>10</v>
      </c>
      <c r="I5" s="7">
        <v>1.5</v>
      </c>
    </row>
    <row r="6">
      <c r="A6" s="8" t="s">
        <v>11</v>
      </c>
      <c r="B6" s="8"/>
      <c r="C6" s="8" t="s">
        <v>12</v>
      </c>
      <c r="D6" s="9" t="str">
        <f>HYPERLINK("https://github.com/angular/angular.js/issues/4664","#4664")</f>
        <v>#4664</v>
      </c>
      <c r="E6" s="8" t="s">
        <v>13</v>
      </c>
      <c r="F6" s="6" t="s">
        <v>14</v>
      </c>
      <c r="G6" s="6">
        <v>2.0</v>
      </c>
      <c r="H6" s="6">
        <v>2.0</v>
      </c>
      <c r="I6" s="3">
        <v>1.4</v>
      </c>
      <c r="J6" s="2"/>
      <c r="L6" s="7">
        <v>3.0</v>
      </c>
      <c r="M6" s="7">
        <v>2.0</v>
      </c>
    </row>
    <row r="7">
      <c r="A7" s="7" t="s">
        <v>11</v>
      </c>
      <c r="B7" s="7"/>
      <c r="C7" s="7" t="s">
        <v>15</v>
      </c>
      <c r="E7" s="7" t="s">
        <v>13</v>
      </c>
      <c r="I7" s="7">
        <v>1.4</v>
      </c>
    </row>
    <row r="8">
      <c r="A8" s="10" t="s">
        <v>16</v>
      </c>
      <c r="B8" s="10"/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  <c r="H8" s="10" t="s">
        <v>22</v>
      </c>
      <c r="I8" s="11" t="s">
        <v>23</v>
      </c>
      <c r="J8" s="11" t="s">
        <v>24</v>
      </c>
      <c r="K8" s="11" t="s">
        <v>25</v>
      </c>
      <c r="L8" s="11" t="s">
        <v>26</v>
      </c>
      <c r="M8" s="11" t="s">
        <v>27</v>
      </c>
      <c r="N8" s="11" t="s">
        <v>6</v>
      </c>
      <c r="O8" s="11" t="s">
        <v>28</v>
      </c>
      <c r="P8" s="12" t="s">
        <v>29</v>
      </c>
      <c r="Q8" s="12" t="s">
        <v>30</v>
      </c>
      <c r="R8" s="12" t="s">
        <v>31</v>
      </c>
      <c r="S8" s="12" t="s">
        <v>32</v>
      </c>
      <c r="T8" s="12" t="s">
        <v>33</v>
      </c>
    </row>
    <row r="9">
      <c r="A9" s="8" t="s">
        <v>34</v>
      </c>
      <c r="B9" s="8"/>
      <c r="C9" s="8" t="s">
        <v>35</v>
      </c>
      <c r="D9" s="9" t="str">
        <f>HYPERLINK("https://github.com/angular/angular.js/issues/950","#950")</f>
        <v>#950</v>
      </c>
      <c r="E9" s="8"/>
      <c r="F9" s="3" t="s">
        <v>14</v>
      </c>
      <c r="G9" s="3">
        <v>5.0</v>
      </c>
      <c r="H9" s="3">
        <v>3.0</v>
      </c>
      <c r="I9" s="3" t="s">
        <v>36</v>
      </c>
      <c r="J9" s="3">
        <v>2.0</v>
      </c>
      <c r="K9" s="7">
        <v>2.0</v>
      </c>
      <c r="L9" s="7">
        <v>3.0</v>
      </c>
      <c r="M9" s="7">
        <v>3.0</v>
      </c>
    </row>
    <row r="10">
      <c r="A10" s="8" t="s">
        <v>37</v>
      </c>
      <c r="B10" s="8"/>
      <c r="C10" s="8" t="s">
        <v>38</v>
      </c>
      <c r="D10" s="9" t="str">
        <f>HYPERLINK("https://github.com/angular/angular.js/issues/1779","#1779")</f>
        <v>#1779</v>
      </c>
      <c r="E10" s="8" t="s">
        <v>30</v>
      </c>
      <c r="F10" s="3" t="s">
        <v>14</v>
      </c>
      <c r="G10" s="3">
        <v>5.0</v>
      </c>
      <c r="H10" s="3">
        <v>2.0</v>
      </c>
      <c r="I10" s="3">
        <v>1.4</v>
      </c>
      <c r="J10" s="3">
        <v>3.0</v>
      </c>
      <c r="K10" s="7">
        <v>3.0</v>
      </c>
      <c r="L10" s="7">
        <v>3.0</v>
      </c>
      <c r="M10" s="7">
        <v>3.0</v>
      </c>
    </row>
    <row r="11">
      <c r="A11" s="13" t="s">
        <v>37</v>
      </c>
      <c r="B11" s="13"/>
      <c r="C11" s="13" t="s">
        <v>39</v>
      </c>
      <c r="D11" s="9" t="str">
        <f>HYPERLINK("https://github.com/angular/angular.js/issues/4919","#4919")</f>
        <v>#4919</v>
      </c>
      <c r="E11" s="8" t="s">
        <v>30</v>
      </c>
      <c r="F11" s="6" t="s">
        <v>14</v>
      </c>
      <c r="G11" s="6">
        <v>4.0</v>
      </c>
      <c r="H11" s="6">
        <v>2.0</v>
      </c>
      <c r="I11" s="3">
        <v>1.5</v>
      </c>
      <c r="J11" s="3">
        <v>1.0</v>
      </c>
      <c r="K11" s="7">
        <v>2.0</v>
      </c>
      <c r="L11" s="7">
        <v>1.0</v>
      </c>
      <c r="M11" s="7">
        <v>1.0</v>
      </c>
    </row>
    <row r="12">
      <c r="A12" s="8" t="s">
        <v>37</v>
      </c>
      <c r="B12" s="8"/>
      <c r="C12" s="8" t="s">
        <v>40</v>
      </c>
      <c r="D12" s="9" t="str">
        <f>HYPERLINK("https://github.com/angular/angular.js/issues/4003","#4003")</f>
        <v>#4003</v>
      </c>
      <c r="E12" s="8" t="s">
        <v>30</v>
      </c>
      <c r="F12" s="3" t="s">
        <v>14</v>
      </c>
      <c r="G12" s="3">
        <v>3.0</v>
      </c>
      <c r="H12" s="3">
        <v>3.0</v>
      </c>
      <c r="I12" s="3" t="s">
        <v>41</v>
      </c>
      <c r="J12" s="3">
        <v>2.0</v>
      </c>
      <c r="K12" s="7">
        <v>1.0</v>
      </c>
      <c r="L12" s="7">
        <v>1.0</v>
      </c>
      <c r="M12" s="7">
        <v>1.0</v>
      </c>
    </row>
    <row r="13">
      <c r="A13" s="8" t="s">
        <v>37</v>
      </c>
      <c r="B13" s="8"/>
      <c r="C13" s="8" t="s">
        <v>42</v>
      </c>
      <c r="D13" s="9" t="str">
        <f>HYPERLINK("https://github.com/angular/angular.js/issues/2767","#2767")</f>
        <v>#2767</v>
      </c>
      <c r="E13" s="8"/>
      <c r="F13" s="3" t="s">
        <v>14</v>
      </c>
      <c r="G13" s="3">
        <v>3.0</v>
      </c>
      <c r="H13" s="3">
        <v>5.0</v>
      </c>
      <c r="I13" s="3" t="s">
        <v>43</v>
      </c>
      <c r="J13" s="2"/>
      <c r="K13" s="7">
        <v>0.0</v>
      </c>
      <c r="L13" s="7">
        <v>2.0</v>
      </c>
      <c r="M13" s="7">
        <v>1.0</v>
      </c>
    </row>
    <row r="14">
      <c r="A14" s="4" t="s">
        <v>37</v>
      </c>
      <c r="B14" s="4"/>
      <c r="C14" s="4" t="s">
        <v>44</v>
      </c>
      <c r="D14" s="5" t="str">
        <f>HYPERLINK("https://github.com/angular/angular.js/issues/10347","#10347")</f>
        <v>#10347</v>
      </c>
      <c r="E14" s="4"/>
      <c r="F14" s="6" t="s">
        <v>14</v>
      </c>
      <c r="G14" s="6">
        <v>1.0</v>
      </c>
      <c r="H14" s="6">
        <v>2.0</v>
      </c>
      <c r="I14" s="3">
        <v>1.5</v>
      </c>
      <c r="J14" s="2"/>
      <c r="L14" s="7">
        <v>1.0</v>
      </c>
      <c r="M14" s="7">
        <v>1.0</v>
      </c>
    </row>
    <row r="15">
      <c r="A15" s="14" t="s">
        <v>37</v>
      </c>
      <c r="B15" s="14"/>
      <c r="C15" s="14" t="s">
        <v>45</v>
      </c>
      <c r="E15" s="7" t="s">
        <v>10</v>
      </c>
      <c r="H15" s="7">
        <v>3.0</v>
      </c>
      <c r="I15" s="7" t="s">
        <v>46</v>
      </c>
      <c r="K15" s="7">
        <v>3.0</v>
      </c>
      <c r="L15" s="7">
        <v>1.0</v>
      </c>
      <c r="M15" s="7">
        <v>1.0</v>
      </c>
    </row>
    <row r="16">
      <c r="A16" s="7" t="s">
        <v>37</v>
      </c>
      <c r="B16" s="7"/>
      <c r="C16" s="7" t="s">
        <v>47</v>
      </c>
      <c r="D16" s="15" t="str">
        <f>HYPERLINK("https://github.com/angular/angular.js/issues/10007", "#10007")</f>
        <v>#10007</v>
      </c>
      <c r="E16" s="7" t="s">
        <v>48</v>
      </c>
      <c r="G16" s="7">
        <v>2.0</v>
      </c>
      <c r="H16" s="7">
        <v>2.0</v>
      </c>
      <c r="I16" s="7">
        <v>1.4</v>
      </c>
      <c r="K16" s="7">
        <v>3.0</v>
      </c>
      <c r="L16" s="7">
        <v>1.0</v>
      </c>
      <c r="M16" s="7">
        <v>1.0</v>
      </c>
    </row>
    <row r="17">
      <c r="A17" s="7" t="s">
        <v>49</v>
      </c>
      <c r="B17" s="7"/>
      <c r="C17" s="7" t="s">
        <v>50</v>
      </c>
      <c r="H17" s="7">
        <v>5.0</v>
      </c>
      <c r="I17" s="7" t="s">
        <v>51</v>
      </c>
      <c r="K17" s="7">
        <v>0.0</v>
      </c>
      <c r="L17" s="7">
        <v>2.0</v>
      </c>
      <c r="M17" s="7">
        <v>1.0</v>
      </c>
    </row>
    <row r="18">
      <c r="A18" s="4" t="s">
        <v>52</v>
      </c>
      <c r="B18" s="4"/>
      <c r="C18" s="4" t="s">
        <v>53</v>
      </c>
      <c r="D18" s="9" t="str">
        <f>HYPERLINK("https://github.com/angular/angular.js/issues/9992","#9992")</f>
        <v>#9992</v>
      </c>
      <c r="E18" s="8" t="s">
        <v>54</v>
      </c>
      <c r="F18" s="6" t="s">
        <v>14</v>
      </c>
      <c r="G18" s="6">
        <v>2.0</v>
      </c>
      <c r="H18" s="6">
        <v>1.0</v>
      </c>
      <c r="I18" s="3">
        <v>1.4</v>
      </c>
      <c r="J18" s="2"/>
      <c r="K18" s="7">
        <v>3.0</v>
      </c>
      <c r="L18" s="7">
        <v>1.0</v>
      </c>
      <c r="M18" s="7">
        <v>3.0</v>
      </c>
    </row>
    <row r="19">
      <c r="A19" s="16" t="s">
        <v>52</v>
      </c>
      <c r="B19" s="16"/>
      <c r="C19" s="16" t="s">
        <v>55</v>
      </c>
      <c r="D19" s="15" t="str">
        <f>HYPERLINK("https://github.com/angular/angular.js/issues/5355", "#5355")</f>
        <v>#5355</v>
      </c>
      <c r="E19" s="7" t="s">
        <v>56</v>
      </c>
      <c r="G19" s="7">
        <v>2.0</v>
      </c>
      <c r="H19" s="7">
        <v>2.0</v>
      </c>
      <c r="I19" s="7">
        <v>1.4</v>
      </c>
      <c r="L19" s="7">
        <v>1.0</v>
      </c>
      <c r="M19" s="7">
        <v>1.0</v>
      </c>
    </row>
    <row r="20">
      <c r="A20" s="4" t="s">
        <v>57</v>
      </c>
      <c r="B20" s="4"/>
      <c r="C20" s="4" t="s">
        <v>58</v>
      </c>
      <c r="D20" s="5" t="str">
        <f>HYPERLINK("https://github.com/angular/angular.js/issues/10357","#10357")</f>
        <v>#10357</v>
      </c>
      <c r="E20" s="4" t="s">
        <v>56</v>
      </c>
      <c r="F20" s="6" t="s">
        <v>7</v>
      </c>
      <c r="G20" s="6">
        <v>2.0</v>
      </c>
      <c r="H20" s="6">
        <v>2.0</v>
      </c>
      <c r="I20" s="3">
        <v>1.4</v>
      </c>
      <c r="J20" s="3">
        <v>3.0</v>
      </c>
      <c r="K20" s="7">
        <v>3.0</v>
      </c>
      <c r="L20" s="7">
        <v>3.0</v>
      </c>
      <c r="M20" s="7">
        <v>3.0</v>
      </c>
    </row>
    <row r="21">
      <c r="A21" s="4" t="s">
        <v>57</v>
      </c>
      <c r="B21" s="4"/>
      <c r="C21" s="4" t="s">
        <v>59</v>
      </c>
      <c r="D21" s="9" t="str">
        <f>HYPERLINK("https://github.com/angular/angular.js/issues/9224","#9224")</f>
        <v>#9224</v>
      </c>
      <c r="E21" s="8" t="s">
        <v>56</v>
      </c>
      <c r="F21" s="6" t="s">
        <v>14</v>
      </c>
      <c r="G21" s="6">
        <v>2.0</v>
      </c>
      <c r="H21" s="6">
        <v>1.0</v>
      </c>
      <c r="I21" s="3">
        <v>1.4</v>
      </c>
      <c r="J21" s="3">
        <v>1.0</v>
      </c>
      <c r="K21" s="7">
        <v>2.0</v>
      </c>
      <c r="L21" s="7">
        <v>1.0</v>
      </c>
      <c r="M21" s="7">
        <v>1.0</v>
      </c>
    </row>
    <row r="22">
      <c r="A22" s="7" t="s">
        <v>57</v>
      </c>
      <c r="B22" s="7"/>
      <c r="C22" s="7" t="s">
        <v>60</v>
      </c>
      <c r="E22" s="7" t="s">
        <v>56</v>
      </c>
      <c r="H22" s="7">
        <v>3.0</v>
      </c>
      <c r="L22" s="7">
        <v>3.0</v>
      </c>
      <c r="M22" s="7">
        <v>1.0</v>
      </c>
    </row>
    <row r="23">
      <c r="A23" s="16" t="s">
        <v>57</v>
      </c>
      <c r="B23" s="16"/>
      <c r="C23" s="16" t="s">
        <v>61</v>
      </c>
      <c r="E23" s="7" t="s">
        <v>56</v>
      </c>
      <c r="H23" s="7">
        <v>3.0</v>
      </c>
      <c r="I23" s="7" t="s">
        <v>62</v>
      </c>
      <c r="L23" s="7">
        <v>2.0</v>
      </c>
      <c r="M23" s="7">
        <v>1.0</v>
      </c>
    </row>
    <row r="24">
      <c r="A24" s="14" t="s">
        <v>63</v>
      </c>
      <c r="B24" s="14"/>
      <c r="C24" s="14" t="s">
        <v>64</v>
      </c>
      <c r="E24" s="7" t="s">
        <v>65</v>
      </c>
      <c r="H24" s="7">
        <v>5.0</v>
      </c>
      <c r="I24" s="7" t="s">
        <v>66</v>
      </c>
      <c r="K24" s="7">
        <v>3.0</v>
      </c>
      <c r="L24" s="7">
        <v>3.0</v>
      </c>
      <c r="M24" s="7">
        <v>3.0</v>
      </c>
    </row>
    <row r="25">
      <c r="A25" s="4" t="s">
        <v>67</v>
      </c>
      <c r="B25" s="4"/>
      <c r="C25" s="4" t="s">
        <v>68</v>
      </c>
      <c r="D25" s="5" t="str">
        <f>HYPERLINK("https://github.com/angular/angular.js/issues/5072","#5072")</f>
        <v>#5072</v>
      </c>
      <c r="E25" s="4"/>
      <c r="F25" s="6" t="s">
        <v>7</v>
      </c>
      <c r="G25" s="6">
        <v>3.0</v>
      </c>
      <c r="H25" s="6">
        <v>1.0</v>
      </c>
      <c r="I25" s="17" t="s">
        <v>69</v>
      </c>
      <c r="J25" s="3">
        <v>1.0</v>
      </c>
      <c r="K25" s="7">
        <v>2.0</v>
      </c>
      <c r="L25" s="7">
        <v>1.0</v>
      </c>
      <c r="M25" s="7">
        <v>2.0</v>
      </c>
    </row>
    <row r="26">
      <c r="A26" s="4" t="s">
        <v>70</v>
      </c>
      <c r="B26" s="4"/>
      <c r="C26" s="4" t="s">
        <v>71</v>
      </c>
      <c r="D26" s="9" t="str">
        <f>HYPERLINK("https://github.com/angular/angular.js/issues/10281","#10281")</f>
        <v>#10281</v>
      </c>
      <c r="E26" s="8" t="s">
        <v>72</v>
      </c>
      <c r="F26" s="6" t="s">
        <v>14</v>
      </c>
      <c r="G26" s="6">
        <v>1.0</v>
      </c>
      <c r="H26" s="6">
        <v>2.0</v>
      </c>
      <c r="I26" s="7">
        <v>1.4</v>
      </c>
      <c r="J26" s="7">
        <v>3.0</v>
      </c>
      <c r="L26" s="7">
        <v>3.0</v>
      </c>
      <c r="M26" s="7">
        <v>3.0</v>
      </c>
    </row>
    <row r="27">
      <c r="A27" s="6" t="s">
        <v>73</v>
      </c>
      <c r="B27" s="6"/>
      <c r="C27" s="6" t="s">
        <v>74</v>
      </c>
      <c r="D27" s="18" t="str">
        <f>HYPERLINK("https://github.com/angular/angular.js/issues/9795","#9795")</f>
        <v>#9795</v>
      </c>
      <c r="E27" s="6" t="s">
        <v>75</v>
      </c>
      <c r="F27" s="6" t="s">
        <v>7</v>
      </c>
      <c r="G27" s="6">
        <v>1.0</v>
      </c>
      <c r="H27" s="6">
        <v>1.0</v>
      </c>
      <c r="I27" s="3" t="s">
        <v>76</v>
      </c>
      <c r="J27" s="2"/>
      <c r="K27" s="7">
        <v>2.0</v>
      </c>
      <c r="L27" s="7">
        <v>3.0</v>
      </c>
      <c r="M27" s="7">
        <v>1.0</v>
      </c>
    </row>
    <row r="28">
      <c r="A28" s="13" t="s">
        <v>77</v>
      </c>
      <c r="B28" s="13"/>
      <c r="C28" s="13" t="s">
        <v>78</v>
      </c>
      <c r="E28" s="7" t="s">
        <v>79</v>
      </c>
      <c r="H28" s="7">
        <v>5.0</v>
      </c>
      <c r="I28" s="7" t="s">
        <v>66</v>
      </c>
      <c r="K28" s="7">
        <v>3.0</v>
      </c>
      <c r="L28" s="7">
        <v>3.0</v>
      </c>
      <c r="M28" s="7">
        <v>3.0</v>
      </c>
    </row>
    <row r="29">
      <c r="A29" s="13" t="s">
        <v>80</v>
      </c>
      <c r="B29" s="13" t="s">
        <v>81</v>
      </c>
      <c r="C29" s="13" t="s">
        <v>82</v>
      </c>
      <c r="D29" s="19" t="str">
        <f>HYPERLINK("https://github.com/angular/angular.js/issues/10035","#10035")</f>
        <v>#10035</v>
      </c>
      <c r="E29" s="7" t="s">
        <v>83</v>
      </c>
      <c r="F29" s="3" t="s">
        <v>14</v>
      </c>
      <c r="G29" s="3">
        <v>3.0</v>
      </c>
      <c r="H29" s="3">
        <v>4.0</v>
      </c>
      <c r="I29" s="3" t="s">
        <v>46</v>
      </c>
      <c r="J29" s="3">
        <v>3.0</v>
      </c>
      <c r="K29" s="7">
        <v>3.0</v>
      </c>
      <c r="L29" s="7">
        <v>3.0</v>
      </c>
      <c r="M29" s="7">
        <v>2.0</v>
      </c>
    </row>
    <row r="30">
      <c r="A30" s="7" t="s">
        <v>80</v>
      </c>
      <c r="B30" s="7" t="s">
        <v>81</v>
      </c>
      <c r="C30" s="20" t="s">
        <v>84</v>
      </c>
      <c r="D30" s="21" t="str">
        <f>HYPERLINK("https://github.com/angular/angular.js/issues/10027","#10027")</f>
        <v>#10027</v>
      </c>
      <c r="E30" s="7" t="s">
        <v>83</v>
      </c>
      <c r="F30" s="7" t="s">
        <v>14</v>
      </c>
      <c r="G30" s="7">
        <v>1.0</v>
      </c>
      <c r="H30" s="7">
        <v>4.0</v>
      </c>
      <c r="L30" s="7">
        <v>3.0</v>
      </c>
      <c r="M30" s="7">
        <v>3.0</v>
      </c>
    </row>
    <row r="31">
      <c r="A31" s="14" t="s">
        <v>80</v>
      </c>
      <c r="B31" s="14" t="s">
        <v>81</v>
      </c>
      <c r="C31" s="14" t="s">
        <v>85</v>
      </c>
      <c r="D31" s="21" t="str">
        <f>HYPERLINK("https://github.com/angular/angular.js/issues/10286","#10286")</f>
        <v>#10286</v>
      </c>
      <c r="E31" s="7" t="s">
        <v>83</v>
      </c>
      <c r="F31" s="7" t="s">
        <v>14</v>
      </c>
      <c r="G31" s="7">
        <v>1.0</v>
      </c>
      <c r="H31" s="7">
        <v>4.0</v>
      </c>
      <c r="J31" s="7">
        <v>3.0</v>
      </c>
      <c r="L31" s="7">
        <v>3.0</v>
      </c>
      <c r="M31" s="7">
        <v>2.0</v>
      </c>
    </row>
    <row r="32">
      <c r="A32" s="14" t="s">
        <v>80</v>
      </c>
      <c r="B32" s="14" t="s">
        <v>81</v>
      </c>
      <c r="C32" s="14" t="s">
        <v>86</v>
      </c>
      <c r="D32" s="22"/>
      <c r="E32" s="7"/>
      <c r="F32" s="7" t="s">
        <v>14</v>
      </c>
      <c r="G32" s="7">
        <v>1.0</v>
      </c>
      <c r="H32" s="7">
        <v>3.0</v>
      </c>
      <c r="J32" s="7"/>
      <c r="L32" s="7"/>
      <c r="M32" s="7"/>
    </row>
    <row r="33">
      <c r="A33" s="7" t="s">
        <v>80</v>
      </c>
      <c r="B33" s="7" t="s">
        <v>87</v>
      </c>
      <c r="C33" s="20" t="s">
        <v>88</v>
      </c>
      <c r="D33" s="23" t="str">
        <f>HYPERLINK("https://github.com/angular/angular.js/issues/10230","#10230")</f>
        <v>#10230</v>
      </c>
      <c r="E33" s="7" t="s">
        <v>83</v>
      </c>
      <c r="F33" s="7" t="s">
        <v>14</v>
      </c>
      <c r="G33" s="7">
        <v>1.0</v>
      </c>
      <c r="H33" s="7">
        <v>2.0</v>
      </c>
      <c r="J33" s="7">
        <v>3.0</v>
      </c>
      <c r="L33" s="7">
        <v>3.0</v>
      </c>
      <c r="M33" s="7">
        <v>3.0</v>
      </c>
    </row>
    <row r="34">
      <c r="A34" s="7" t="s">
        <v>80</v>
      </c>
      <c r="B34" s="7" t="s">
        <v>87</v>
      </c>
      <c r="C34" s="20" t="s">
        <v>89</v>
      </c>
      <c r="D34" s="23" t="str">
        <f>HYPERLINK("https://github.com/angular/angular.js/issues/10076","#10076")</f>
        <v>#10076</v>
      </c>
      <c r="E34" s="7" t="s">
        <v>83</v>
      </c>
      <c r="F34" s="7" t="s">
        <v>14</v>
      </c>
      <c r="G34" s="7">
        <v>1.0</v>
      </c>
      <c r="H34" s="7">
        <v>2.0</v>
      </c>
      <c r="I34" s="3"/>
      <c r="J34" s="7">
        <v>3.0</v>
      </c>
      <c r="L34" s="7">
        <v>3.0</v>
      </c>
      <c r="M34" s="7">
        <v>2.0</v>
      </c>
    </row>
    <row r="35">
      <c r="A35" s="7" t="s">
        <v>80</v>
      </c>
      <c r="B35" s="7"/>
      <c r="C35" s="20" t="s">
        <v>90</v>
      </c>
      <c r="D35" s="23" t="str">
        <f>HYPERLINK("https://github.com/angular/angular.js/issues/5449","#5449")</f>
        <v>#5449</v>
      </c>
      <c r="E35" s="7" t="s">
        <v>83</v>
      </c>
      <c r="F35" s="7" t="s">
        <v>14</v>
      </c>
      <c r="G35" s="7">
        <v>4.0</v>
      </c>
      <c r="H35" s="7">
        <v>2.0</v>
      </c>
      <c r="I35" s="3" t="s">
        <v>46</v>
      </c>
      <c r="J35" s="3">
        <v>3.0</v>
      </c>
      <c r="L35" s="7">
        <v>1.0</v>
      </c>
      <c r="M35" s="7">
        <v>1.0</v>
      </c>
    </row>
    <row r="36">
      <c r="A36" s="7" t="s">
        <v>80</v>
      </c>
      <c r="B36" s="7"/>
      <c r="C36" s="7" t="s">
        <v>91</v>
      </c>
      <c r="D36" s="21" t="str">
        <f>HYPERLINK("https://github.com/angular/angular.js/pull/8987","8987")</f>
        <v>8987</v>
      </c>
      <c r="E36" s="7"/>
      <c r="F36" s="7" t="s">
        <v>7</v>
      </c>
      <c r="G36" s="7"/>
      <c r="H36" s="7"/>
      <c r="I36" s="3"/>
      <c r="J36" s="3"/>
      <c r="L36" s="7"/>
      <c r="M36" s="7"/>
    </row>
    <row r="37">
      <c r="A37" s="7" t="s">
        <v>80</v>
      </c>
      <c r="B37" s="7"/>
      <c r="C37" s="7" t="s">
        <v>92</v>
      </c>
      <c r="D37" s="24"/>
      <c r="E37" s="7"/>
      <c r="F37" s="7" t="s">
        <v>14</v>
      </c>
      <c r="G37" s="7">
        <v>2.0</v>
      </c>
      <c r="H37" s="7">
        <v>4.0</v>
      </c>
      <c r="I37" s="3"/>
      <c r="J37" s="7"/>
      <c r="L37" s="7"/>
      <c r="M37" s="7"/>
    </row>
    <row r="38">
      <c r="A38" s="7" t="s">
        <v>80</v>
      </c>
      <c r="B38" s="7"/>
      <c r="C38" s="7" t="s">
        <v>93</v>
      </c>
      <c r="D38" s="24"/>
      <c r="E38" s="7"/>
      <c r="F38" s="7" t="s">
        <v>14</v>
      </c>
      <c r="G38" s="7">
        <v>2.0</v>
      </c>
      <c r="H38" s="7">
        <v>3.0</v>
      </c>
      <c r="I38" s="3"/>
      <c r="J38" s="7"/>
      <c r="L38" s="7"/>
      <c r="M38" s="7"/>
    </row>
    <row r="39">
      <c r="A39" s="7" t="s">
        <v>80</v>
      </c>
      <c r="B39" s="7"/>
      <c r="C39" s="7" t="s">
        <v>94</v>
      </c>
      <c r="D39" s="24"/>
      <c r="E39" s="7"/>
      <c r="F39" s="7" t="s">
        <v>14</v>
      </c>
      <c r="G39" s="7">
        <v>1.0</v>
      </c>
      <c r="H39" s="7">
        <v>3.0</v>
      </c>
      <c r="I39" s="3"/>
      <c r="J39" s="7"/>
      <c r="L39" s="7"/>
      <c r="M39" s="7"/>
    </row>
    <row r="40">
      <c r="A40" s="7" t="s">
        <v>80</v>
      </c>
      <c r="B40" s="7"/>
      <c r="C40" s="7" t="s">
        <v>95</v>
      </c>
      <c r="D40" s="24"/>
      <c r="E40" s="7"/>
      <c r="F40" s="7" t="s">
        <v>14</v>
      </c>
      <c r="G40" s="7">
        <v>1.0</v>
      </c>
      <c r="H40" s="7">
        <v>3.0</v>
      </c>
      <c r="I40" s="3"/>
      <c r="J40" s="7"/>
      <c r="L40" s="7"/>
      <c r="M40" s="7"/>
    </row>
    <row r="41">
      <c r="A41" s="7" t="s">
        <v>96</v>
      </c>
      <c r="B41" s="7"/>
      <c r="C41" s="20" t="s">
        <v>97</v>
      </c>
      <c r="D41" s="23" t="str">
        <f>HYPERLINK("https://github.com/angular/angular.js/issues/10043","#10043")</f>
        <v>#10043</v>
      </c>
      <c r="E41" s="7" t="s">
        <v>83</v>
      </c>
      <c r="F41" s="7" t="s">
        <v>14</v>
      </c>
      <c r="G41" s="7">
        <v>2.0</v>
      </c>
      <c r="H41" s="7">
        <v>3.0</v>
      </c>
      <c r="I41" s="3" t="s">
        <v>46</v>
      </c>
      <c r="J41" s="3">
        <v>1.0</v>
      </c>
      <c r="L41" s="7">
        <v>1.0</v>
      </c>
      <c r="M41" s="7">
        <v>1.0</v>
      </c>
    </row>
    <row r="42">
      <c r="A42" s="13" t="s">
        <v>96</v>
      </c>
      <c r="B42" s="13"/>
      <c r="C42" s="13" t="s">
        <v>98</v>
      </c>
      <c r="D42" s="25" t="str">
        <f>HYPERLINK("https://github.com/angular/angular.js/issues/10193","#10193")</f>
        <v>#10193</v>
      </c>
      <c r="E42" s="7" t="s">
        <v>83</v>
      </c>
      <c r="F42" s="6" t="s">
        <v>7</v>
      </c>
      <c r="G42" s="6">
        <v>1.0</v>
      </c>
      <c r="H42" s="6">
        <v>1.0</v>
      </c>
      <c r="I42" s="3" t="s">
        <v>99</v>
      </c>
      <c r="J42" s="3">
        <v>2.0</v>
      </c>
      <c r="L42" s="7">
        <v>1.0</v>
      </c>
      <c r="M42" s="7">
        <v>2.0</v>
      </c>
    </row>
    <row r="43">
      <c r="A43" s="7" t="s">
        <v>96</v>
      </c>
      <c r="B43" s="7"/>
      <c r="C43" s="7" t="s">
        <v>100</v>
      </c>
      <c r="E43" s="7" t="s">
        <v>48</v>
      </c>
      <c r="I43" s="7" t="s">
        <v>101</v>
      </c>
    </row>
    <row r="44">
      <c r="A44" s="2"/>
      <c r="B44" s="2"/>
      <c r="C44" s="2"/>
      <c r="D44" s="2"/>
      <c r="E44" s="2"/>
      <c r="F44" s="2"/>
      <c r="G44" s="2"/>
      <c r="H44" s="2"/>
      <c r="I44" s="3"/>
      <c r="J44" s="3" t="s">
        <v>102</v>
      </c>
    </row>
    <row r="47">
      <c r="A47" s="26"/>
      <c r="B47" s="26"/>
      <c r="C47" s="26"/>
    </row>
    <row r="48">
      <c r="A48" s="27"/>
      <c r="B48" s="27"/>
      <c r="C48" s="27"/>
    </row>
    <row r="49">
      <c r="A49" s="27"/>
      <c r="B49" s="27"/>
      <c r="C49" s="27"/>
    </row>
    <row r="50">
      <c r="A50" s="27"/>
      <c r="B50" s="27"/>
      <c r="C50" s="27"/>
    </row>
  </sheetData>
  <hyperlinks>
    <hyperlink r:id="rId1" ref="D4"/>
    <hyperlink r:id="rId2" ref="D6"/>
    <hyperlink r:id="rId3" ref="D9"/>
    <hyperlink r:id="rId4" ref="D10"/>
    <hyperlink r:id="rId5" ref="D11"/>
    <hyperlink r:id="rId6" ref="D12"/>
    <hyperlink r:id="rId7" ref="D13"/>
    <hyperlink r:id="rId8" ref="D14"/>
    <hyperlink r:id="rId9" ref="D16"/>
    <hyperlink r:id="rId10" ref="D18"/>
    <hyperlink r:id="rId11" ref="D19"/>
    <hyperlink r:id="rId12" ref="D20"/>
    <hyperlink r:id="rId13" ref="D21"/>
    <hyperlink r:id="rId14" ref="D25"/>
    <hyperlink r:id="rId15" ref="D26"/>
    <hyperlink r:id="rId16" ref="D27"/>
    <hyperlink r:id="rId17" ref="D29"/>
    <hyperlink r:id="rId18" ref="D30"/>
    <hyperlink r:id="rId19" ref="D31"/>
    <hyperlink r:id="rId20" ref="D33"/>
    <hyperlink r:id="rId21" ref="D34"/>
    <hyperlink r:id="rId22" ref="D35"/>
    <hyperlink r:id="rId23" ref="D36"/>
    <hyperlink r:id="rId24" ref="D41"/>
    <hyperlink r:id="rId25" ref="D42"/>
  </hyperlinks>
  <drawing r:id="rId26"/>
</worksheet>
</file>