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eth/Library/CloudStorage/OneDrive-iCapitalNetwork/GMAM/TechnicalManual/"/>
    </mc:Choice>
  </mc:AlternateContent>
  <xr:revisionPtr revIDLastSave="0" documentId="13_ncr:1_{B88BD44D-1C54-1442-9ACE-AB90308E4231}" xr6:coauthVersionLast="47" xr6:coauthVersionMax="47" xr10:uidLastSave="{00000000-0000-0000-0000-000000000000}"/>
  <bookViews>
    <workbookView xWindow="2200" yWindow="760" windowWidth="28040" windowHeight="17440" xr2:uid="{CC4BC496-D112-024B-B8C0-EF45E49286E0}"/>
  </bookViews>
  <sheets>
    <sheet name="smooth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B91" i="1"/>
  <c r="J35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J8" i="1"/>
  <c r="C3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C4" i="1"/>
  <c r="C5" i="1" s="1"/>
  <c r="D4" i="1"/>
  <c r="D5" i="1" s="1"/>
  <c r="D9" i="1" s="1"/>
  <c r="D10" i="1" s="1"/>
  <c r="D11" i="1" s="1"/>
  <c r="D12" i="1" s="1"/>
  <c r="D13" i="1" s="1"/>
  <c r="D14" i="1" s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D8" i="1" l="1"/>
  <c r="D15" i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</calcChain>
</file>

<file path=xl/sharedStrings.xml><?xml version="1.0" encoding="utf-8"?>
<sst xmlns="http://schemas.openxmlformats.org/spreadsheetml/2006/main" count="6" uniqueCount="6">
  <si>
    <t>xF</t>
  </si>
  <si>
    <t>yF</t>
  </si>
  <si>
    <t>show smoothed versus desmoothed using growth of a dollar</t>
  </si>
  <si>
    <t xml:space="preserve">these are log returns </t>
  </si>
  <si>
    <t>monthly</t>
  </si>
  <si>
    <t>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</si>
</sst>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De-Smoothed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smoothing!$D$9:$D$89</c:f>
              <c:numCache>
                <c:formatCode>m/d/yy</c:formatCode>
                <c:ptCount val="81"/>
                <c:pt idx="0">
                  <c:v>42582</c:v>
                </c:pt>
                <c:pt idx="1">
                  <c:v>42613</c:v>
                </c:pt>
                <c:pt idx="2">
                  <c:v>42643</c:v>
                </c:pt>
                <c:pt idx="3">
                  <c:v>42674</c:v>
                </c:pt>
                <c:pt idx="4">
                  <c:v>42704</c:v>
                </c:pt>
                <c:pt idx="5">
                  <c:v>42735</c:v>
                </c:pt>
                <c:pt idx="6">
                  <c:v>42766</c:v>
                </c:pt>
                <c:pt idx="7">
                  <c:v>42794</c:v>
                </c:pt>
                <c:pt idx="8">
                  <c:v>42825</c:v>
                </c:pt>
                <c:pt idx="9">
                  <c:v>42855</c:v>
                </c:pt>
                <c:pt idx="10">
                  <c:v>42886</c:v>
                </c:pt>
                <c:pt idx="11">
                  <c:v>42916</c:v>
                </c:pt>
                <c:pt idx="12">
                  <c:v>42947</c:v>
                </c:pt>
                <c:pt idx="13">
                  <c:v>42978</c:v>
                </c:pt>
                <c:pt idx="14">
                  <c:v>43008</c:v>
                </c:pt>
                <c:pt idx="15">
                  <c:v>43039</c:v>
                </c:pt>
                <c:pt idx="16">
                  <c:v>43069</c:v>
                </c:pt>
                <c:pt idx="17">
                  <c:v>43100</c:v>
                </c:pt>
                <c:pt idx="18">
                  <c:v>43131</c:v>
                </c:pt>
                <c:pt idx="19">
                  <c:v>43159</c:v>
                </c:pt>
                <c:pt idx="20">
                  <c:v>43190</c:v>
                </c:pt>
                <c:pt idx="21">
                  <c:v>43220</c:v>
                </c:pt>
                <c:pt idx="22">
                  <c:v>43251</c:v>
                </c:pt>
                <c:pt idx="23">
                  <c:v>43281</c:v>
                </c:pt>
                <c:pt idx="24">
                  <c:v>43312</c:v>
                </c:pt>
                <c:pt idx="25">
                  <c:v>43343</c:v>
                </c:pt>
                <c:pt idx="26">
                  <c:v>43373</c:v>
                </c:pt>
                <c:pt idx="27">
                  <c:v>43404</c:v>
                </c:pt>
                <c:pt idx="28">
                  <c:v>43434</c:v>
                </c:pt>
                <c:pt idx="29">
                  <c:v>43465</c:v>
                </c:pt>
                <c:pt idx="30">
                  <c:v>43496</c:v>
                </c:pt>
                <c:pt idx="31">
                  <c:v>43524</c:v>
                </c:pt>
                <c:pt idx="32">
                  <c:v>43555</c:v>
                </c:pt>
                <c:pt idx="33">
                  <c:v>43585</c:v>
                </c:pt>
                <c:pt idx="34">
                  <c:v>43616</c:v>
                </c:pt>
                <c:pt idx="35">
                  <c:v>43646</c:v>
                </c:pt>
                <c:pt idx="36">
                  <c:v>43677</c:v>
                </c:pt>
                <c:pt idx="37">
                  <c:v>43708</c:v>
                </c:pt>
                <c:pt idx="38">
                  <c:v>43738</c:v>
                </c:pt>
                <c:pt idx="39">
                  <c:v>43769</c:v>
                </c:pt>
                <c:pt idx="40">
                  <c:v>43799</c:v>
                </c:pt>
                <c:pt idx="41">
                  <c:v>43830</c:v>
                </c:pt>
                <c:pt idx="42">
                  <c:v>43861</c:v>
                </c:pt>
                <c:pt idx="43">
                  <c:v>43890</c:v>
                </c:pt>
                <c:pt idx="44">
                  <c:v>43921</c:v>
                </c:pt>
                <c:pt idx="45">
                  <c:v>43951</c:v>
                </c:pt>
                <c:pt idx="46">
                  <c:v>43982</c:v>
                </c:pt>
                <c:pt idx="47">
                  <c:v>44012</c:v>
                </c:pt>
                <c:pt idx="48">
                  <c:v>44043</c:v>
                </c:pt>
                <c:pt idx="49">
                  <c:v>44074</c:v>
                </c:pt>
                <c:pt idx="50">
                  <c:v>44104</c:v>
                </c:pt>
                <c:pt idx="51">
                  <c:v>44135</c:v>
                </c:pt>
                <c:pt idx="52">
                  <c:v>44165</c:v>
                </c:pt>
                <c:pt idx="53">
                  <c:v>44196</c:v>
                </c:pt>
                <c:pt idx="54">
                  <c:v>44227</c:v>
                </c:pt>
                <c:pt idx="55">
                  <c:v>44255</c:v>
                </c:pt>
                <c:pt idx="56">
                  <c:v>44286</c:v>
                </c:pt>
                <c:pt idx="57">
                  <c:v>44316</c:v>
                </c:pt>
                <c:pt idx="58">
                  <c:v>44347</c:v>
                </c:pt>
                <c:pt idx="59">
                  <c:v>44377</c:v>
                </c:pt>
                <c:pt idx="60">
                  <c:v>44408</c:v>
                </c:pt>
                <c:pt idx="61">
                  <c:v>44439</c:v>
                </c:pt>
                <c:pt idx="62">
                  <c:v>44469</c:v>
                </c:pt>
                <c:pt idx="63">
                  <c:v>44500</c:v>
                </c:pt>
                <c:pt idx="64">
                  <c:v>44530</c:v>
                </c:pt>
                <c:pt idx="65">
                  <c:v>44561</c:v>
                </c:pt>
                <c:pt idx="66">
                  <c:v>44592</c:v>
                </c:pt>
                <c:pt idx="67">
                  <c:v>44620</c:v>
                </c:pt>
                <c:pt idx="68">
                  <c:v>44651</c:v>
                </c:pt>
                <c:pt idx="69">
                  <c:v>44681</c:v>
                </c:pt>
                <c:pt idx="70">
                  <c:v>44712</c:v>
                </c:pt>
                <c:pt idx="71">
                  <c:v>44742</c:v>
                </c:pt>
                <c:pt idx="72">
                  <c:v>44773</c:v>
                </c:pt>
                <c:pt idx="73">
                  <c:v>44804</c:v>
                </c:pt>
                <c:pt idx="74">
                  <c:v>44834</c:v>
                </c:pt>
                <c:pt idx="75">
                  <c:v>44865</c:v>
                </c:pt>
                <c:pt idx="76">
                  <c:v>44895</c:v>
                </c:pt>
                <c:pt idx="77">
                  <c:v>44926</c:v>
                </c:pt>
                <c:pt idx="78">
                  <c:v>44957</c:v>
                </c:pt>
                <c:pt idx="79">
                  <c:v>44985</c:v>
                </c:pt>
                <c:pt idx="80">
                  <c:v>45016</c:v>
                </c:pt>
              </c:numCache>
            </c:numRef>
          </c:xVal>
          <c:yVal>
            <c:numRef>
              <c:f>smoothing!$C$8:$C$89</c:f>
              <c:numCache>
                <c:formatCode>0.0000</c:formatCode>
                <c:ptCount val="82"/>
                <c:pt idx="0">
                  <c:v>1</c:v>
                </c:pt>
                <c:pt idx="1">
                  <c:v>1.0001059766660365</c:v>
                </c:pt>
                <c:pt idx="2">
                  <c:v>1.0053708981418079</c:v>
                </c:pt>
                <c:pt idx="3">
                  <c:v>1.0102559537940807</c:v>
                </c:pt>
                <c:pt idx="4">
                  <c:v>1.0309985245963917</c:v>
                </c:pt>
                <c:pt idx="5">
                  <c:v>1.0456811892760838</c:v>
                </c:pt>
                <c:pt idx="6">
                  <c:v>1.0640367800588617</c:v>
                </c:pt>
                <c:pt idx="7">
                  <c:v>1.0635761984132386</c:v>
                </c:pt>
                <c:pt idx="8">
                  <c:v>1.0856930440464552</c:v>
                </c:pt>
                <c:pt idx="9">
                  <c:v>1.0866463733222618</c:v>
                </c:pt>
                <c:pt idx="10">
                  <c:v>1.0866752520572265</c:v>
                </c:pt>
                <c:pt idx="11">
                  <c:v>1.0908144134177733</c:v>
                </c:pt>
                <c:pt idx="12">
                  <c:v>1.0872048209640781</c:v>
                </c:pt>
                <c:pt idx="13">
                  <c:v>1.0908379548135945</c:v>
                </c:pt>
                <c:pt idx="14">
                  <c:v>1.0979496047594457</c:v>
                </c:pt>
                <c:pt idx="15">
                  <c:v>1.1045590870637982</c:v>
                </c:pt>
                <c:pt idx="16">
                  <c:v>1.1297072216548132</c:v>
                </c:pt>
                <c:pt idx="17">
                  <c:v>1.1317747406362182</c:v>
                </c:pt>
                <c:pt idx="18">
                  <c:v>1.1415716829300546</c:v>
                </c:pt>
                <c:pt idx="19">
                  <c:v>1.1557213144920788</c:v>
                </c:pt>
                <c:pt idx="20">
                  <c:v>1.1533643683233754</c:v>
                </c:pt>
                <c:pt idx="21">
                  <c:v>1.1412656757754169</c:v>
                </c:pt>
                <c:pt idx="22">
                  <c:v>1.1678311486970909</c:v>
                </c:pt>
                <c:pt idx="23">
                  <c:v>1.1791932407876484</c:v>
                </c:pt>
                <c:pt idx="24">
                  <c:v>1.1851682773971735</c:v>
                </c:pt>
                <c:pt idx="25">
                  <c:v>1.2075381863691814</c:v>
                </c:pt>
                <c:pt idx="26">
                  <c:v>1.2108048431031533</c:v>
                </c:pt>
                <c:pt idx="27">
                  <c:v>1.2353292907666966</c:v>
                </c:pt>
                <c:pt idx="28">
                  <c:v>1.2431762842746557</c:v>
                </c:pt>
                <c:pt idx="29">
                  <c:v>1.2575161123560183</c:v>
                </c:pt>
                <c:pt idx="30">
                  <c:v>1.2388847107831054</c:v>
                </c:pt>
                <c:pt idx="31">
                  <c:v>1.263334695223721</c:v>
                </c:pt>
                <c:pt idx="32">
                  <c:v>1.2773602124866561</c:v>
                </c:pt>
                <c:pt idx="33">
                  <c:v>1.3054927878693243</c:v>
                </c:pt>
                <c:pt idx="34">
                  <c:v>1.3244170457763542</c:v>
                </c:pt>
                <c:pt idx="35">
                  <c:v>1.3130687878100216</c:v>
                </c:pt>
                <c:pt idx="36">
                  <c:v>1.3387824742833021</c:v>
                </c:pt>
                <c:pt idx="37">
                  <c:v>1.3622800296087259</c:v>
                </c:pt>
                <c:pt idx="38">
                  <c:v>1.3691567464858148</c:v>
                </c:pt>
                <c:pt idx="39">
                  <c:v>1.3945133570984907</c:v>
                </c:pt>
                <c:pt idx="40">
                  <c:v>1.4007486529136688</c:v>
                </c:pt>
                <c:pt idx="41">
                  <c:v>1.4139870140561694</c:v>
                </c:pt>
                <c:pt idx="42">
                  <c:v>1.4299613567708969</c:v>
                </c:pt>
                <c:pt idx="43">
                  <c:v>1.4338534783821579</c:v>
                </c:pt>
                <c:pt idx="44">
                  <c:v>1.4123583277656548</c:v>
                </c:pt>
                <c:pt idx="45">
                  <c:v>1.4013062784841022</c:v>
                </c:pt>
                <c:pt idx="46">
                  <c:v>1.4244955697395236</c:v>
                </c:pt>
                <c:pt idx="47">
                  <c:v>1.4363154760006354</c:v>
                </c:pt>
                <c:pt idx="48">
                  <c:v>1.4504031210974575</c:v>
                </c:pt>
                <c:pt idx="49">
                  <c:v>1.4582600154770009</c:v>
                </c:pt>
                <c:pt idx="50">
                  <c:v>1.4943115279658195</c:v>
                </c:pt>
                <c:pt idx="51">
                  <c:v>1.4921664485952542</c:v>
                </c:pt>
                <c:pt idx="52">
                  <c:v>1.484083097341699</c:v>
                </c:pt>
                <c:pt idx="53">
                  <c:v>1.5069427636829407</c:v>
                </c:pt>
                <c:pt idx="54">
                  <c:v>1.5138597975706203</c:v>
                </c:pt>
                <c:pt idx="55">
                  <c:v>1.5208766809618441</c:v>
                </c:pt>
                <c:pt idx="56">
                  <c:v>1.53753658899349</c:v>
                </c:pt>
                <c:pt idx="57">
                  <c:v>1.5789510286340664</c:v>
                </c:pt>
                <c:pt idx="58">
                  <c:v>1.6068288311618086</c:v>
                </c:pt>
                <c:pt idx="59">
                  <c:v>1.6214777691234412</c:v>
                </c:pt>
                <c:pt idx="60">
                  <c:v>1.6607625021333603</c:v>
                </c:pt>
                <c:pt idx="61">
                  <c:v>1.6902552750899187</c:v>
                </c:pt>
                <c:pt idx="62">
                  <c:v>1.7124620863252551</c:v>
                </c:pt>
                <c:pt idx="63">
                  <c:v>1.7263848821622925</c:v>
                </c:pt>
                <c:pt idx="64">
                  <c:v>1.7755855325910421</c:v>
                </c:pt>
                <c:pt idx="65">
                  <c:v>1.7910253320303078</c:v>
                </c:pt>
                <c:pt idx="66">
                  <c:v>1.8292541461894052</c:v>
                </c:pt>
                <c:pt idx="67">
                  <c:v>1.8669331434972003</c:v>
                </c:pt>
                <c:pt idx="68">
                  <c:v>1.8648461257615234</c:v>
                </c:pt>
                <c:pt idx="69">
                  <c:v>1.9320848486837914</c:v>
                </c:pt>
                <c:pt idx="70">
                  <c:v>1.9559304548236478</c:v>
                </c:pt>
                <c:pt idx="71">
                  <c:v>1.9662160623273806</c:v>
                </c:pt>
                <c:pt idx="72">
                  <c:v>1.9429352954359251</c:v>
                </c:pt>
                <c:pt idx="73">
                  <c:v>1.997912270891953</c:v>
                </c:pt>
                <c:pt idx="74">
                  <c:v>2.0055953666365642</c:v>
                </c:pt>
                <c:pt idx="75">
                  <c:v>1.9819650490404102</c:v>
                </c:pt>
                <c:pt idx="76">
                  <c:v>2.0163677869394516</c:v>
                </c:pt>
                <c:pt idx="77">
                  <c:v>2.0323614332914555</c:v>
                </c:pt>
                <c:pt idx="78">
                  <c:v>1.9967444874970479</c:v>
                </c:pt>
                <c:pt idx="79">
                  <c:v>2.0113544274724724</c:v>
                </c:pt>
                <c:pt idx="80">
                  <c:v>2.0176352905250976</c:v>
                </c:pt>
                <c:pt idx="81">
                  <c:v>2.0657741661104057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9-074B-A800-023CC5F0FA4A}"/>
            </c:ext>
          </c:extLst>
        </c:ser>
        <c:ser>
          <c:idx val="1"/>
          <c:order val="1"/>
          <c:tx>
            <c:v>Re-Smoothed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smoothing!$I$8:$I$35</c:f>
              <c:numCache>
                <c:formatCode>m/d/yy</c:formatCode>
                <c:ptCount val="28"/>
                <c:pt idx="0">
                  <c:v>42551</c:v>
                </c:pt>
                <c:pt idx="1">
                  <c:v>42643</c:v>
                </c:pt>
                <c:pt idx="2">
                  <c:v>42735</c:v>
                </c:pt>
                <c:pt idx="3">
                  <c:v>42825</c:v>
                </c:pt>
                <c:pt idx="4">
                  <c:v>42916</c:v>
                </c:pt>
                <c:pt idx="5">
                  <c:v>43008</c:v>
                </c:pt>
                <c:pt idx="6">
                  <c:v>43100</c:v>
                </c:pt>
                <c:pt idx="7">
                  <c:v>43190</c:v>
                </c:pt>
                <c:pt idx="8">
                  <c:v>43281</c:v>
                </c:pt>
                <c:pt idx="9">
                  <c:v>43373</c:v>
                </c:pt>
                <c:pt idx="10">
                  <c:v>43465</c:v>
                </c:pt>
                <c:pt idx="11">
                  <c:v>43555</c:v>
                </c:pt>
                <c:pt idx="12">
                  <c:v>43646</c:v>
                </c:pt>
                <c:pt idx="13">
                  <c:v>43738</c:v>
                </c:pt>
                <c:pt idx="14">
                  <c:v>43830</c:v>
                </c:pt>
                <c:pt idx="15">
                  <c:v>43921</c:v>
                </c:pt>
                <c:pt idx="16">
                  <c:v>44012</c:v>
                </c:pt>
                <c:pt idx="17">
                  <c:v>44104</c:v>
                </c:pt>
                <c:pt idx="18">
                  <c:v>44196</c:v>
                </c:pt>
                <c:pt idx="19">
                  <c:v>44286</c:v>
                </c:pt>
                <c:pt idx="20">
                  <c:v>44377</c:v>
                </c:pt>
                <c:pt idx="21">
                  <c:v>44469</c:v>
                </c:pt>
                <c:pt idx="22">
                  <c:v>44561</c:v>
                </c:pt>
                <c:pt idx="23">
                  <c:v>44651</c:v>
                </c:pt>
                <c:pt idx="24">
                  <c:v>44742</c:v>
                </c:pt>
                <c:pt idx="25">
                  <c:v>44834</c:v>
                </c:pt>
                <c:pt idx="26">
                  <c:v>44926</c:v>
                </c:pt>
                <c:pt idx="27">
                  <c:v>45016</c:v>
                </c:pt>
              </c:numCache>
            </c:numRef>
          </c:xVal>
          <c:yVal>
            <c:numRef>
              <c:f>smoothing!$H$8:$H$35</c:f>
              <c:numCache>
                <c:formatCode>0.0000</c:formatCode>
                <c:ptCount val="28"/>
                <c:pt idx="0" formatCode="General">
                  <c:v>1</c:v>
                </c:pt>
                <c:pt idx="1">
                  <c:v>1.0256242653373149</c:v>
                </c:pt>
                <c:pt idx="2">
                  <c:v>1.0603312700703573</c:v>
                </c:pt>
                <c:pt idx="3">
                  <c:v>1.0988233531248348</c:v>
                </c:pt>
                <c:pt idx="4">
                  <c:v>1.1090733262800305</c:v>
                </c:pt>
                <c:pt idx="5">
                  <c:v>1.1187604861598404</c:v>
                </c:pt>
                <c:pt idx="6">
                  <c:v>1.1480152254221279</c:v>
                </c:pt>
                <c:pt idx="7">
                  <c:v>1.1672052072707488</c:v>
                </c:pt>
                <c:pt idx="8">
                  <c:v>1.1901652845398445</c:v>
                </c:pt>
                <c:pt idx="9">
                  <c:v>1.2358443270282031</c:v>
                </c:pt>
                <c:pt idx="10">
                  <c:v>1.2651246558448639</c:v>
                </c:pt>
                <c:pt idx="11">
                  <c:v>1.3000457311652569</c:v>
                </c:pt>
                <c:pt idx="12">
                  <c:v>1.3479811976913341</c:v>
                </c:pt>
                <c:pt idx="13">
                  <c:v>1.395234721700275</c:v>
                </c:pt>
                <c:pt idx="14">
                  <c:v>1.441487272783905</c:v>
                </c:pt>
                <c:pt idx="15">
                  <c:v>1.442145834813285</c:v>
                </c:pt>
                <c:pt idx="16">
                  <c:v>1.4573670853434764</c:v>
                </c:pt>
                <c:pt idx="17">
                  <c:v>1.5056548760750035</c:v>
                </c:pt>
                <c:pt idx="18">
                  <c:v>1.5333239805499521</c:v>
                </c:pt>
                <c:pt idx="19">
                  <c:v>1.5762833630815141</c:v>
                </c:pt>
                <c:pt idx="20">
                  <c:v>1.6549190876764783</c:v>
                </c:pt>
                <c:pt idx="21">
                  <c:v>1.732564516291685</c:v>
                </c:pt>
                <c:pt idx="22">
                  <c:v>1.8184443134903041</c:v>
                </c:pt>
                <c:pt idx="23">
                  <c:v>1.9188447502495884</c:v>
                </c:pt>
                <c:pt idx="24">
                  <c:v>1.9807429917429775</c:v>
                </c:pt>
                <c:pt idx="25">
                  <c:v>2.0114237116605467</c:v>
                </c:pt>
                <c:pt idx="26">
                  <c:v>2.0380143222212559</c:v>
                </c:pt>
                <c:pt idx="27">
                  <c:v>2.0706807168231163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B4B9-074B-A800-023CC5F0F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228608"/>
        <c:axId val="271781631"/>
      </c:scatterChart>
      <c:valAx>
        <c:axId val="1854228608"/>
        <c:scaling>
          <c:orientation val="minMax"/>
          <c:max val="45016"/>
          <c:min val="42551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81631"/>
        <c:crosses val="autoZero"/>
        <c:crossBetween val="midCat"/>
        <c:majorUnit val="243"/>
        <c:minorUnit val="50"/>
      </c:valAx>
      <c:valAx>
        <c:axId val="271781631"/>
        <c:scaling>
          <c:orientation val="minMax"/>
          <c:min val="1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2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35</xdr:row>
      <xdr:rowOff>95250</xdr:rowOff>
    </xdr:from>
    <xdr:to>
      <xdr:col>16</xdr:col>
      <xdr:colOff>533400</xdr:colOff>
      <xdr:row>60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2DAA4A-FFAE-079A-6697-2BFE1A37F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A600-4936-894A-94CF-F11F0F2685EE}">
  <dimension ref="A1:K92"/>
  <sheetViews>
    <sheetView tabSelected="1" topLeftCell="A28" workbookViewId="0">
      <selection activeCell="G38" sqref="G38"/>
    </sheetView>
  </sheetViews>
  <sheetFormatPr baseColWidth="10" defaultRowHeight="16" x14ac:dyDescent="0.2"/>
  <cols>
    <col min="1" max="1" width="11.83203125" bestFit="1" customWidth="1"/>
  </cols>
  <sheetData>
    <row r="1" spans="1:11" x14ac:dyDescent="0.2">
      <c r="B1" t="s">
        <v>4</v>
      </c>
      <c r="G1" t="s">
        <v>5</v>
      </c>
    </row>
    <row r="2" spans="1:11" x14ac:dyDescent="0.2">
      <c r="B2" t="s">
        <v>0</v>
      </c>
      <c r="C2">
        <v>1</v>
      </c>
      <c r="G2" t="s">
        <v>1</v>
      </c>
      <c r="K2" t="s">
        <v>2</v>
      </c>
    </row>
    <row r="3" spans="1:11" x14ac:dyDescent="0.2">
      <c r="A3" s="2"/>
      <c r="B3" s="1">
        <v>1.09540295897948E-2</v>
      </c>
      <c r="C3" s="1">
        <f>C2*EXP(B3)</f>
        <v>1.0110142446368766</v>
      </c>
      <c r="D3" s="3">
        <v>42490</v>
      </c>
      <c r="E3" s="1"/>
      <c r="F3" s="1"/>
      <c r="J3" s="1"/>
      <c r="K3" t="s">
        <v>3</v>
      </c>
    </row>
    <row r="4" spans="1:11" x14ac:dyDescent="0.2">
      <c r="B4" s="1">
        <v>1.67350452723629E-2</v>
      </c>
      <c r="C4" s="1">
        <f t="shared" ref="C4:C5" si="0">C3*EXP(B4)</f>
        <v>1.0280759800561274</v>
      </c>
      <c r="D4" s="3">
        <f>EOMONTH(D3,1)</f>
        <v>42521</v>
      </c>
      <c r="E4" s="1"/>
      <c r="F4" s="1"/>
      <c r="J4" s="1"/>
    </row>
    <row r="5" spans="1:11" x14ac:dyDescent="0.2">
      <c r="B5" s="1">
        <v>1.6491428734028001E-2</v>
      </c>
      <c r="C5" s="1">
        <f t="shared" si="0"/>
        <v>1.0451709949860477</v>
      </c>
      <c r="D5" s="3">
        <f>EOMONTH(D4,1)</f>
        <v>42551</v>
      </c>
      <c r="E5" s="1"/>
      <c r="F5" s="1"/>
      <c r="J5" s="1"/>
    </row>
    <row r="6" spans="1:11" x14ac:dyDescent="0.2">
      <c r="B6" s="1"/>
      <c r="C6" s="1"/>
      <c r="D6" s="3"/>
      <c r="E6" s="1"/>
      <c r="F6" s="1"/>
      <c r="J6" s="1"/>
    </row>
    <row r="7" spans="1:11" x14ac:dyDescent="0.2">
      <c r="B7" s="1"/>
      <c r="C7" s="1"/>
      <c r="D7" s="3"/>
      <c r="E7" s="1"/>
      <c r="F7" s="1"/>
      <c r="J7" s="1"/>
    </row>
    <row r="8" spans="1:11" x14ac:dyDescent="0.2">
      <c r="B8" s="1"/>
      <c r="C8" s="1">
        <v>1</v>
      </c>
      <c r="D8" s="3">
        <f>EOMONTH(D4,1)</f>
        <v>42551</v>
      </c>
      <c r="E8" s="1">
        <f>D8</f>
        <v>42551</v>
      </c>
      <c r="F8" s="1"/>
      <c r="H8">
        <v>1</v>
      </c>
      <c r="I8" s="3">
        <v>42551</v>
      </c>
      <c r="J8" s="1">
        <f>I8</f>
        <v>42551</v>
      </c>
    </row>
    <row r="9" spans="1:11" x14ac:dyDescent="0.2">
      <c r="B9" s="1">
        <v>1.05971050906267E-4</v>
      </c>
      <c r="C9" s="1">
        <f>C8*EXP(B9)</f>
        <v>1.0001059766660365</v>
      </c>
      <c r="D9" s="3">
        <f>EOMONTH(D5,1)</f>
        <v>42582</v>
      </c>
      <c r="E9" s="1">
        <f t="shared" ref="E9:E72" si="1">D9</f>
        <v>42582</v>
      </c>
      <c r="F9" s="1"/>
      <c r="G9" s="1">
        <v>2.53014665546515E-2</v>
      </c>
      <c r="H9" s="1">
        <f>H8*EXP(G9)</f>
        <v>1.0256242653373149</v>
      </c>
      <c r="I9" s="3">
        <v>42643</v>
      </c>
      <c r="J9" s="1"/>
    </row>
    <row r="10" spans="1:11" x14ac:dyDescent="0.2">
      <c r="B10" s="1">
        <v>5.2505552542907504E-3</v>
      </c>
      <c r="C10" s="1">
        <f t="shared" ref="C10:C73" si="2">C9*EXP(B10)</f>
        <v>1.0053708981418079</v>
      </c>
      <c r="D10" s="3">
        <f t="shared" ref="D10:D72" si="3">EOMONTH(D9,1)</f>
        <v>42613</v>
      </c>
      <c r="E10" s="1">
        <f t="shared" si="1"/>
        <v>42613</v>
      </c>
      <c r="F10" s="1"/>
      <c r="G10" s="1">
        <v>3.3279911679753603E-2</v>
      </c>
      <c r="H10" s="1">
        <f t="shared" ref="H10:H35" si="4">H9*EXP(G10)</f>
        <v>1.0603312700703573</v>
      </c>
      <c r="I10" s="3">
        <f>EOMONTH(I9,3)</f>
        <v>42735</v>
      </c>
      <c r="J10" s="1"/>
    </row>
    <row r="11" spans="1:11" x14ac:dyDescent="0.2">
      <c r="B11" s="1">
        <v>4.8471920407483302E-3</v>
      </c>
      <c r="C11" s="1">
        <f t="shared" si="2"/>
        <v>1.0102559537940807</v>
      </c>
      <c r="D11" s="3">
        <f>EOMONTH(D10,1)</f>
        <v>42643</v>
      </c>
      <c r="E11" s="1">
        <f t="shared" si="1"/>
        <v>42643</v>
      </c>
      <c r="F11" s="1"/>
      <c r="G11" s="1">
        <v>3.5658550077631801E-2</v>
      </c>
      <c r="H11" s="1">
        <f t="shared" si="4"/>
        <v>1.0988233531248348</v>
      </c>
      <c r="I11" s="3">
        <f t="shared" ref="I11:I35" si="5">EOMONTH(I10,3)</f>
        <v>42825</v>
      </c>
      <c r="J11" s="1"/>
    </row>
    <row r="12" spans="1:11" x14ac:dyDescent="0.2">
      <c r="B12" s="1">
        <v>2.0324055646526399E-2</v>
      </c>
      <c r="C12" s="1">
        <f t="shared" si="2"/>
        <v>1.0309985245963917</v>
      </c>
      <c r="D12" s="3">
        <f t="shared" si="3"/>
        <v>42674</v>
      </c>
      <c r="E12" s="1">
        <f t="shared" si="1"/>
        <v>42674</v>
      </c>
      <c r="F12" s="1"/>
      <c r="G12" s="1">
        <v>9.2848971490668598E-3</v>
      </c>
      <c r="H12" s="1">
        <f t="shared" si="4"/>
        <v>1.1090733262800305</v>
      </c>
      <c r="I12" s="3">
        <f t="shared" si="5"/>
        <v>42916</v>
      </c>
      <c r="J12" s="1"/>
    </row>
    <row r="13" spans="1:11" x14ac:dyDescent="0.2">
      <c r="B13" s="1">
        <v>1.41407548252025E-2</v>
      </c>
      <c r="C13" s="1">
        <f t="shared" si="2"/>
        <v>1.0456811892760838</v>
      </c>
      <c r="D13" s="3">
        <f t="shared" si="3"/>
        <v>42704</v>
      </c>
      <c r="E13" s="1">
        <f t="shared" si="1"/>
        <v>42704</v>
      </c>
      <c r="F13" s="1"/>
      <c r="G13" s="1">
        <v>8.6965382056649297E-3</v>
      </c>
      <c r="H13" s="1">
        <f t="shared" si="4"/>
        <v>1.1187604861598404</v>
      </c>
      <c r="I13" s="3">
        <f t="shared" si="5"/>
        <v>43008</v>
      </c>
      <c r="J13" s="1"/>
    </row>
    <row r="14" spans="1:11" x14ac:dyDescent="0.2">
      <c r="B14" s="1">
        <v>1.7401429228822402E-2</v>
      </c>
      <c r="C14" s="1">
        <f t="shared" si="2"/>
        <v>1.0640367800588617</v>
      </c>
      <c r="D14" s="3">
        <f t="shared" si="3"/>
        <v>42735</v>
      </c>
      <c r="E14" s="1">
        <f t="shared" si="1"/>
        <v>42735</v>
      </c>
      <c r="F14" s="1"/>
      <c r="G14" s="1">
        <v>2.5813196705488199E-2</v>
      </c>
      <c r="H14" s="1">
        <f>H13*EXP(G14)</f>
        <v>1.1480152254221279</v>
      </c>
      <c r="I14" s="3">
        <f>EOMONTH(I13,3)</f>
        <v>43100</v>
      </c>
      <c r="J14" s="1"/>
    </row>
    <row r="15" spans="1:11" x14ac:dyDescent="0.2">
      <c r="B15" s="1">
        <v>-4.32956235441322E-4</v>
      </c>
      <c r="C15" s="1">
        <f t="shared" si="2"/>
        <v>1.0635761984132386</v>
      </c>
      <c r="D15" s="3">
        <f t="shared" si="3"/>
        <v>42766</v>
      </c>
      <c r="E15" s="1">
        <f t="shared" si="1"/>
        <v>42766</v>
      </c>
      <c r="F15" s="1"/>
      <c r="G15" s="1">
        <v>1.6577619179690199E-2</v>
      </c>
      <c r="H15" s="1">
        <f t="shared" si="4"/>
        <v>1.1672052072707488</v>
      </c>
      <c r="I15" s="3">
        <f t="shared" si="5"/>
        <v>43190</v>
      </c>
      <c r="J15" s="1"/>
    </row>
    <row r="16" spans="1:11" x14ac:dyDescent="0.2">
      <c r="B16" s="1">
        <v>2.05815315404713E-2</v>
      </c>
      <c r="C16" s="1">
        <f t="shared" si="2"/>
        <v>1.0856930440464552</v>
      </c>
      <c r="D16" s="3">
        <f t="shared" si="3"/>
        <v>42794</v>
      </c>
      <c r="E16" s="1">
        <f t="shared" si="1"/>
        <v>42794</v>
      </c>
      <c r="F16" s="1"/>
      <c r="G16" s="1">
        <v>1.9480012497831E-2</v>
      </c>
      <c r="H16" s="1">
        <f t="shared" si="4"/>
        <v>1.1901652845398445</v>
      </c>
      <c r="I16" s="3">
        <f t="shared" si="5"/>
        <v>43281</v>
      </c>
      <c r="J16" s="1"/>
    </row>
    <row r="17" spans="2:10" x14ac:dyDescent="0.2">
      <c r="B17" s="1">
        <v>8.7769832778837999E-4</v>
      </c>
      <c r="C17" s="1">
        <f t="shared" si="2"/>
        <v>1.0866463733222618</v>
      </c>
      <c r="D17" s="3">
        <f t="shared" si="3"/>
        <v>42825</v>
      </c>
      <c r="E17" s="1">
        <f t="shared" si="1"/>
        <v>42825</v>
      </c>
      <c r="F17" s="1"/>
      <c r="G17" s="1">
        <v>3.7662210047170699E-2</v>
      </c>
      <c r="H17" s="1">
        <f t="shared" si="4"/>
        <v>1.2358443270282031</v>
      </c>
      <c r="I17" s="3">
        <f t="shared" si="5"/>
        <v>43373</v>
      </c>
      <c r="J17" s="1"/>
    </row>
    <row r="18" spans="2:10" x14ac:dyDescent="0.2">
      <c r="B18" s="1">
        <v>2.6575666140987401E-5</v>
      </c>
      <c r="C18" s="1">
        <f t="shared" si="2"/>
        <v>1.0866752520572265</v>
      </c>
      <c r="D18" s="3">
        <f t="shared" si="3"/>
        <v>42855</v>
      </c>
      <c r="E18" s="1">
        <f t="shared" si="1"/>
        <v>42855</v>
      </c>
      <c r="F18" s="1"/>
      <c r="G18" s="1">
        <v>2.3416257397427101E-2</v>
      </c>
      <c r="H18" s="1">
        <f t="shared" si="4"/>
        <v>1.2651246558448639</v>
      </c>
      <c r="I18" s="3">
        <f t="shared" si="5"/>
        <v>43465</v>
      </c>
      <c r="J18" s="1"/>
    </row>
    <row r="19" spans="2:10" x14ac:dyDescent="0.2">
      <c r="B19" s="1">
        <v>3.8017781775290102E-3</v>
      </c>
      <c r="C19" s="1">
        <f t="shared" si="2"/>
        <v>1.0908144134177733</v>
      </c>
      <c r="D19" s="3">
        <f t="shared" si="3"/>
        <v>42886</v>
      </c>
      <c r="E19" s="1">
        <f t="shared" si="1"/>
        <v>42886</v>
      </c>
      <c r="F19" s="1"/>
      <c r="G19" s="1">
        <v>2.7228782173818699E-2</v>
      </c>
      <c r="H19" s="1">
        <f t="shared" si="4"/>
        <v>1.3000457311652569</v>
      </c>
      <c r="I19" s="3">
        <f t="shared" si="5"/>
        <v>43555</v>
      </c>
      <c r="J19" s="1"/>
    </row>
    <row r="20" spans="2:10" x14ac:dyDescent="0.2">
      <c r="B20" s="1">
        <v>-3.3145673843493302E-3</v>
      </c>
      <c r="C20" s="1">
        <f t="shared" si="2"/>
        <v>1.0872048209640781</v>
      </c>
      <c r="D20" s="3">
        <f t="shared" si="3"/>
        <v>42916</v>
      </c>
      <c r="E20" s="1">
        <f t="shared" si="1"/>
        <v>42916</v>
      </c>
      <c r="F20" s="1"/>
      <c r="G20" s="1">
        <v>3.62086224244451E-2</v>
      </c>
      <c r="H20" s="1">
        <f t="shared" si="4"/>
        <v>1.3479811976913341</v>
      </c>
      <c r="I20" s="3">
        <f t="shared" si="5"/>
        <v>43646</v>
      </c>
      <c r="J20" s="1"/>
    </row>
    <row r="21" spans="2:10" x14ac:dyDescent="0.2">
      <c r="B21" s="1">
        <v>3.3361486373160699E-3</v>
      </c>
      <c r="C21" s="1">
        <f t="shared" si="2"/>
        <v>1.0908379548135945</v>
      </c>
      <c r="D21" s="3">
        <f t="shared" si="3"/>
        <v>42947</v>
      </c>
      <c r="E21" s="1">
        <f t="shared" si="1"/>
        <v>42947</v>
      </c>
      <c r="F21" s="1"/>
      <c r="G21" s="1">
        <v>3.4454596310035203E-2</v>
      </c>
      <c r="H21" s="1">
        <f t="shared" si="4"/>
        <v>1.395234721700275</v>
      </c>
      <c r="I21" s="3">
        <f t="shared" si="5"/>
        <v>43738</v>
      </c>
      <c r="J21" s="1"/>
    </row>
    <row r="22" spans="2:10" x14ac:dyDescent="0.2">
      <c r="B22" s="1">
        <v>6.4982779533795196E-3</v>
      </c>
      <c r="C22" s="1">
        <f t="shared" si="2"/>
        <v>1.0979496047594457</v>
      </c>
      <c r="D22" s="3">
        <f t="shared" si="3"/>
        <v>42978</v>
      </c>
      <c r="E22" s="1">
        <f t="shared" si="1"/>
        <v>42978</v>
      </c>
      <c r="F22" s="1"/>
      <c r="G22" s="1">
        <v>3.26127485071862E-2</v>
      </c>
      <c r="H22" s="1">
        <f t="shared" si="4"/>
        <v>1.441487272783905</v>
      </c>
      <c r="I22" s="3">
        <f t="shared" si="5"/>
        <v>43830</v>
      </c>
      <c r="J22" s="1"/>
    </row>
    <row r="23" spans="2:10" x14ac:dyDescent="0.2">
      <c r="B23" s="1">
        <v>6.0017943803691003E-3</v>
      </c>
      <c r="C23" s="1">
        <f t="shared" si="2"/>
        <v>1.1045590870637982</v>
      </c>
      <c r="D23" s="3">
        <f t="shared" si="3"/>
        <v>43008</v>
      </c>
      <c r="E23" s="1">
        <f t="shared" si="1"/>
        <v>43008</v>
      </c>
      <c r="F23" s="1"/>
      <c r="G23" s="1">
        <v>4.56758551630325E-4</v>
      </c>
      <c r="H23" s="1">
        <f t="shared" si="4"/>
        <v>1.442145834813285</v>
      </c>
      <c r="I23" s="3">
        <f t="shared" si="5"/>
        <v>43921</v>
      </c>
      <c r="J23" s="1"/>
    </row>
    <row r="24" spans="2:10" x14ac:dyDescent="0.2">
      <c r="B24" s="1">
        <v>2.2512264162716199E-2</v>
      </c>
      <c r="C24" s="1">
        <f t="shared" si="2"/>
        <v>1.1297072216548132</v>
      </c>
      <c r="D24" s="3">
        <f t="shared" si="3"/>
        <v>43039</v>
      </c>
      <c r="E24" s="1">
        <f t="shared" si="1"/>
        <v>43039</v>
      </c>
      <c r="F24" s="1"/>
      <c r="G24" s="1">
        <v>1.04992740332495E-2</v>
      </c>
      <c r="H24" s="1">
        <f t="shared" si="4"/>
        <v>1.4573670853434764</v>
      </c>
      <c r="I24" s="3">
        <f t="shared" si="5"/>
        <v>44012</v>
      </c>
      <c r="J24" s="1"/>
    </row>
    <row r="25" spans="2:10" x14ac:dyDescent="0.2">
      <c r="B25" s="1">
        <v>1.82846433613413E-3</v>
      </c>
      <c r="C25" s="1">
        <f t="shared" si="2"/>
        <v>1.1317747406362182</v>
      </c>
      <c r="D25" s="3">
        <f t="shared" si="3"/>
        <v>43069</v>
      </c>
      <c r="E25" s="1">
        <f t="shared" si="1"/>
        <v>43069</v>
      </c>
      <c r="F25" s="1"/>
      <c r="G25" s="1">
        <v>3.2596495667579002E-2</v>
      </c>
      <c r="H25" s="1">
        <f t="shared" si="4"/>
        <v>1.5056548760750035</v>
      </c>
      <c r="I25" s="3">
        <f t="shared" si="5"/>
        <v>44104</v>
      </c>
      <c r="J25" s="1"/>
    </row>
    <row r="26" spans="2:10" x14ac:dyDescent="0.2">
      <c r="B26" s="1">
        <v>8.6190145429011697E-3</v>
      </c>
      <c r="C26" s="1">
        <f t="shared" si="2"/>
        <v>1.1415716829300546</v>
      </c>
      <c r="D26" s="3">
        <f t="shared" si="3"/>
        <v>43100</v>
      </c>
      <c r="E26" s="1">
        <f t="shared" si="1"/>
        <v>43100</v>
      </c>
      <c r="F26" s="1"/>
      <c r="G26" s="1">
        <v>1.82099780046815E-2</v>
      </c>
      <c r="H26" s="1">
        <f t="shared" si="4"/>
        <v>1.5333239805499521</v>
      </c>
      <c r="I26" s="3">
        <f t="shared" si="5"/>
        <v>44196</v>
      </c>
      <c r="J26" s="1"/>
    </row>
    <row r="27" spans="2:10" x14ac:dyDescent="0.2">
      <c r="B27" s="1">
        <v>1.23186816059019E-2</v>
      </c>
      <c r="C27" s="1">
        <f t="shared" si="2"/>
        <v>1.1557213144920788</v>
      </c>
      <c r="D27" s="3">
        <f t="shared" si="3"/>
        <v>43131</v>
      </c>
      <c r="E27" s="1">
        <f t="shared" si="1"/>
        <v>43131</v>
      </c>
      <c r="F27" s="1"/>
      <c r="G27" s="1">
        <v>2.7631859016389499E-2</v>
      </c>
      <c r="H27" s="1">
        <f t="shared" si="4"/>
        <v>1.5762833630815141</v>
      </c>
      <c r="I27" s="3">
        <f t="shared" si="5"/>
        <v>44286</v>
      </c>
      <c r="J27" s="1"/>
    </row>
    <row r="28" spans="2:10" x14ac:dyDescent="0.2">
      <c r="B28" s="1">
        <v>-2.0414547669661601E-3</v>
      </c>
      <c r="C28" s="1">
        <f t="shared" si="2"/>
        <v>1.1533643683233754</v>
      </c>
      <c r="D28" s="3">
        <f t="shared" si="3"/>
        <v>43159</v>
      </c>
      <c r="E28" s="1">
        <f t="shared" si="1"/>
        <v>43159</v>
      </c>
      <c r="F28" s="1"/>
      <c r="G28" s="1">
        <v>4.8682343829035801E-2</v>
      </c>
      <c r="H28" s="1">
        <f t="shared" si="4"/>
        <v>1.6549190876764783</v>
      </c>
      <c r="I28" s="3">
        <f t="shared" si="5"/>
        <v>44377</v>
      </c>
      <c r="J28" s="1"/>
    </row>
    <row r="29" spans="2:10" x14ac:dyDescent="0.2">
      <c r="B29" s="1">
        <v>-1.05453205384746E-2</v>
      </c>
      <c r="C29" s="1">
        <f t="shared" si="2"/>
        <v>1.1412656757754169</v>
      </c>
      <c r="D29" s="3">
        <f t="shared" si="3"/>
        <v>43190</v>
      </c>
      <c r="E29" s="1">
        <f t="shared" si="1"/>
        <v>43190</v>
      </c>
      <c r="F29" s="1"/>
      <c r="G29" s="1">
        <v>4.5850572216945697E-2</v>
      </c>
      <c r="H29" s="1">
        <f t="shared" si="4"/>
        <v>1.732564516291685</v>
      </c>
      <c r="I29" s="3">
        <f t="shared" si="5"/>
        <v>44469</v>
      </c>
      <c r="J29" s="1"/>
    </row>
    <row r="30" spans="2:10" x14ac:dyDescent="0.2">
      <c r="B30" s="1">
        <v>2.3010421032003299E-2</v>
      </c>
      <c r="C30" s="1">
        <f t="shared" si="2"/>
        <v>1.1678311486970909</v>
      </c>
      <c r="D30" s="3">
        <f t="shared" si="3"/>
        <v>43220</v>
      </c>
      <c r="E30" s="1">
        <f t="shared" si="1"/>
        <v>43220</v>
      </c>
      <c r="F30" s="1"/>
      <c r="G30" s="1">
        <v>4.8378672525220698E-2</v>
      </c>
      <c r="H30" s="1">
        <f t="shared" si="4"/>
        <v>1.8184443134903041</v>
      </c>
      <c r="I30" s="3">
        <f t="shared" si="5"/>
        <v>44561</v>
      </c>
      <c r="J30" s="1"/>
    </row>
    <row r="31" spans="2:10" x14ac:dyDescent="0.2">
      <c r="B31" s="1">
        <v>9.6822009204064804E-3</v>
      </c>
      <c r="C31" s="1">
        <f t="shared" si="2"/>
        <v>1.1791932407876484</v>
      </c>
      <c r="D31" s="3">
        <f t="shared" si="3"/>
        <v>43251</v>
      </c>
      <c r="E31" s="1">
        <f t="shared" si="1"/>
        <v>43251</v>
      </c>
      <c r="F31" s="1"/>
      <c r="G31" s="1">
        <v>5.3741949617134702E-2</v>
      </c>
      <c r="H31" s="1">
        <f t="shared" si="4"/>
        <v>1.9188447502495884</v>
      </c>
      <c r="I31" s="3">
        <f t="shared" si="5"/>
        <v>44651</v>
      </c>
    </row>
    <row r="32" spans="2:10" x14ac:dyDescent="0.2">
      <c r="B32" s="1">
        <v>5.0542603431803198E-3</v>
      </c>
      <c r="C32" s="1">
        <f t="shared" si="2"/>
        <v>1.1851682773971735</v>
      </c>
      <c r="D32" s="3">
        <f t="shared" si="3"/>
        <v>43281</v>
      </c>
      <c r="E32" s="1">
        <f t="shared" si="1"/>
        <v>43281</v>
      </c>
      <c r="F32" s="1"/>
      <c r="G32" s="1">
        <v>3.1748710301699602E-2</v>
      </c>
      <c r="H32" s="1">
        <f t="shared" si="4"/>
        <v>1.9807429917429775</v>
      </c>
      <c r="I32" s="3">
        <f t="shared" si="5"/>
        <v>44742</v>
      </c>
    </row>
    <row r="33" spans="2:10" x14ac:dyDescent="0.2">
      <c r="B33" s="1">
        <v>1.8698959619352799E-2</v>
      </c>
      <c r="C33" s="1">
        <f t="shared" si="2"/>
        <v>1.2075381863691814</v>
      </c>
      <c r="D33" s="3">
        <f t="shared" si="3"/>
        <v>43312</v>
      </c>
      <c r="E33" s="1">
        <f t="shared" si="1"/>
        <v>43312</v>
      </c>
      <c r="F33" s="1"/>
      <c r="G33" s="1">
        <v>1.5370762920383901E-2</v>
      </c>
      <c r="H33" s="1">
        <f t="shared" si="4"/>
        <v>2.0114237116605467</v>
      </c>
      <c r="I33" s="3">
        <f t="shared" si="5"/>
        <v>44834</v>
      </c>
    </row>
    <row r="34" spans="2:10" x14ac:dyDescent="0.2">
      <c r="B34" s="1">
        <v>2.7015677105853499E-3</v>
      </c>
      <c r="C34" s="1">
        <f t="shared" si="2"/>
        <v>1.2108048431031533</v>
      </c>
      <c r="D34" s="3">
        <f t="shared" si="3"/>
        <v>43343</v>
      </c>
      <c r="E34" s="1">
        <f t="shared" si="1"/>
        <v>43343</v>
      </c>
      <c r="F34" s="1"/>
      <c r="G34" s="1">
        <v>1.31331767685133E-2</v>
      </c>
      <c r="H34" s="1">
        <f t="shared" si="4"/>
        <v>2.0380143222212559</v>
      </c>
      <c r="I34" s="3">
        <f t="shared" si="5"/>
        <v>44926</v>
      </c>
    </row>
    <row r="35" spans="2:10" x14ac:dyDescent="0.2">
      <c r="B35" s="1">
        <v>2.0052268662205899E-2</v>
      </c>
      <c r="C35" s="1">
        <f t="shared" si="2"/>
        <v>1.2353292907666966</v>
      </c>
      <c r="D35" s="3">
        <f t="shared" si="3"/>
        <v>43373</v>
      </c>
      <c r="E35" s="1">
        <f t="shared" si="1"/>
        <v>43373</v>
      </c>
      <c r="F35" s="1"/>
      <c r="G35" s="1">
        <v>1.5901439562887899E-2</v>
      </c>
      <c r="H35" s="1">
        <f t="shared" si="4"/>
        <v>2.0706807168231163</v>
      </c>
      <c r="I35" s="3">
        <f t="shared" si="5"/>
        <v>45016</v>
      </c>
      <c r="J35" s="1">
        <f>I35</f>
        <v>45016</v>
      </c>
    </row>
    <row r="36" spans="2:10" x14ac:dyDescent="0.2">
      <c r="B36" s="1">
        <v>6.3320573539927399E-3</v>
      </c>
      <c r="C36" s="1">
        <f t="shared" si="2"/>
        <v>1.2431762842746557</v>
      </c>
      <c r="D36" s="3">
        <f t="shared" si="3"/>
        <v>43404</v>
      </c>
      <c r="E36" s="1">
        <f t="shared" si="1"/>
        <v>43404</v>
      </c>
      <c r="F36" s="1"/>
      <c r="G36" s="1"/>
    </row>
    <row r="37" spans="2:10" x14ac:dyDescent="0.2">
      <c r="B37" s="1">
        <v>1.14688118228055E-2</v>
      </c>
      <c r="C37" s="1">
        <f t="shared" si="2"/>
        <v>1.2575161123560183</v>
      </c>
      <c r="D37" s="3">
        <f t="shared" si="3"/>
        <v>43434</v>
      </c>
      <c r="E37" s="1">
        <f t="shared" si="1"/>
        <v>43434</v>
      </c>
      <c r="F37" s="1"/>
      <c r="G37" s="1">
        <f>_xlfn.STDEV.S(G9:G35)</f>
        <v>1.3570087812582414E-2</v>
      </c>
    </row>
    <row r="38" spans="2:10" x14ac:dyDescent="0.2">
      <c r="B38" s="1">
        <v>-1.49268878142912E-2</v>
      </c>
      <c r="C38" s="1">
        <f t="shared" si="2"/>
        <v>1.2388847107831054</v>
      </c>
      <c r="D38" s="3">
        <f t="shared" si="3"/>
        <v>43465</v>
      </c>
      <c r="E38" s="1">
        <f t="shared" si="1"/>
        <v>43465</v>
      </c>
      <c r="F38" s="1"/>
      <c r="G38" s="1"/>
    </row>
    <row r="39" spans="2:10" x14ac:dyDescent="0.2">
      <c r="B39" s="1">
        <v>1.9543260336989499E-2</v>
      </c>
      <c r="C39" s="1">
        <f t="shared" si="2"/>
        <v>1.263334695223721</v>
      </c>
      <c r="D39" s="3">
        <f t="shared" si="3"/>
        <v>43496</v>
      </c>
      <c r="E39" s="1">
        <f t="shared" si="1"/>
        <v>43496</v>
      </c>
      <c r="F39" s="1"/>
      <c r="G39" s="1"/>
    </row>
    <row r="40" spans="2:10" x14ac:dyDescent="0.2">
      <c r="B40" s="1">
        <v>1.10408059584448E-2</v>
      </c>
      <c r="C40" s="1">
        <f t="shared" si="2"/>
        <v>1.2773602124866561</v>
      </c>
      <c r="D40" s="3">
        <f t="shared" si="3"/>
        <v>43524</v>
      </c>
      <c r="E40" s="1">
        <f t="shared" si="1"/>
        <v>43524</v>
      </c>
      <c r="F40" s="1"/>
      <c r="G40" s="1"/>
    </row>
    <row r="41" spans="2:10" x14ac:dyDescent="0.2">
      <c r="B41" s="1">
        <v>2.17849703239184E-2</v>
      </c>
      <c r="C41" s="1">
        <f t="shared" si="2"/>
        <v>1.3054927878693243</v>
      </c>
      <c r="D41" s="3">
        <f t="shared" si="3"/>
        <v>43555</v>
      </c>
      <c r="E41" s="1">
        <f t="shared" si="1"/>
        <v>43555</v>
      </c>
      <c r="F41" s="1"/>
      <c r="G41" s="1"/>
    </row>
    <row r="42" spans="2:10" x14ac:dyDescent="0.2">
      <c r="B42" s="1">
        <v>1.43918124516739E-2</v>
      </c>
      <c r="C42" s="1">
        <f t="shared" si="2"/>
        <v>1.3244170457763542</v>
      </c>
      <c r="D42" s="3">
        <f t="shared" si="3"/>
        <v>43585</v>
      </c>
      <c r="E42" s="1">
        <f t="shared" si="1"/>
        <v>43585</v>
      </c>
      <c r="F42" s="1"/>
      <c r="G42" s="1"/>
    </row>
    <row r="43" spans="2:10" x14ac:dyDescent="0.2">
      <c r="B43" s="1">
        <v>-8.60541342282258E-3</v>
      </c>
      <c r="C43" s="1">
        <f t="shared" si="2"/>
        <v>1.3130687878100216</v>
      </c>
      <c r="D43" s="3">
        <f t="shared" si="3"/>
        <v>43616</v>
      </c>
      <c r="E43" s="1">
        <f t="shared" si="1"/>
        <v>43616</v>
      </c>
      <c r="F43" s="1"/>
      <c r="G43" s="1"/>
    </row>
    <row r="44" spans="2:10" x14ac:dyDescent="0.2">
      <c r="B44" s="1">
        <v>1.9393615902995699E-2</v>
      </c>
      <c r="C44" s="1">
        <f t="shared" si="2"/>
        <v>1.3387824742833021</v>
      </c>
      <c r="D44" s="3">
        <f t="shared" si="3"/>
        <v>43646</v>
      </c>
      <c r="E44" s="1">
        <f t="shared" si="1"/>
        <v>43646</v>
      </c>
      <c r="F44" s="1"/>
      <c r="G44" s="1"/>
    </row>
    <row r="45" spans="2:10" x14ac:dyDescent="0.2">
      <c r="B45" s="1">
        <v>1.7399188709340999E-2</v>
      </c>
      <c r="C45" s="1">
        <f t="shared" si="2"/>
        <v>1.3622800296087259</v>
      </c>
      <c r="D45" s="3">
        <f t="shared" si="3"/>
        <v>43677</v>
      </c>
      <c r="E45" s="1">
        <f t="shared" si="1"/>
        <v>43677</v>
      </c>
      <c r="F45" s="1"/>
      <c r="G45" s="1"/>
    </row>
    <row r="46" spans="2:10" x14ac:dyDescent="0.2">
      <c r="B46" s="1">
        <v>5.0352484571255397E-3</v>
      </c>
      <c r="C46" s="1">
        <f t="shared" si="2"/>
        <v>1.3691567464858148</v>
      </c>
      <c r="D46" s="3">
        <f t="shared" si="3"/>
        <v>43708</v>
      </c>
      <c r="E46" s="1">
        <f t="shared" si="1"/>
        <v>43708</v>
      </c>
      <c r="F46" s="1"/>
      <c r="G46" s="1"/>
    </row>
    <row r="47" spans="2:10" x14ac:dyDescent="0.2">
      <c r="B47" s="1">
        <v>1.8350469633833799E-2</v>
      </c>
      <c r="C47" s="1">
        <f t="shared" si="2"/>
        <v>1.3945133570984907</v>
      </c>
      <c r="D47" s="3">
        <f t="shared" si="3"/>
        <v>43738</v>
      </c>
      <c r="E47" s="1">
        <f t="shared" si="1"/>
        <v>43738</v>
      </c>
      <c r="F47" s="1"/>
      <c r="G47" s="1"/>
    </row>
    <row r="48" spans="2:10" x14ac:dyDescent="0.2">
      <c r="B48" s="1">
        <v>4.4613393198087402E-3</v>
      </c>
      <c r="C48" s="1">
        <f t="shared" si="2"/>
        <v>1.4007486529136688</v>
      </c>
      <c r="D48" s="3">
        <f t="shared" si="3"/>
        <v>43769</v>
      </c>
      <c r="E48" s="1">
        <f t="shared" si="1"/>
        <v>43769</v>
      </c>
      <c r="F48" s="1"/>
      <c r="G48" s="1"/>
    </row>
    <row r="49" spans="2:7" x14ac:dyDescent="0.2">
      <c r="B49" s="1">
        <v>9.4065378229398894E-3</v>
      </c>
      <c r="C49" s="1">
        <f t="shared" si="2"/>
        <v>1.4139870140561694</v>
      </c>
      <c r="D49" s="3">
        <f t="shared" si="3"/>
        <v>43799</v>
      </c>
      <c r="E49" s="1">
        <f t="shared" si="1"/>
        <v>43799</v>
      </c>
      <c r="F49" s="1"/>
      <c r="G49" s="1"/>
    </row>
    <row r="50" spans="2:7" x14ac:dyDescent="0.2">
      <c r="B50" s="1">
        <v>1.1234037073144E-2</v>
      </c>
      <c r="C50" s="1">
        <f t="shared" si="2"/>
        <v>1.4299613567708969</v>
      </c>
      <c r="D50" s="3">
        <f t="shared" si="3"/>
        <v>43830</v>
      </c>
      <c r="E50" s="1">
        <f t="shared" si="1"/>
        <v>43830</v>
      </c>
      <c r="F50" s="1"/>
      <c r="G50" s="1"/>
    </row>
    <row r="51" spans="2:7" x14ac:dyDescent="0.2">
      <c r="B51" s="1">
        <v>2.71813942705121E-3</v>
      </c>
      <c r="C51" s="1">
        <f t="shared" si="2"/>
        <v>1.4338534783821579</v>
      </c>
      <c r="D51" s="3">
        <f t="shared" si="3"/>
        <v>43861</v>
      </c>
      <c r="E51" s="1">
        <f t="shared" si="1"/>
        <v>43861</v>
      </c>
      <c r="F51" s="1"/>
      <c r="G51" s="1"/>
    </row>
    <row r="52" spans="2:7" x14ac:dyDescent="0.2">
      <c r="B52" s="1">
        <v>-1.51046800153826E-2</v>
      </c>
      <c r="C52" s="1">
        <f t="shared" si="2"/>
        <v>1.4123583277656548</v>
      </c>
      <c r="D52" s="3">
        <f t="shared" si="3"/>
        <v>43890</v>
      </c>
      <c r="E52" s="1">
        <f t="shared" si="1"/>
        <v>43890</v>
      </c>
      <c r="F52" s="1"/>
      <c r="G52" s="1"/>
    </row>
    <row r="53" spans="2:7" x14ac:dyDescent="0.2">
      <c r="B53" s="1">
        <v>-7.8560224261533494E-3</v>
      </c>
      <c r="C53" s="1">
        <f t="shared" si="2"/>
        <v>1.4013062784841022</v>
      </c>
      <c r="D53" s="3">
        <f t="shared" si="3"/>
        <v>43921</v>
      </c>
      <c r="E53" s="1">
        <f t="shared" si="1"/>
        <v>43921</v>
      </c>
      <c r="F53" s="1"/>
      <c r="G53" s="1"/>
    </row>
    <row r="54" spans="2:7" x14ac:dyDescent="0.2">
      <c r="B54" s="1">
        <v>1.6412907249963499E-2</v>
      </c>
      <c r="C54" s="1">
        <f t="shared" si="2"/>
        <v>1.4244955697395236</v>
      </c>
      <c r="D54" s="3">
        <f t="shared" si="3"/>
        <v>43951</v>
      </c>
      <c r="E54" s="1">
        <f t="shared" si="1"/>
        <v>43951</v>
      </c>
      <c r="F54" s="1"/>
      <c r="G54" s="1"/>
    </row>
    <row r="55" spans="2:7" x14ac:dyDescent="0.2">
      <c r="B55" s="1">
        <v>8.2633724007573905E-3</v>
      </c>
      <c r="C55" s="1">
        <f t="shared" si="2"/>
        <v>1.4363154760006354</v>
      </c>
      <c r="D55" s="3">
        <f t="shared" si="3"/>
        <v>43982</v>
      </c>
      <c r="E55" s="1">
        <f t="shared" si="1"/>
        <v>43982</v>
      </c>
      <c r="F55" s="1"/>
      <c r="G55" s="1"/>
    </row>
    <row r="56" spans="2:7" x14ac:dyDescent="0.2">
      <c r="B56" s="1">
        <v>9.7603950377875698E-3</v>
      </c>
      <c r="C56" s="1">
        <f t="shared" si="2"/>
        <v>1.4504031210974575</v>
      </c>
      <c r="D56" s="3">
        <f t="shared" si="3"/>
        <v>44012</v>
      </c>
      <c r="E56" s="1">
        <f t="shared" si="1"/>
        <v>44012</v>
      </c>
      <c r="F56" s="1"/>
      <c r="G56" s="1"/>
    </row>
    <row r="57" spans="2:7" x14ac:dyDescent="0.2">
      <c r="B57" s="1">
        <v>5.4024224325776799E-3</v>
      </c>
      <c r="C57" s="1">
        <f t="shared" si="2"/>
        <v>1.4582600154770009</v>
      </c>
      <c r="D57" s="3">
        <f t="shared" si="3"/>
        <v>44043</v>
      </c>
      <c r="E57" s="1">
        <f t="shared" si="1"/>
        <v>44043</v>
      </c>
      <c r="F57" s="1"/>
      <c r="G57" s="1"/>
    </row>
    <row r="58" spans="2:7" x14ac:dyDescent="0.2">
      <c r="B58" s="1">
        <v>2.4421629585430701E-2</v>
      </c>
      <c r="C58" s="1">
        <f t="shared" si="2"/>
        <v>1.4943115279658195</v>
      </c>
      <c r="D58" s="3">
        <f t="shared" si="3"/>
        <v>44074</v>
      </c>
      <c r="E58" s="1">
        <f t="shared" si="1"/>
        <v>44074</v>
      </c>
      <c r="F58" s="1"/>
      <c r="G58" s="1"/>
    </row>
    <row r="59" spans="2:7" x14ac:dyDescent="0.2">
      <c r="B59" s="1">
        <v>-1.4365280817640099E-3</v>
      </c>
      <c r="C59" s="1">
        <f t="shared" si="2"/>
        <v>1.4921664485952542</v>
      </c>
      <c r="D59" s="3">
        <f t="shared" si="3"/>
        <v>44104</v>
      </c>
      <c r="E59" s="1">
        <f t="shared" si="1"/>
        <v>44104</v>
      </c>
      <c r="F59" s="1"/>
      <c r="G59" s="1"/>
    </row>
    <row r="60" spans="2:7" x14ac:dyDescent="0.2">
      <c r="B60" s="1">
        <v>-5.4319175890417404E-3</v>
      </c>
      <c r="C60" s="1">
        <f t="shared" si="2"/>
        <v>1.484083097341699</v>
      </c>
      <c r="D60" s="3">
        <f t="shared" si="3"/>
        <v>44135</v>
      </c>
      <c r="E60" s="1">
        <f t="shared" si="1"/>
        <v>44135</v>
      </c>
      <c r="F60" s="1"/>
      <c r="G60" s="1"/>
    </row>
    <row r="61" spans="2:7" x14ac:dyDescent="0.2">
      <c r="B61" s="1">
        <v>1.52857999290249E-2</v>
      </c>
      <c r="C61" s="1">
        <f t="shared" si="2"/>
        <v>1.5069427636829407</v>
      </c>
      <c r="D61" s="3">
        <f t="shared" si="3"/>
        <v>44165</v>
      </c>
      <c r="E61" s="1">
        <f t="shared" si="1"/>
        <v>44165</v>
      </c>
      <c r="F61" s="1"/>
      <c r="G61" s="1"/>
    </row>
    <row r="62" spans="2:7" x14ac:dyDescent="0.2">
      <c r="B62" s="1">
        <v>4.5796081250286799E-3</v>
      </c>
      <c r="C62" s="1">
        <f t="shared" si="2"/>
        <v>1.5138597975706203</v>
      </c>
      <c r="D62" s="3">
        <f t="shared" si="3"/>
        <v>44196</v>
      </c>
      <c r="E62" s="1">
        <f t="shared" si="1"/>
        <v>44196</v>
      </c>
      <c r="F62" s="1"/>
      <c r="G62" s="1"/>
    </row>
    <row r="63" spans="2:7" x14ac:dyDescent="0.2">
      <c r="B63" s="1">
        <v>4.62438563973765E-3</v>
      </c>
      <c r="C63" s="1">
        <f t="shared" si="2"/>
        <v>1.5208766809618441</v>
      </c>
      <c r="D63" s="3">
        <f t="shared" si="3"/>
        <v>44227</v>
      </c>
      <c r="E63" s="1">
        <f t="shared" si="1"/>
        <v>44227</v>
      </c>
      <c r="F63" s="1"/>
      <c r="G63" s="1"/>
    </row>
    <row r="64" spans="2:7" x14ac:dyDescent="0.2">
      <c r="B64" s="1">
        <v>1.08945857501538E-2</v>
      </c>
      <c r="C64" s="1">
        <f t="shared" si="2"/>
        <v>1.53753658899349</v>
      </c>
      <c r="D64" s="3">
        <f t="shared" si="3"/>
        <v>44255</v>
      </c>
      <c r="E64" s="1">
        <f t="shared" si="1"/>
        <v>44255</v>
      </c>
      <c r="F64" s="1"/>
      <c r="G64" s="1"/>
    </row>
    <row r="65" spans="2:7" x14ac:dyDescent="0.2">
      <c r="B65" s="1">
        <v>2.6579202493219E-2</v>
      </c>
      <c r="C65" s="1">
        <f t="shared" si="2"/>
        <v>1.5789510286340664</v>
      </c>
      <c r="D65" s="3">
        <f t="shared" si="3"/>
        <v>44286</v>
      </c>
      <c r="E65" s="1">
        <f t="shared" si="1"/>
        <v>44286</v>
      </c>
      <c r="F65" s="1"/>
      <c r="G65" s="1"/>
    </row>
    <row r="66" spans="2:7" x14ac:dyDescent="0.2">
      <c r="B66" s="1">
        <v>1.7501845931531999E-2</v>
      </c>
      <c r="C66" s="1">
        <f t="shared" si="2"/>
        <v>1.6068288311618086</v>
      </c>
      <c r="D66" s="3">
        <f t="shared" si="3"/>
        <v>44316</v>
      </c>
      <c r="E66" s="1">
        <f t="shared" si="1"/>
        <v>44316</v>
      </c>
      <c r="F66" s="1"/>
      <c r="G66" s="1"/>
    </row>
    <row r="67" spans="2:7" x14ac:dyDescent="0.2">
      <c r="B67" s="1">
        <v>9.07537004298338E-3</v>
      </c>
      <c r="C67" s="1">
        <f t="shared" si="2"/>
        <v>1.6214777691234412</v>
      </c>
      <c r="D67" s="3">
        <f t="shared" si="3"/>
        <v>44347</v>
      </c>
      <c r="E67" s="1">
        <f t="shared" si="1"/>
        <v>44347</v>
      </c>
      <c r="F67" s="1"/>
      <c r="G67" s="1"/>
    </row>
    <row r="68" spans="2:7" x14ac:dyDescent="0.2">
      <c r="B68" s="1">
        <v>2.3938898936858199E-2</v>
      </c>
      <c r="C68" s="1">
        <f t="shared" si="2"/>
        <v>1.6607625021333603</v>
      </c>
      <c r="D68" s="3">
        <f t="shared" si="3"/>
        <v>44377</v>
      </c>
      <c r="E68" s="1">
        <f t="shared" si="1"/>
        <v>44377</v>
      </c>
      <c r="F68" s="1"/>
      <c r="G68" s="1"/>
    </row>
    <row r="69" spans="2:7" x14ac:dyDescent="0.2">
      <c r="B69" s="1">
        <v>1.7602732337781E-2</v>
      </c>
      <c r="C69" s="1">
        <f t="shared" si="2"/>
        <v>1.6902552750899187</v>
      </c>
      <c r="D69" s="3">
        <f t="shared" si="3"/>
        <v>44408</v>
      </c>
      <c r="E69" s="1">
        <f t="shared" si="1"/>
        <v>44408</v>
      </c>
      <c r="F69" s="1"/>
      <c r="G69" s="1"/>
    </row>
    <row r="70" spans="2:7" x14ac:dyDescent="0.2">
      <c r="B70" s="1">
        <v>1.30525836599589E-2</v>
      </c>
      <c r="C70" s="1">
        <f t="shared" si="2"/>
        <v>1.7124620863252551</v>
      </c>
      <c r="D70" s="3">
        <f t="shared" si="3"/>
        <v>44439</v>
      </c>
      <c r="E70" s="1">
        <f t="shared" si="1"/>
        <v>44439</v>
      </c>
      <c r="F70" s="1"/>
      <c r="G70" s="1"/>
    </row>
    <row r="71" spans="2:7" x14ac:dyDescent="0.2">
      <c r="B71" s="1">
        <v>8.0974070894674292E-3</v>
      </c>
      <c r="C71" s="1">
        <f t="shared" si="2"/>
        <v>1.7263848821622925</v>
      </c>
      <c r="D71" s="3">
        <f t="shared" si="3"/>
        <v>44469</v>
      </c>
      <c r="E71" s="1">
        <f t="shared" si="1"/>
        <v>44469</v>
      </c>
      <c r="F71" s="1"/>
      <c r="G71" s="1"/>
    </row>
    <row r="72" spans="2:7" x14ac:dyDescent="0.2">
      <c r="B72" s="1">
        <v>2.8100687419316501E-2</v>
      </c>
      <c r="C72" s="1">
        <f t="shared" si="2"/>
        <v>1.7755855325910421</v>
      </c>
      <c r="D72" s="3">
        <f t="shared" si="3"/>
        <v>44500</v>
      </c>
      <c r="E72" s="1">
        <f t="shared" si="1"/>
        <v>44500</v>
      </c>
      <c r="F72" s="1"/>
      <c r="G72" s="1"/>
    </row>
    <row r="73" spans="2:7" x14ac:dyDescent="0.2">
      <c r="B73" s="1">
        <v>8.6580210032379708E-3</v>
      </c>
      <c r="C73" s="1">
        <f t="shared" si="2"/>
        <v>1.7910253320303078</v>
      </c>
      <c r="D73" s="3">
        <f t="shared" ref="D73:D89" si="6">EOMONTH(D72,1)</f>
        <v>44530</v>
      </c>
      <c r="E73" s="1">
        <f t="shared" ref="E73:E90" si="7">D73</f>
        <v>44530</v>
      </c>
      <c r="F73" s="1"/>
      <c r="G73" s="1"/>
    </row>
    <row r="74" spans="2:7" x14ac:dyDescent="0.2">
      <c r="B74" s="1">
        <v>2.11200463365693E-2</v>
      </c>
      <c r="C74" s="1">
        <f t="shared" ref="C74:C89" si="8">C73*EXP(B74)</f>
        <v>1.8292541461894052</v>
      </c>
      <c r="D74" s="3">
        <f t="shared" si="6"/>
        <v>44561</v>
      </c>
      <c r="E74" s="1">
        <f t="shared" si="7"/>
        <v>44561</v>
      </c>
      <c r="F74" s="1"/>
      <c r="G74" s="1"/>
    </row>
    <row r="75" spans="2:7" x14ac:dyDescent="0.2">
      <c r="B75" s="1">
        <v>2.0388740943692502E-2</v>
      </c>
      <c r="C75" s="1">
        <f t="shared" si="8"/>
        <v>1.8669331434972003</v>
      </c>
      <c r="D75" s="3">
        <f t="shared" si="6"/>
        <v>44592</v>
      </c>
      <c r="E75" s="1">
        <f t="shared" si="7"/>
        <v>44592</v>
      </c>
      <c r="F75" s="1"/>
      <c r="G75" s="1"/>
    </row>
    <row r="76" spans="2:7" x14ac:dyDescent="0.2">
      <c r="B76" s="1">
        <v>-1.1185109314756699E-3</v>
      </c>
      <c r="C76" s="1">
        <f t="shared" si="8"/>
        <v>1.8648461257615234</v>
      </c>
      <c r="D76" s="3">
        <f t="shared" si="6"/>
        <v>44620</v>
      </c>
      <c r="E76" s="1">
        <f t="shared" si="7"/>
        <v>44620</v>
      </c>
      <c r="F76" s="1"/>
      <c r="G76" s="1"/>
    </row>
    <row r="77" spans="2:7" x14ac:dyDescent="0.2">
      <c r="B77" s="1">
        <v>3.5421108966315701E-2</v>
      </c>
      <c r="C77" s="1">
        <f t="shared" si="8"/>
        <v>1.9320848486837914</v>
      </c>
      <c r="D77" s="3">
        <f t="shared" si="6"/>
        <v>44651</v>
      </c>
      <c r="E77" s="1">
        <f t="shared" si="7"/>
        <v>44651</v>
      </c>
      <c r="F77" s="1"/>
      <c r="G77" s="1"/>
    </row>
    <row r="78" spans="2:7" x14ac:dyDescent="0.2">
      <c r="B78" s="1">
        <v>1.2266363822729101E-2</v>
      </c>
      <c r="C78" s="1">
        <f t="shared" si="8"/>
        <v>1.9559304548236478</v>
      </c>
      <c r="D78" s="3">
        <f t="shared" si="6"/>
        <v>44681</v>
      </c>
      <c r="E78" s="1">
        <f t="shared" si="7"/>
        <v>44681</v>
      </c>
      <c r="F78" s="1"/>
      <c r="G78" s="1"/>
    </row>
    <row r="79" spans="2:7" x14ac:dyDescent="0.2">
      <c r="B79" s="1">
        <v>5.2448989539846903E-3</v>
      </c>
      <c r="C79" s="1">
        <f t="shared" si="8"/>
        <v>1.9662160623273806</v>
      </c>
      <c r="D79" s="3">
        <f t="shared" si="6"/>
        <v>44712</v>
      </c>
      <c r="E79" s="1">
        <f t="shared" si="7"/>
        <v>44712</v>
      </c>
      <c r="F79" s="1"/>
      <c r="G79" s="1"/>
    </row>
    <row r="80" spans="2:7" x14ac:dyDescent="0.2">
      <c r="B80" s="1">
        <v>-1.19110466712017E-2</v>
      </c>
      <c r="C80" s="1">
        <f t="shared" si="8"/>
        <v>1.9429352954359251</v>
      </c>
      <c r="D80" s="3">
        <f t="shared" si="6"/>
        <v>44742</v>
      </c>
      <c r="E80" s="1">
        <f t="shared" si="7"/>
        <v>44742</v>
      </c>
      <c r="F80" s="1"/>
      <c r="G80" s="1"/>
    </row>
    <row r="81" spans="2:7" x14ac:dyDescent="0.2">
      <c r="B81" s="1">
        <v>2.7902902330185098E-2</v>
      </c>
      <c r="C81" s="1">
        <f t="shared" si="8"/>
        <v>1.997912270891953</v>
      </c>
      <c r="D81" s="3">
        <f t="shared" si="6"/>
        <v>44773</v>
      </c>
      <c r="E81" s="1">
        <f t="shared" si="7"/>
        <v>44773</v>
      </c>
      <c r="F81" s="1"/>
      <c r="G81" s="1"/>
    </row>
    <row r="82" spans="2:7" x14ac:dyDescent="0.2">
      <c r="B82" s="1">
        <v>3.83818684628584E-3</v>
      </c>
      <c r="C82" s="1">
        <f t="shared" si="8"/>
        <v>2.0055953666365642</v>
      </c>
      <c r="D82" s="3">
        <f t="shared" si="6"/>
        <v>44804</v>
      </c>
      <c r="E82" s="1">
        <f t="shared" si="7"/>
        <v>44804</v>
      </c>
      <c r="F82" s="1"/>
      <c r="G82" s="1"/>
    </row>
    <row r="83" spans="2:7" x14ac:dyDescent="0.2">
      <c r="B83" s="1">
        <v>-1.18521560813271E-2</v>
      </c>
      <c r="C83" s="1">
        <f t="shared" si="8"/>
        <v>1.9819650490404102</v>
      </c>
      <c r="D83" s="3">
        <f t="shared" si="6"/>
        <v>44834</v>
      </c>
      <c r="E83" s="1">
        <f t="shared" si="7"/>
        <v>44834</v>
      </c>
      <c r="F83" s="1"/>
      <c r="G83" s="1"/>
    </row>
    <row r="84" spans="2:7" x14ac:dyDescent="0.2">
      <c r="B84" s="1">
        <v>1.7208966002977999E-2</v>
      </c>
      <c r="C84" s="1">
        <f t="shared" si="8"/>
        <v>2.0163677869394516</v>
      </c>
      <c r="D84" s="3">
        <f t="shared" si="6"/>
        <v>44865</v>
      </c>
      <c r="E84" s="1">
        <f t="shared" si="7"/>
        <v>44865</v>
      </c>
      <c r="F84" s="1"/>
      <c r="G84" s="1"/>
    </row>
    <row r="85" spans="2:7" x14ac:dyDescent="0.2">
      <c r="B85" s="1">
        <v>7.9006170456065103E-3</v>
      </c>
      <c r="C85" s="1">
        <f t="shared" si="8"/>
        <v>2.0323614332914555</v>
      </c>
      <c r="D85" s="3">
        <f t="shared" si="6"/>
        <v>44895</v>
      </c>
      <c r="E85" s="1">
        <f t="shared" si="7"/>
        <v>44895</v>
      </c>
      <c r="F85" s="1"/>
      <c r="G85" s="1"/>
    </row>
    <row r="86" spans="2:7" x14ac:dyDescent="0.2">
      <c r="B86" s="1">
        <v>-1.7680286539538799E-2</v>
      </c>
      <c r="C86" s="1">
        <f t="shared" si="8"/>
        <v>1.9967444874970479</v>
      </c>
      <c r="D86" s="3">
        <f t="shared" si="6"/>
        <v>44926</v>
      </c>
      <c r="E86" s="1">
        <f t="shared" si="7"/>
        <v>44926</v>
      </c>
      <c r="F86" s="1"/>
      <c r="G86" s="1"/>
    </row>
    <row r="87" spans="2:7" x14ac:dyDescent="0.2">
      <c r="B87" s="1">
        <v>7.2902415795007896E-3</v>
      </c>
      <c r="C87" s="1">
        <f t="shared" si="8"/>
        <v>2.0113544274724724</v>
      </c>
      <c r="D87" s="3">
        <f t="shared" si="6"/>
        <v>44957</v>
      </c>
      <c r="E87" s="1">
        <f t="shared" si="7"/>
        <v>44957</v>
      </c>
      <c r="F87" s="1"/>
      <c r="G87" s="1"/>
    </row>
    <row r="88" spans="2:7" x14ac:dyDescent="0.2">
      <c r="B88" s="1">
        <v>3.1178377609376901E-3</v>
      </c>
      <c r="C88" s="1">
        <f t="shared" si="8"/>
        <v>2.0176352905250976</v>
      </c>
      <c r="D88" s="3">
        <f t="shared" si="6"/>
        <v>44985</v>
      </c>
      <c r="E88" s="1">
        <f t="shared" si="7"/>
        <v>44985</v>
      </c>
      <c r="F88" s="1"/>
      <c r="G88" s="1"/>
    </row>
    <row r="89" spans="2:7" x14ac:dyDescent="0.2">
      <c r="B89" s="1">
        <v>2.3578877584481302E-2</v>
      </c>
      <c r="C89" s="1">
        <f t="shared" si="8"/>
        <v>2.0657741661104057</v>
      </c>
      <c r="D89" s="3">
        <f t="shared" si="6"/>
        <v>45016</v>
      </c>
      <c r="E89" s="1">
        <f t="shared" si="7"/>
        <v>45016</v>
      </c>
      <c r="F89" s="1"/>
      <c r="G89" s="1"/>
    </row>
    <row r="90" spans="2:7" x14ac:dyDescent="0.2">
      <c r="E90" s="1">
        <f t="shared" si="7"/>
        <v>0</v>
      </c>
      <c r="F90" s="1"/>
      <c r="G90" s="1"/>
    </row>
    <row r="91" spans="2:7" x14ac:dyDescent="0.2">
      <c r="B91">
        <f>_xlfn.STDEV.S(B9:B89)</f>
        <v>1.1022099663215611E-2</v>
      </c>
      <c r="F91" s="1"/>
      <c r="G91" s="1"/>
    </row>
    <row r="92" spans="2:7" x14ac:dyDescent="0.2">
      <c r="F92" s="1"/>
      <c r="G9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 Sheth</dc:creator>
  <cp:lastModifiedBy>Arnav Sheth</cp:lastModifiedBy>
  <dcterms:created xsi:type="dcterms:W3CDTF">2023-11-21T21:10:14Z</dcterms:created>
  <dcterms:modified xsi:type="dcterms:W3CDTF">2024-05-06T17:49:44Z</dcterms:modified>
</cp:coreProperties>
</file>