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gl\Downloads\"/>
    </mc:Choice>
  </mc:AlternateContent>
  <bookViews>
    <workbookView xWindow="0" yWindow="0" windowWidth="19200" windowHeight="6930" tabRatio="268"/>
  </bookViews>
  <sheets>
    <sheet name="Sample Analysis" sheetId="1" r:id="rId1"/>
  </sheets>
  <definedNames>
    <definedName name="_xlnm._FilterDatabase" localSheetId="0" hidden="1">'Sample Analysis'!$B$1:$B$31</definedName>
  </definedNames>
  <calcPr calcId="162913"/>
</workbook>
</file>

<file path=xl/calcChain.xml><?xml version="1.0" encoding="utf-8"?>
<calcChain xmlns="http://schemas.openxmlformats.org/spreadsheetml/2006/main">
  <c r="J8" i="1" l="1"/>
  <c r="J7" i="1"/>
  <c r="J5" i="1"/>
  <c r="J4" i="1"/>
  <c r="J3" i="1"/>
  <c r="J2" i="1"/>
</calcChain>
</file>

<file path=xl/sharedStrings.xml><?xml version="1.0" encoding="utf-8"?>
<sst xmlns="http://schemas.openxmlformats.org/spreadsheetml/2006/main" count="149" uniqueCount="57">
  <si>
    <t>Student ID</t>
  </si>
  <si>
    <t>Year Of Study</t>
  </si>
  <si>
    <t>Major</t>
  </si>
  <si>
    <t>Trust in Comms Score (1-5)</t>
  </si>
  <si>
    <t>Placement Credibility Score (1-5)</t>
  </si>
  <si>
    <t>NPS Score (0-10)</t>
  </si>
  <si>
    <t>Fee Transparency Response</t>
  </si>
  <si>
    <t>1st Year</t>
  </si>
  <si>
    <t>Computer Science</t>
  </si>
  <si>
    <t>Agree</t>
  </si>
  <si>
    <t>Electrical</t>
  </si>
  <si>
    <t>Final Year</t>
  </si>
  <si>
    <t>Disagree</t>
  </si>
  <si>
    <t>2nd Year</t>
  </si>
  <si>
    <t>Mechanical</t>
  </si>
  <si>
    <t>Neutral</t>
  </si>
  <si>
    <t>3rd Year</t>
  </si>
  <si>
    <t>Strongly Disagree</t>
  </si>
  <si>
    <t>Median NPS Score</t>
  </si>
  <si>
    <t xml:space="preserve">Average Trust in comm </t>
  </si>
  <si>
    <t>1st year Trust</t>
  </si>
  <si>
    <t>Final Year Trust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</si>
  <si>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</si>
  <si>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</si>
  <si>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</si>
  <si>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</si>
  <si>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</si>
  <si>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</si>
  <si>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</si>
  <si>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</si>
  <si>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</si>
  <si>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</si>
  <si>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</si>
  <si>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</si>
  <si>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</si>
  <si>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0.0005 is less than 0.05 hence difference between two groups is significant</t>
  </si>
  <si>
    <t>2nd year trust</t>
  </si>
  <si>
    <t>3rd year trust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</si>
  <si>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</si>
  <si>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</si>
  <si>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</si>
  <si>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</si>
  <si>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</si>
  <si>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</si>
  <si>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</si>
  <si>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</si>
  <si>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</si>
  <si>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</si>
  <si>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</si>
  <si>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</si>
  <si>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</si>
  <si>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</si>
  <si>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</si>
  <si>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</si>
  <si>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P value less than 0.05: significant difference</t>
  </si>
  <si>
    <t>strong positive value of 0.94</t>
  </si>
  <si>
    <t>placement credibility proportional to NPS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</si>
</sst>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Majority of Students find Fees</a:t>
            </a:r>
            <a:r>
              <a:rPr lang="en-US" sz="1200" baseline="0"/>
              <a:t> Lack Transparancy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'Sample Analysis'!$I$2:$I$5</c:f>
              <c:strCache>
                <c:ptCount val="4"/>
                <c:pt idx="0">
                  <c:v>Agree</c:v>
                </c:pt>
                <c:pt idx="1">
                  <c:v>Disagree</c:v>
                </c:pt>
                <c:pt idx="2">
                  <c:v>Neutral</c:v>
                </c:pt>
                <c:pt idx="3">
                  <c:v>Strongly Disagree</c:v>
                </c:pt>
              </c:strCache>
            </c:strRef>
          </c:cat>
          <c:val>
            <c:numRef>
              <c:f>'Sample Analysis'!$J$2:$J$5</c:f>
              <c:numCache>
                <c:formatCode>General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9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D-49EA-AFFE-14D4ED0B0EF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Higher placement credibility drives more student recommendations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'Sample Analysis'!$F$1</c:f>
              <c:strCache>
                <c:ptCount val="1"/>
                <c:pt idx="0">
                  <c:v>NPS Score (0-10)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'Sample Analysis'!$E$2:$E$31</c:f>
              <c:numCache>
                <c:formatCode>General</c:formatCode>
                <c:ptCount val="30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5</c:v>
                </c:pt>
                <c:pt idx="23">
                  <c:v>4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</c:numCache>
            </c:numRef>
          </c:xVal>
          <c:yVal>
            <c:numRef>
              <c:f>'Sample Analysis'!$F$2:$F$31</c:f>
              <c:numCache>
                <c:formatCode>General</c:formatCode>
                <c:ptCount val="30"/>
                <c:pt idx="0">
                  <c:v>9</c:v>
                </c:pt>
                <c:pt idx="1">
                  <c:v>8</c:v>
                </c:pt>
                <c:pt idx="2">
                  <c:v>3</c:v>
                </c:pt>
                <c:pt idx="3">
                  <c:v>7</c:v>
                </c:pt>
                <c:pt idx="4">
                  <c:v>6</c:v>
                </c:pt>
                <c:pt idx="5">
                  <c:v>2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10</c:v>
                </c:pt>
                <c:pt idx="10">
                  <c:v>5</c:v>
                </c:pt>
                <c:pt idx="11">
                  <c:v>7</c:v>
                </c:pt>
                <c:pt idx="12">
                  <c:v>3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5</c:v>
                </c:pt>
                <c:pt idx="17">
                  <c:v>9</c:v>
                </c:pt>
                <c:pt idx="18">
                  <c:v>1</c:v>
                </c:pt>
                <c:pt idx="19">
                  <c:v>7</c:v>
                </c:pt>
                <c:pt idx="20">
                  <c:v>6</c:v>
                </c:pt>
                <c:pt idx="21">
                  <c:v>4</c:v>
                </c:pt>
                <c:pt idx="22">
                  <c:v>10</c:v>
                </c:pt>
                <c:pt idx="23">
                  <c:v>8</c:v>
                </c:pt>
                <c:pt idx="24">
                  <c:v>5</c:v>
                </c:pt>
                <c:pt idx="25">
                  <c:v>2</c:v>
                </c:pt>
                <c:pt idx="26">
                  <c:v>8</c:v>
                </c:pt>
                <c:pt idx="27">
                  <c:v>7</c:v>
                </c:pt>
                <c:pt idx="28">
                  <c:v>6</c:v>
                </c:pt>
                <c:pt idx="2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1-4269-ACB8-630C234A5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063535"/>
        <c:axId val="2016068527"/>
      </c:scatterChart>
      <c:valAx>
        <c:axId val="201606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68527"/>
        <c:crosses val="autoZero"/>
        <c:crossBetween val="midCat"/>
      </c:valAx>
      <c:valAx>
        <c:axId val="201606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6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568325</xdr:colOff>
      <xdr:row>32</xdr:row>
      <xdr:rowOff>60325</xdr:rowOff>
    </xdr:from>
    <xdr:to>
      <xdr:col>9</xdr:col>
      <xdr:colOff>701675</xdr:colOff>
      <xdr:row>46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606425</xdr:colOff>
      <xdr:row>32</xdr:row>
      <xdr:rowOff>3175</xdr:rowOff>
    </xdr:from>
    <xdr:to>
      <xdr:col>5</xdr:col>
      <xdr:colOff>415925</xdr:colOff>
      <xdr:row>45</xdr:row>
      <xdr:rowOff>187325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8"/>
  <sheetViews>
    <sheetView tabSelected="1" workbookViewId="0">
      <selection activeCell="E16" sqref="E16"/>
    </sheetView>
  </sheetViews>
  <sheetFormatPr defaultColWidth="12.6328125" defaultRowHeight="15.75" customHeight="1" x14ac:dyDescent="0.25"/>
  <cols>
    <col min="1" max="1" width="9.36328125" customWidth="1"/>
    <col min="3" max="3" width="18.36328125" customWidth="1"/>
    <col min="4" max="4" width="23.26953125" customWidth="1"/>
    <col min="5" max="5" width="26.54296875" customWidth="1"/>
    <col min="6" max="6" width="15.26953125" customWidth="1"/>
    <col min="7" max="7" width="26.26953125" customWidth="1"/>
    <col min="8" max="8" width="2.81640625" customWidth="1"/>
    <col min="9" max="9" width="19.1796875" customWidth="1"/>
    <col min="16" max="16" width="16.9062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36</v>
      </c>
      <c r="L1" s="2" t="s">
        <v>37</v>
      </c>
      <c r="M1" s="2" t="s">
        <v>20</v>
      </c>
      <c r="N1" s="2" t="s">
        <v>21</v>
      </c>
      <c r="P1" t="s">
        <v>22</v>
      </c>
    </row>
    <row r="2" spans="1:19" ht="15.75" customHeight="1" thickBot="1" x14ac:dyDescent="0.3">
      <c r="A2" s="1">
        <v>1001</v>
      </c>
      <c r="B2" s="1" t="s">
        <v>7</v>
      </c>
      <c r="C2" s="1" t="s">
        <v>8</v>
      </c>
      <c r="D2" s="1">
        <v>5</v>
      </c>
      <c r="E2" s="1">
        <v>5</v>
      </c>
      <c r="F2" s="1">
        <v>9</v>
      </c>
      <c r="G2" s="1" t="s">
        <v>9</v>
      </c>
      <c r="I2" s="2" t="s">
        <v>9</v>
      </c>
      <c r="J2">
        <f>COUNTIF(G2:G31, "Agree")</f>
        <v>10</v>
      </c>
      <c r="K2">
        <v>3</v>
      </c>
      <c r="L2">
        <v>2</v>
      </c>
      <c r="M2" s="1">
        <v>5</v>
      </c>
      <c r="N2">
        <v>3</v>
      </c>
    </row>
    <row r="3" spans="1:19" ht="15.75" customHeight="1" x14ac:dyDescent="0.3">
      <c r="A3" s="1">
        <v>1002</v>
      </c>
      <c r="B3" s="1" t="s">
        <v>7</v>
      </c>
      <c r="C3" s="1" t="s">
        <v>10</v>
      </c>
      <c r="D3" s="1">
        <v>4</v>
      </c>
      <c r="E3" s="1">
        <v>4</v>
      </c>
      <c r="F3" s="1">
        <v>8</v>
      </c>
      <c r="G3" s="1" t="s">
        <v>9</v>
      </c>
      <c r="I3" s="2" t="s">
        <v>12</v>
      </c>
      <c r="J3">
        <f>COUNTIF(G2:G31, "Disagree")</f>
        <v>8</v>
      </c>
      <c r="K3">
        <v>4</v>
      </c>
      <c r="L3">
        <v>4</v>
      </c>
      <c r="M3" s="1">
        <v>4</v>
      </c>
      <c r="N3">
        <v>2</v>
      </c>
      <c r="P3" s="5"/>
      <c r="Q3" s="5" t="s">
        <v>23</v>
      </c>
      <c r="R3" s="5" t="s">
        <v>24</v>
      </c>
    </row>
    <row r="4" spans="1:19" ht="15.75" customHeight="1" x14ac:dyDescent="0.25">
      <c r="A4" s="1">
        <v>1003</v>
      </c>
      <c r="B4" s="1" t="s">
        <v>11</v>
      </c>
      <c r="C4" s="1" t="s">
        <v>8</v>
      </c>
      <c r="D4" s="1">
        <v>2</v>
      </c>
      <c r="E4" s="1">
        <v>2</v>
      </c>
      <c r="F4" s="1">
        <v>3</v>
      </c>
      <c r="G4" s="1" t="s">
        <v>12</v>
      </c>
      <c r="I4" s="2" t="s">
        <v>15</v>
      </c>
      <c r="J4">
        <f>COUNTIF(G2:G31, "Neutral")</f>
        <v>9</v>
      </c>
      <c r="K4">
        <v>3</v>
      </c>
      <c r="L4">
        <v>2</v>
      </c>
      <c r="M4" s="1">
        <v>5</v>
      </c>
      <c r="N4">
        <v>3</v>
      </c>
      <c r="P4" s="3" t="s">
        <v>25</v>
      </c>
      <c r="Q4" s="3">
        <v>4.5</v>
      </c>
      <c r="R4" s="3">
        <v>2.875</v>
      </c>
    </row>
    <row r="5" spans="1:19" ht="15.75" customHeight="1" x14ac:dyDescent="0.25">
      <c r="A5" s="1">
        <v>1004</v>
      </c>
      <c r="B5" s="1" t="s">
        <v>13</v>
      </c>
      <c r="C5" s="1" t="s">
        <v>14</v>
      </c>
      <c r="D5" s="1">
        <v>4</v>
      </c>
      <c r="E5" s="1">
        <v>3</v>
      </c>
      <c r="F5" s="1">
        <v>7</v>
      </c>
      <c r="G5" s="1" t="s">
        <v>15</v>
      </c>
      <c r="I5" s="1" t="s">
        <v>17</v>
      </c>
      <c r="J5">
        <f>COUNTIF(G3:G32, "Strongly Disagree")</f>
        <v>3</v>
      </c>
      <c r="K5">
        <v>4</v>
      </c>
      <c r="L5">
        <v>4</v>
      </c>
      <c r="M5" s="1">
        <v>4</v>
      </c>
      <c r="N5">
        <v>4</v>
      </c>
      <c r="P5" s="3" t="s">
        <v>26</v>
      </c>
      <c r="Q5" s="3">
        <v>0.2857142857142857</v>
      </c>
      <c r="R5" s="3">
        <v>0.6964285714285714</v>
      </c>
    </row>
    <row r="6" spans="1:19" ht="15.75" customHeight="1" x14ac:dyDescent="0.25">
      <c r="A6" s="1">
        <v>1005</v>
      </c>
      <c r="B6" s="1" t="s">
        <v>16</v>
      </c>
      <c r="C6" s="1" t="s">
        <v>10</v>
      </c>
      <c r="D6" s="1">
        <v>3</v>
      </c>
      <c r="E6" s="1">
        <v>3</v>
      </c>
      <c r="F6" s="1">
        <v>6</v>
      </c>
      <c r="G6" s="1" t="s">
        <v>15</v>
      </c>
      <c r="K6">
        <v>3</v>
      </c>
      <c r="L6">
        <v>2</v>
      </c>
      <c r="M6" s="1">
        <v>5</v>
      </c>
      <c r="N6">
        <v>2</v>
      </c>
      <c r="P6" s="3" t="s">
        <v>27</v>
      </c>
      <c r="Q6" s="3">
        <v>8</v>
      </c>
      <c r="R6" s="3">
        <v>8</v>
      </c>
    </row>
    <row r="7" spans="1:19" ht="15.75" customHeight="1" x14ac:dyDescent="0.25">
      <c r="A7" s="1">
        <v>1006</v>
      </c>
      <c r="B7" s="1" t="s">
        <v>11</v>
      </c>
      <c r="C7" s="1" t="s">
        <v>14</v>
      </c>
      <c r="D7" s="1">
        <v>3</v>
      </c>
      <c r="E7" s="1">
        <v>1</v>
      </c>
      <c r="F7" s="1">
        <v>2</v>
      </c>
      <c r="G7" s="1" t="s">
        <v>17</v>
      </c>
      <c r="I7" s="2" t="s">
        <v>19</v>
      </c>
      <c r="J7">
        <f>AVERAGE(D2:D31)</f>
        <v>3.4333333333333331</v>
      </c>
      <c r="K7">
        <v>4</v>
      </c>
      <c r="L7">
        <v>4</v>
      </c>
      <c r="M7" s="1">
        <v>4</v>
      </c>
      <c r="N7">
        <v>3</v>
      </c>
      <c r="P7" s="3" t="s">
        <v>28</v>
      </c>
      <c r="Q7" s="3">
        <v>0</v>
      </c>
      <c r="R7" s="3"/>
    </row>
    <row r="8" spans="1:19" ht="15.75" customHeight="1" x14ac:dyDescent="0.25">
      <c r="A8" s="1">
        <v>1007</v>
      </c>
      <c r="B8" s="1" t="s">
        <v>7</v>
      </c>
      <c r="C8" s="1" t="s">
        <v>8</v>
      </c>
      <c r="D8" s="1">
        <v>5</v>
      </c>
      <c r="E8" s="1">
        <v>5</v>
      </c>
      <c r="F8" s="1">
        <v>9</v>
      </c>
      <c r="G8" s="1" t="s">
        <v>9</v>
      </c>
      <c r="I8" s="2" t="s">
        <v>18</v>
      </c>
      <c r="J8">
        <f>MEDIAN(F2:F31)</f>
        <v>6</v>
      </c>
      <c r="K8">
        <v>3</v>
      </c>
      <c r="L8">
        <v>2</v>
      </c>
      <c r="M8" s="1">
        <v>5</v>
      </c>
      <c r="N8">
        <v>4</v>
      </c>
      <c r="P8" s="3" t="s">
        <v>29</v>
      </c>
      <c r="Q8" s="3">
        <v>12</v>
      </c>
      <c r="R8" s="3"/>
    </row>
    <row r="9" spans="1:19" ht="15.75" customHeight="1" x14ac:dyDescent="0.25">
      <c r="A9" s="1">
        <v>1008</v>
      </c>
      <c r="B9" s="1" t="s">
        <v>13</v>
      </c>
      <c r="C9" s="1" t="s">
        <v>10</v>
      </c>
      <c r="D9" s="1">
        <v>4</v>
      </c>
      <c r="E9" s="1">
        <v>4</v>
      </c>
      <c r="F9" s="1">
        <v>8</v>
      </c>
      <c r="G9" s="1" t="s">
        <v>9</v>
      </c>
      <c r="K9">
        <v>4</v>
      </c>
      <c r="L9">
        <v>4</v>
      </c>
      <c r="M9" s="1">
        <v>4</v>
      </c>
      <c r="N9">
        <v>2</v>
      </c>
      <c r="P9" s="3" t="s">
        <v>30</v>
      </c>
      <c r="Q9" s="3">
        <v>4.6377894420823926</v>
      </c>
      <c r="R9" s="3"/>
    </row>
    <row r="10" spans="1:19" ht="15.75" customHeight="1" x14ac:dyDescent="0.25">
      <c r="A10" s="1">
        <v>1009</v>
      </c>
      <c r="B10" s="1" t="s">
        <v>11</v>
      </c>
      <c r="C10" s="1" t="s">
        <v>10</v>
      </c>
      <c r="D10" s="1">
        <v>2</v>
      </c>
      <c r="E10" s="1">
        <v>3</v>
      </c>
      <c r="F10" s="1">
        <v>4</v>
      </c>
      <c r="G10" s="1" t="s">
        <v>12</v>
      </c>
      <c r="P10" s="3" t="s">
        <v>31</v>
      </c>
      <c r="Q10" s="3">
        <v>2.8618033628144819E-4</v>
      </c>
      <c r="R10" s="3"/>
    </row>
    <row r="11" spans="1:19" ht="15.75" customHeight="1" x14ac:dyDescent="0.25">
      <c r="A11" s="1">
        <v>1010</v>
      </c>
      <c r="B11" s="1" t="s">
        <v>7</v>
      </c>
      <c r="C11" s="1" t="s">
        <v>14</v>
      </c>
      <c r="D11" s="1">
        <v>4</v>
      </c>
      <c r="E11" s="1">
        <v>5</v>
      </c>
      <c r="F11" s="1">
        <v>10</v>
      </c>
      <c r="G11" s="1" t="s">
        <v>9</v>
      </c>
      <c r="M11" s="1"/>
      <c r="P11" s="3" t="s">
        <v>32</v>
      </c>
      <c r="Q11" s="3">
        <v>1.7822875556493194</v>
      </c>
      <c r="R11" s="3"/>
    </row>
    <row r="12" spans="1:19" ht="15.75" customHeight="1" x14ac:dyDescent="0.25">
      <c r="A12" s="1">
        <v>1011</v>
      </c>
      <c r="B12" s="1" t="s">
        <v>16</v>
      </c>
      <c r="C12" s="1" t="s">
        <v>8</v>
      </c>
      <c r="D12" s="1">
        <v>3</v>
      </c>
      <c r="E12" s="1">
        <v>3</v>
      </c>
      <c r="F12" s="1">
        <v>5</v>
      </c>
      <c r="G12" s="1" t="s">
        <v>15</v>
      </c>
      <c r="P12" s="3" t="s">
        <v>33</v>
      </c>
      <c r="Q12" s="3">
        <v>5.7236067256289638E-4</v>
      </c>
      <c r="R12" s="3"/>
      <c r="S12" s="2" t="s">
        <v>35</v>
      </c>
    </row>
    <row r="13" spans="1:19" ht="15.75" customHeight="1" thickBot="1" x14ac:dyDescent="0.3">
      <c r="A13" s="1">
        <v>1012</v>
      </c>
      <c r="B13" s="1" t="s">
        <v>13</v>
      </c>
      <c r="C13" s="1" t="s">
        <v>8</v>
      </c>
      <c r="D13" s="1">
        <v>4</v>
      </c>
      <c r="E13" s="1">
        <v>4</v>
      </c>
      <c r="F13" s="1">
        <v>7</v>
      </c>
      <c r="G13" s="1" t="s">
        <v>9</v>
      </c>
      <c r="P13" s="4" t="s">
        <v>34</v>
      </c>
      <c r="Q13" s="4">
        <v>2.1788128296672284</v>
      </c>
      <c r="R13" s="4"/>
    </row>
    <row r="14" spans="1:19" ht="15.75" customHeight="1" x14ac:dyDescent="0.25">
      <c r="A14" s="1">
        <v>1013</v>
      </c>
      <c r="B14" s="1" t="s">
        <v>11</v>
      </c>
      <c r="C14" s="1" t="s">
        <v>8</v>
      </c>
      <c r="D14" s="1">
        <v>2</v>
      </c>
      <c r="E14" s="1">
        <v>2</v>
      </c>
      <c r="F14" s="1">
        <v>3</v>
      </c>
      <c r="G14" s="1" t="s">
        <v>12</v>
      </c>
    </row>
    <row r="15" spans="1:19" ht="15.75" customHeight="1" x14ac:dyDescent="0.25">
      <c r="A15" s="1">
        <v>1014</v>
      </c>
      <c r="B15" s="1" t="s">
        <v>7</v>
      </c>
      <c r="C15" s="1" t="s">
        <v>10</v>
      </c>
      <c r="D15" s="1">
        <v>5</v>
      </c>
      <c r="E15" s="1">
        <v>4</v>
      </c>
      <c r="F15" s="1">
        <v>8</v>
      </c>
      <c r="G15" s="1" t="s">
        <v>15</v>
      </c>
      <c r="K15" t="s">
        <v>38</v>
      </c>
    </row>
    <row r="16" spans="1:19" ht="15.75" customHeight="1" x14ac:dyDescent="0.25">
      <c r="A16" s="1">
        <v>1015</v>
      </c>
      <c r="B16" s="1" t="s">
        <v>11</v>
      </c>
      <c r="C16" s="1" t="s">
        <v>10</v>
      </c>
      <c r="D16" s="1">
        <v>3</v>
      </c>
      <c r="E16" s="1">
        <v>2</v>
      </c>
      <c r="F16" s="1">
        <v>4</v>
      </c>
      <c r="G16" s="1" t="s">
        <v>17</v>
      </c>
    </row>
    <row r="17" spans="1:17" ht="15.75" customHeight="1" thickBot="1" x14ac:dyDescent="0.3">
      <c r="A17" s="1">
        <v>1016</v>
      </c>
      <c r="B17" s="1" t="s">
        <v>13</v>
      </c>
      <c r="C17" s="1" t="s">
        <v>14</v>
      </c>
      <c r="D17" s="1">
        <v>4</v>
      </c>
      <c r="E17" s="1">
        <v>3</v>
      </c>
      <c r="F17" s="1">
        <v>6</v>
      </c>
      <c r="G17" s="1" t="s">
        <v>15</v>
      </c>
      <c r="K17" t="s">
        <v>39</v>
      </c>
    </row>
    <row r="18" spans="1:17" ht="15.75" customHeight="1" x14ac:dyDescent="0.3">
      <c r="A18" s="1">
        <v>1017</v>
      </c>
      <c r="B18" s="1" t="s">
        <v>16</v>
      </c>
      <c r="D18" s="1">
        <v>3</v>
      </c>
      <c r="E18" s="1">
        <v>2</v>
      </c>
      <c r="F18" s="1">
        <v>5</v>
      </c>
      <c r="G18" s="1" t="s">
        <v>12</v>
      </c>
      <c r="K18" s="5" t="s">
        <v>40</v>
      </c>
      <c r="L18" s="5" t="s">
        <v>41</v>
      </c>
      <c r="M18" s="5" t="s">
        <v>42</v>
      </c>
      <c r="N18" s="5" t="s">
        <v>43</v>
      </c>
      <c r="O18" s="5" t="s">
        <v>26</v>
      </c>
    </row>
    <row r="19" spans="1:17" ht="15.75" customHeight="1" x14ac:dyDescent="0.25">
      <c r="A19" s="1">
        <v>1018</v>
      </c>
      <c r="B19" s="1" t="s">
        <v>7</v>
      </c>
      <c r="C19" s="1" t="s">
        <v>8</v>
      </c>
      <c r="D19" s="1">
        <v>4</v>
      </c>
      <c r="E19" s="1">
        <v>4</v>
      </c>
      <c r="F19" s="1">
        <v>9</v>
      </c>
      <c r="G19" s="1" t="s">
        <v>9</v>
      </c>
      <c r="K19" s="3" t="s">
        <v>36</v>
      </c>
      <c r="L19" s="3">
        <v>8</v>
      </c>
      <c r="M19" s="3">
        <v>28</v>
      </c>
      <c r="N19" s="3">
        <v>3.5</v>
      </c>
      <c r="O19" s="3">
        <v>0.2857142857142857</v>
      </c>
    </row>
    <row r="20" spans="1:17" ht="15.75" customHeight="1" x14ac:dyDescent="0.25">
      <c r="A20" s="1">
        <v>1019</v>
      </c>
      <c r="B20" s="1" t="s">
        <v>11</v>
      </c>
      <c r="C20" s="1" t="s">
        <v>14</v>
      </c>
      <c r="D20" s="1">
        <v>2</v>
      </c>
      <c r="E20" s="1">
        <v>1</v>
      </c>
      <c r="F20" s="1">
        <v>1</v>
      </c>
      <c r="G20" s="1" t="s">
        <v>12</v>
      </c>
      <c r="K20" s="3" t="s">
        <v>37</v>
      </c>
      <c r="L20" s="3">
        <v>8</v>
      </c>
      <c r="M20" s="3">
        <v>24</v>
      </c>
      <c r="N20" s="3">
        <v>3</v>
      </c>
      <c r="O20" s="3">
        <v>1.1428571428571428</v>
      </c>
    </row>
    <row r="21" spans="1:17" ht="15.75" customHeight="1" x14ac:dyDescent="0.25">
      <c r="A21" s="1">
        <v>1020</v>
      </c>
      <c r="B21" s="1" t="s">
        <v>13</v>
      </c>
      <c r="C21" s="1" t="s">
        <v>10</v>
      </c>
      <c r="D21" s="1">
        <v>3</v>
      </c>
      <c r="E21" s="1">
        <v>3</v>
      </c>
      <c r="F21" s="1">
        <v>7</v>
      </c>
      <c r="G21" s="1" t="s">
        <v>15</v>
      </c>
      <c r="K21" s="3" t="s">
        <v>20</v>
      </c>
      <c r="L21" s="3">
        <v>8</v>
      </c>
      <c r="M21" s="3">
        <v>36</v>
      </c>
      <c r="N21" s="3">
        <v>4.5</v>
      </c>
      <c r="O21" s="3">
        <v>0.2857142857142857</v>
      </c>
    </row>
    <row r="22" spans="1:17" ht="13" thickBot="1" x14ac:dyDescent="0.3">
      <c r="A22" s="1">
        <v>1021</v>
      </c>
      <c r="B22" s="1" t="s">
        <v>16</v>
      </c>
      <c r="C22" s="1" t="s">
        <v>8</v>
      </c>
      <c r="D22" s="1">
        <v>4</v>
      </c>
      <c r="E22" s="1">
        <v>3</v>
      </c>
      <c r="F22" s="1">
        <v>6</v>
      </c>
      <c r="G22" s="1" t="s">
        <v>15</v>
      </c>
      <c r="K22" s="4" t="s">
        <v>21</v>
      </c>
      <c r="L22" s="4">
        <v>8</v>
      </c>
      <c r="M22" s="4">
        <v>23</v>
      </c>
      <c r="N22" s="4">
        <v>2.875</v>
      </c>
      <c r="O22" s="4">
        <v>0.6964285714285714</v>
      </c>
    </row>
    <row r="23" spans="1:17" ht="12.5" x14ac:dyDescent="0.25">
      <c r="A23" s="1">
        <v>1022</v>
      </c>
      <c r="B23" s="1" t="s">
        <v>11</v>
      </c>
      <c r="C23" s="1" t="s">
        <v>8</v>
      </c>
      <c r="D23" s="1">
        <v>3</v>
      </c>
      <c r="E23" s="1">
        <v>2</v>
      </c>
      <c r="F23" s="1">
        <v>4</v>
      </c>
      <c r="G23" s="1" t="s">
        <v>12</v>
      </c>
    </row>
    <row r="24" spans="1:17" ht="12.5" x14ac:dyDescent="0.25">
      <c r="A24" s="1">
        <v>1023</v>
      </c>
      <c r="B24" s="1" t="s">
        <v>7</v>
      </c>
      <c r="C24" s="1" t="s">
        <v>10</v>
      </c>
      <c r="D24" s="1">
        <v>5</v>
      </c>
      <c r="E24" s="1">
        <v>5</v>
      </c>
      <c r="F24" s="1">
        <v>10</v>
      </c>
      <c r="G24" s="1" t="s">
        <v>9</v>
      </c>
    </row>
    <row r="25" spans="1:17" ht="13" thickBot="1" x14ac:dyDescent="0.3">
      <c r="A25" s="1">
        <v>1024</v>
      </c>
      <c r="B25" s="1" t="s">
        <v>13</v>
      </c>
      <c r="C25" s="1" t="s">
        <v>14</v>
      </c>
      <c r="D25" s="1">
        <v>4</v>
      </c>
      <c r="E25" s="1">
        <v>4</v>
      </c>
      <c r="F25" s="1">
        <v>8</v>
      </c>
      <c r="G25" s="1" t="s">
        <v>9</v>
      </c>
      <c r="K25" t="s">
        <v>44</v>
      </c>
    </row>
    <row r="26" spans="1:17" ht="13" x14ac:dyDescent="0.3">
      <c r="A26" s="1">
        <v>1025</v>
      </c>
      <c r="B26" s="1" t="s">
        <v>16</v>
      </c>
      <c r="C26" s="1" t="s">
        <v>10</v>
      </c>
      <c r="D26" s="1">
        <v>3</v>
      </c>
      <c r="E26" s="1">
        <v>3</v>
      </c>
      <c r="F26" s="1">
        <v>5</v>
      </c>
      <c r="G26" s="1" t="s">
        <v>12</v>
      </c>
      <c r="K26" s="5" t="s">
        <v>45</v>
      </c>
      <c r="L26" s="5" t="s">
        <v>46</v>
      </c>
      <c r="M26" s="5" t="s">
        <v>29</v>
      </c>
      <c r="N26" s="5" t="s">
        <v>47</v>
      </c>
      <c r="O26" s="5" t="s">
        <v>48</v>
      </c>
      <c r="P26" s="5" t="s">
        <v>49</v>
      </c>
      <c r="Q26" s="5" t="s">
        <v>50</v>
      </c>
    </row>
    <row r="27" spans="1:17" ht="12.5" x14ac:dyDescent="0.25">
      <c r="A27" s="1">
        <v>1026</v>
      </c>
      <c r="B27" s="1" t="s">
        <v>11</v>
      </c>
      <c r="C27" s="1" t="s">
        <v>8</v>
      </c>
      <c r="D27" s="1">
        <v>2</v>
      </c>
      <c r="E27" s="1">
        <v>1</v>
      </c>
      <c r="F27" s="1">
        <v>2</v>
      </c>
      <c r="G27" s="1" t="s">
        <v>17</v>
      </c>
      <c r="K27" s="3" t="s">
        <v>51</v>
      </c>
      <c r="L27" s="3">
        <v>13.09375</v>
      </c>
      <c r="M27" s="3">
        <v>3</v>
      </c>
      <c r="N27" s="3">
        <v>4.364583333333333</v>
      </c>
      <c r="O27" s="3">
        <v>7.2419753086419751</v>
      </c>
      <c r="P27" s="3">
        <v>9.6105565768738821E-4</v>
      </c>
      <c r="Q27" s="3">
        <v>2.9466852660172647</v>
      </c>
    </row>
    <row r="28" spans="1:17" ht="12.5" x14ac:dyDescent="0.25">
      <c r="A28" s="1">
        <v>1027</v>
      </c>
      <c r="B28" s="1" t="s">
        <v>7</v>
      </c>
      <c r="C28" s="1" t="s">
        <v>8</v>
      </c>
      <c r="D28" s="1">
        <v>4</v>
      </c>
      <c r="E28" s="1">
        <v>4</v>
      </c>
      <c r="F28" s="1">
        <v>8</v>
      </c>
      <c r="G28" s="1" t="s">
        <v>9</v>
      </c>
      <c r="K28" s="3" t="s">
        <v>52</v>
      </c>
      <c r="L28" s="3">
        <v>16.875</v>
      </c>
      <c r="M28" s="3">
        <v>28</v>
      </c>
      <c r="N28" s="3">
        <v>0.6026785714285714</v>
      </c>
      <c r="O28" s="3"/>
      <c r="P28" s="3"/>
      <c r="Q28" s="3"/>
    </row>
    <row r="29" spans="1:17" ht="12.5" x14ac:dyDescent="0.25">
      <c r="A29" s="1">
        <v>1028</v>
      </c>
      <c r="B29" s="1" t="s">
        <v>13</v>
      </c>
      <c r="C29" s="1" t="s">
        <v>10</v>
      </c>
      <c r="D29" s="1">
        <v>4</v>
      </c>
      <c r="E29" s="1">
        <v>3</v>
      </c>
      <c r="F29" s="1">
        <v>7</v>
      </c>
      <c r="G29" s="1" t="s">
        <v>15</v>
      </c>
      <c r="K29" s="3"/>
      <c r="L29" s="3"/>
      <c r="M29" s="3"/>
      <c r="N29" s="3"/>
      <c r="O29" s="3"/>
      <c r="P29" s="3"/>
      <c r="Q29" s="3"/>
    </row>
    <row r="30" spans="1:17" ht="13" thickBot="1" x14ac:dyDescent="0.3">
      <c r="A30" s="1">
        <v>1029</v>
      </c>
      <c r="B30" s="1" t="s">
        <v>16</v>
      </c>
      <c r="C30" s="1" t="s">
        <v>14</v>
      </c>
      <c r="D30" s="1">
        <v>3</v>
      </c>
      <c r="E30" s="1">
        <v>2</v>
      </c>
      <c r="F30" s="1">
        <v>6</v>
      </c>
      <c r="G30" s="1" t="s">
        <v>15</v>
      </c>
      <c r="K30" s="4" t="s">
        <v>53</v>
      </c>
      <c r="L30" s="4">
        <v>29.96875</v>
      </c>
      <c r="M30" s="4">
        <v>31</v>
      </c>
      <c r="N30" s="4"/>
      <c r="O30" s="4"/>
      <c r="P30" s="4"/>
      <c r="Q30" s="4"/>
    </row>
    <row r="31" spans="1:17" ht="12.5" x14ac:dyDescent="0.25">
      <c r="A31" s="1">
        <v>1030</v>
      </c>
      <c r="B31" s="1" t="s">
        <v>11</v>
      </c>
      <c r="C31" s="1" t="s">
        <v>10</v>
      </c>
      <c r="D31" s="1">
        <v>2</v>
      </c>
      <c r="E31" s="1">
        <v>2</v>
      </c>
      <c r="F31" s="1">
        <v>3</v>
      </c>
      <c r="G31" s="1" t="s">
        <v>12</v>
      </c>
    </row>
    <row r="33" spans="11:16" ht="15.75" customHeight="1" thickBot="1" x14ac:dyDescent="0.3">
      <c r="P33" s="2" t="s">
        <v>54</v>
      </c>
    </row>
    <row r="34" spans="11:16" ht="15.75" customHeight="1" x14ac:dyDescent="0.3">
      <c r="K34" s="5"/>
      <c r="L34" s="5" t="s">
        <v>4</v>
      </c>
      <c r="M34" s="5" t="s">
        <v>5</v>
      </c>
    </row>
    <row r="35" spans="11:16" ht="15.75" customHeight="1" x14ac:dyDescent="0.25">
      <c r="K35" s="3" t="s">
        <v>4</v>
      </c>
      <c r="L35" s="3">
        <v>1</v>
      </c>
      <c r="M35" s="3"/>
    </row>
    <row r="36" spans="11:16" ht="15.75" customHeight="1" thickBot="1" x14ac:dyDescent="0.3">
      <c r="K36" s="4" t="s">
        <v>5</v>
      </c>
      <c r="L36" s="4">
        <v>0.93938574605845948</v>
      </c>
      <c r="M36" s="4">
        <v>1</v>
      </c>
    </row>
    <row r="38" spans="11:16" ht="15.75" customHeight="1" x14ac:dyDescent="0.25">
      <c r="L38" s="2" t="s">
        <v>55</v>
      </c>
      <c r="N38" s="2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Singla</cp:lastModifiedBy>
  <dcterms:modified xsi:type="dcterms:W3CDTF">2025-09-15T04:06:40Z</dcterms:modified>
</cp:coreProperties>
</file>