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6a0504aee2642f/Documents/University/Year 3/ME3621 Applied Fluid Mechanics/Assignment/"/>
    </mc:Choice>
  </mc:AlternateContent>
  <xr:revisionPtr revIDLastSave="162" documentId="11_2C7C46028E618CBBFE55AC46CD5409797DD3EE8E" xr6:coauthVersionLast="47" xr6:coauthVersionMax="47" xr10:uidLastSave="{8C87777B-058B-4F44-B2DD-538A8BE992F0}"/>
  <bookViews>
    <workbookView xWindow="-108" yWindow="-108" windowWidth="23256" windowHeight="12576" xr2:uid="{00000000-000D-0000-FFFF-FFFF00000000}"/>
  </bookViews>
  <sheets>
    <sheet name="ME3621" sheetId="1" r:id="rId1"/>
  </sheets>
  <definedNames>
    <definedName name="_xlnm._FilterDatabase" localSheetId="0" hidden="1">'ME3621'!$A$4:$M$4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K5" i="1"/>
  <c r="J5" i="1"/>
  <c r="H5" i="1"/>
  <c r="L5" i="1" s="1"/>
  <c r="G5" i="1"/>
  <c r="I5" i="1" l="1"/>
  <c r="M5" i="1" s="1"/>
</calcChain>
</file>

<file path=xl/sharedStrings.xml><?xml version="1.0" encoding="utf-8"?>
<sst xmlns="http://schemas.openxmlformats.org/spreadsheetml/2006/main" count="28" uniqueCount="25">
  <si>
    <t>Student ID</t>
  </si>
  <si>
    <t>1911261/1</t>
  </si>
  <si>
    <t>U0 (m/s)</t>
  </si>
  <si>
    <t>T0 (K)</t>
  </si>
  <si>
    <t>Tw (K)</t>
  </si>
  <si>
    <t>H (mm)</t>
  </si>
  <si>
    <t>a (mm)</t>
  </si>
  <si>
    <t>b (mm)</t>
  </si>
  <si>
    <t>c (mm)</t>
  </si>
  <si>
    <t>CHECK</t>
  </si>
  <si>
    <t>L (mm)</t>
  </si>
  <si>
    <t>Re (-)</t>
  </si>
  <si>
    <t>D (mm)</t>
  </si>
  <si>
    <t>Total</t>
  </si>
  <si>
    <t>heat transfer</t>
  </si>
  <si>
    <t>surface area</t>
  </si>
  <si>
    <t>Free paremeters</t>
  </si>
  <si>
    <t>Permutations</t>
  </si>
  <si>
    <t>Number of</t>
  </si>
  <si>
    <t>choices</t>
  </si>
  <si>
    <t>Start value</t>
  </si>
  <si>
    <t>4 5 6 7 8</t>
  </si>
  <si>
    <t>1 2 3 4</t>
  </si>
  <si>
    <t>6 7 8 9 10 11</t>
  </si>
  <si>
    <t>A*10^3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</si>
</sst>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b/>
      <sz val="11"/>
      <color rgb="FFFFFF00"/>
      <name val="Calibri"/>
      <family val="2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25B"/>
        <bgColor rgb="FF00325B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1" fillId="0" borderId="0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2" borderId="5" xfId="0" applyNumberFormat="1" applyFont="1" applyFill="1" applyBorder="1" applyAlignment="1">
      <alignment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1" fontId="1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25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showGridLines="0" tabSelected="1" zoomScaleNormal="100" workbookViewId="0">
      <selection activeCell="B16" sqref="B16"/>
    </sheetView>
  </sheetViews>
  <sheetFormatPr defaultRowHeight="14.4" x14ac:dyDescent="0.3"/>
  <cols>
    <col min="1" max="12" width="15.6640625" customWidth="1"/>
    <col min="13" max="13" width="15.6640625" style="1" customWidth="1"/>
  </cols>
  <sheetData>
    <row r="1" spans="1:13" ht="15" customHeight="1" x14ac:dyDescent="0.3">
      <c r="A1" s="9"/>
      <c r="B1" s="4" t="s">
        <v>16</v>
      </c>
      <c r="C1" s="11" t="s">
        <v>6</v>
      </c>
      <c r="D1" s="10" t="s">
        <v>21</v>
      </c>
      <c r="E1" s="4" t="s">
        <v>18</v>
      </c>
      <c r="F1" s="4">
        <v>5</v>
      </c>
      <c r="G1" s="4" t="s">
        <v>20</v>
      </c>
      <c r="H1" s="3">
        <v>4</v>
      </c>
      <c r="I1" s="4" t="s">
        <v>17</v>
      </c>
      <c r="J1" s="3">
        <f>F1*F2*F3</f>
        <v>120</v>
      </c>
      <c r="L1" s="8" t="s">
        <v>13</v>
      </c>
    </row>
    <row r="2" spans="1:13" ht="15" customHeight="1" x14ac:dyDescent="0.3">
      <c r="A2" s="9"/>
      <c r="B2" s="3"/>
      <c r="C2" s="11" t="s">
        <v>7</v>
      </c>
      <c r="D2" s="10" t="s">
        <v>22</v>
      </c>
      <c r="E2" s="4" t="s">
        <v>19</v>
      </c>
      <c r="F2" s="3">
        <v>4</v>
      </c>
      <c r="G2" s="3"/>
      <c r="H2" s="3">
        <v>1</v>
      </c>
      <c r="I2" s="3"/>
      <c r="J2" s="3"/>
      <c r="L2" s="8" t="s">
        <v>14</v>
      </c>
    </row>
    <row r="3" spans="1:13" ht="15" customHeight="1" x14ac:dyDescent="0.3">
      <c r="A3" s="9"/>
      <c r="B3" s="3"/>
      <c r="C3" s="11" t="s">
        <v>12</v>
      </c>
      <c r="D3" s="10" t="s">
        <v>23</v>
      </c>
      <c r="E3" s="3"/>
      <c r="F3" s="3">
        <v>6</v>
      </c>
      <c r="G3" s="3"/>
      <c r="H3" s="3">
        <v>6</v>
      </c>
      <c r="I3" s="3"/>
      <c r="J3" s="3"/>
      <c r="L3" s="8" t="s">
        <v>15</v>
      </c>
    </row>
    <row r="4" spans="1:13" ht="15" customHeight="1" thickBot="1" x14ac:dyDescent="0.35">
      <c r="A4" s="1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10</v>
      </c>
      <c r="G4" s="6" t="s">
        <v>6</v>
      </c>
      <c r="H4" s="6" t="s">
        <v>7</v>
      </c>
      <c r="I4" s="6" t="s">
        <v>8</v>
      </c>
      <c r="J4" s="6" t="s">
        <v>12</v>
      </c>
      <c r="K4" s="2" t="s">
        <v>11</v>
      </c>
      <c r="L4" s="7" t="s">
        <v>24</v>
      </c>
      <c r="M4" s="2" t="s">
        <v>9</v>
      </c>
    </row>
    <row r="5" spans="1:13" ht="15" customHeight="1" thickTop="1" x14ac:dyDescent="0.3">
      <c r="A5" s="13" t="s">
        <v>1</v>
      </c>
      <c r="B5" s="14">
        <v>50</v>
      </c>
      <c r="C5" s="14">
        <v>400</v>
      </c>
      <c r="D5" s="14">
        <v>300</v>
      </c>
      <c r="E5" s="14">
        <v>5</v>
      </c>
      <c r="F5" s="14">
        <v>50</v>
      </c>
      <c r="G5" s="15">
        <f t="shared" ref="G5" si="0">MOD(ROW(),5)+4</f>
        <v>4</v>
      </c>
      <c r="H5" s="15">
        <f t="shared" ref="H5" si="1">MOD(QUOTIENT(ROW(),5)-1,4)+1</f>
        <v>1</v>
      </c>
      <c r="I5" s="16">
        <f t="shared" ref="I5" si="2">(F5-3*G5-2*J5)/2</f>
        <v>13</v>
      </c>
      <c r="J5" s="14">
        <f t="shared" ref="J5" si="3">MOD(QUOTIENT(ROW()-5,20),6)+6</f>
        <v>6</v>
      </c>
      <c r="K5" s="17">
        <f t="shared" ref="K5" si="4">B5*E5*1000/25.89</f>
        <v>9656.2379297025873</v>
      </c>
      <c r="L5" s="14">
        <f t="shared" ref="L5" si="5">F5+6*H5</f>
        <v>56</v>
      </c>
      <c r="M5" s="14" t="str">
        <f t="shared" ref="M5" si="6">IF(I5&lt;0,"c &lt; 0",IF(H5&gt;=E5,"b &gt;= H","ALL GOOD!"))</f>
        <v>ALL GOOD!</v>
      </c>
    </row>
  </sheetData>
  <pageMargins left="0.78740157480314998" right="0.78740157480314998" top="0.78740157480314998" bottom="0.78740157480314998" header="0.78740157480314998" footer="0.78740157480314998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ME3621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Blanco</cp:lastModifiedBy>
  <dcterms:modified xsi:type="dcterms:W3CDTF">2021-11-01T22:39:46Z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