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adresses4Ortec2\"/>
    </mc:Choice>
  </mc:AlternateContent>
  <xr:revisionPtr revIDLastSave="0" documentId="8_{C1C23F08-5690-40EE-B4BF-178707251ABF}" xr6:coauthVersionLast="41" xr6:coauthVersionMax="41" xr10:uidLastSave="{00000000-0000-0000-0000-000000000000}"/>
  <bookViews>
    <workbookView xWindow="2325" yWindow="1170" windowWidth="19215" windowHeight="14130" activeTab="2" xr2:uid="{4404EACB-D509-43E2-B9CA-B44A28608405}"/>
    <workbookView xWindow="19005" yWindow="1185" windowWidth="9600" windowHeight="14130" activeTab="1" xr2:uid="{D8B39A4E-E838-4E82-A81B-392EE855C1A2}"/>
  </bookViews>
  <sheets>
    <sheet name="Sheet2" sheetId="2" r:id="rId1"/>
    <sheet name="Sheet3" sheetId="3" r:id="rId2"/>
    <sheet name="ResQueryGen" sheetId="1" r:id="rId3"/>
  </sheets>
  <definedNames>
    <definedName name="ExternalData_1" localSheetId="0" hidden="1">Sheet2!$A$1:$BE$2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  <c r="D31" i="3"/>
  <c r="D30" i="3"/>
  <c r="D29" i="3"/>
  <c r="D25" i="3"/>
  <c r="D24" i="3"/>
  <c r="D23" i="3"/>
  <c r="D22" i="3"/>
  <c r="D21" i="3"/>
  <c r="D20" i="3"/>
  <c r="D19" i="3"/>
  <c r="D18" i="3"/>
  <c r="D17" i="3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EBEEB-2D9E-461D-88D1-CCAF3D7CD23C}" keepAlive="1" name="Query - exp" description="Connection to the 'exp' query in the workbook." type="5" refreshedVersion="6" background="1" saveData="1">
    <dbPr connection="Provider=Microsoft.Mashup.OleDb.1;Data Source=$Workbook$;Location=exp;Extended Properties=&quot;&quot;" command="SELECT * FROM [exp]"/>
  </connection>
</connections>
</file>

<file path=xl/sharedStrings.xml><?xml version="1.0" encoding="utf-8"?>
<sst xmlns="http://schemas.openxmlformats.org/spreadsheetml/2006/main" count="362" uniqueCount="102">
  <si>
    <t>RESOURCES_20191010142610275011</t>
  </si>
  <si>
    <t>RESOURCES_20191010142812016013</t>
  </si>
  <si>
    <t>RESOURCES_20191010142843874014</t>
  </si>
  <si>
    <t>RESOURCES_20191010142926748015</t>
  </si>
  <si>
    <t>RESOURCES_20191010142956450016</t>
  </si>
  <si>
    <t>RESOURCES_20191010143101559017</t>
  </si>
  <si>
    <t>RESOURCES_20191010143128934018</t>
  </si>
  <si>
    <t>RESOURCES_20191010143211590019</t>
  </si>
  <si>
    <t>RESOURCES_20191010143322138020</t>
  </si>
  <si>
    <t>RESOURCES_20191010143402936021</t>
  </si>
  <si>
    <t>RESOURCES_20191010143441327022</t>
  </si>
  <si>
    <t>RESOURCES_20191010143506906023</t>
  </si>
  <si>
    <t>RESOURCES_20191010143546094024</t>
  </si>
  <si>
    <t>RESOURCES_20191010143613454025</t>
  </si>
  <si>
    <t>RESOURCES_20191010143824193026</t>
  </si>
  <si>
    <t>RESOURCES_20191010143910773027</t>
  </si>
  <si>
    <t>RESOURCES_20191010144022026028</t>
  </si>
  <si>
    <t>ALF</t>
  </si>
  <si>
    <t>SVG</t>
  </si>
  <si>
    <t>AES</t>
  </si>
  <si>
    <t>BGO</t>
  </si>
  <si>
    <t>DRM</t>
  </si>
  <si>
    <t>FAU</t>
  </si>
  <si>
    <t>FDE</t>
  </si>
  <si>
    <t>FRK</t>
  </si>
  <si>
    <t>HAU</t>
  </si>
  <si>
    <t>HMR</t>
  </si>
  <si>
    <t>KRS</t>
  </si>
  <si>
    <t>MOL</t>
  </si>
  <si>
    <t>MQN</t>
  </si>
  <si>
    <t>NVK</t>
  </si>
  <si>
    <t>OSL</t>
  </si>
  <si>
    <t>STK</t>
  </si>
  <si>
    <t>TOS</t>
  </si>
  <si>
    <t>TRD</t>
  </si>
  <si>
    <t xml:space="preserve">
.header on
select * from </t>
  </si>
  <si>
    <t xml:space="preserve">);
.header on
.output stdout
</t>
  </si>
  <si>
    <t xml:space="preserve">' and name not in (select name from </t>
  </si>
  <si>
    <t>;
.header off</t>
  </si>
  <si>
    <t>RESOURCE_ID</t>
  </si>
  <si>
    <t>NAME</t>
  </si>
  <si>
    <t>ADRES1</t>
  </si>
  <si>
    <t>POSTAL_CODE1</t>
  </si>
  <si>
    <t>CITY1</t>
  </si>
  <si>
    <t>COUNTRYNR1</t>
  </si>
  <si>
    <t>COUNTRYCODE1</t>
  </si>
  <si>
    <t>XSTRING1</t>
  </si>
  <si>
    <t>YSTRING1</t>
  </si>
  <si>
    <t>ADRES2</t>
  </si>
  <si>
    <t>POSTAL_CODE2</t>
  </si>
  <si>
    <t>CITY2</t>
  </si>
  <si>
    <t>COUNTRYNR2</t>
  </si>
  <si>
    <t>COUNTRYCODE2</t>
  </si>
  <si>
    <t>XSTRING2</t>
  </si>
  <si>
    <t>YSTRING2</t>
  </si>
  <si>
    <t>START_NORMAL_WORKTIME</t>
  </si>
  <si>
    <t>END_NORMAL_WORKTIME</t>
  </si>
  <si>
    <t>MAX_NORMAL_WORK_HOURS</t>
  </si>
  <si>
    <t>START_OVERTIME_WORKTIME</t>
  </si>
  <si>
    <t>END_OVERTIME_WORKTIME</t>
  </si>
  <si>
    <t>MAX_OVERTIME_WORK_HOURS</t>
  </si>
  <si>
    <t>RESOURCE_TYPE</t>
  </si>
  <si>
    <t>PRELOADED_START_PLAN</t>
  </si>
  <si>
    <t>PRELOADED_END_PLAN</t>
  </si>
  <si>
    <t>SKIP_START_LOCATION</t>
  </si>
  <si>
    <t>SKIP_END_LOCATION</t>
  </si>
  <si>
    <t>MAX_VOLUME</t>
  </si>
  <si>
    <t>MAX_PIECES</t>
  </si>
  <si>
    <t>MAX_SIZE3</t>
  </si>
  <si>
    <t>ALL_DEPOTS_ALLOWED</t>
  </si>
  <si>
    <t>DEPOT1</t>
  </si>
  <si>
    <t>DEPOT2</t>
  </si>
  <si>
    <t>DEPOT3</t>
  </si>
  <si>
    <t>DEPOT4</t>
  </si>
  <si>
    <t>DEPOT5</t>
  </si>
  <si>
    <t>FIXED_COSTS</t>
  </si>
  <si>
    <t>COST_PER_KM</t>
  </si>
  <si>
    <t>COST_PER_HOUR</t>
  </si>
  <si>
    <t>COST_PER_HOUR_OVERTIME</t>
  </si>
  <si>
    <t>SPEED_CORRECTION_FACTOR</t>
  </si>
  <si>
    <t>PRIORITY</t>
  </si>
  <si>
    <t>TERRITORY</t>
  </si>
  <si>
    <t>STARTDATE</t>
  </si>
  <si>
    <t>DEPARTMENT_CODE</t>
  </si>
  <si>
    <t>RESOURCE_KIND_CODE</t>
  </si>
  <si>
    <t>START_LOC_ID</t>
  </si>
  <si>
    <t>END_LOC_ID</t>
  </si>
  <si>
    <t>USE_FIXED_START</t>
  </si>
  <si>
    <t>FIXED_START_AMPL</t>
  </si>
  <si>
    <t>FIXED_START_TIME</t>
  </si>
  <si>
    <t>HELPER_REQ</t>
  </si>
  <si>
    <t>MAX_TRIP_TIME</t>
  </si>
  <si>
    <t>COUPLE_TIME</t>
  </si>
  <si>
    <t>DECOUPLE_TIME</t>
  </si>
  <si>
    <t>UNIT_NUMBER</t>
  </si>
  <si>
    <t>END</t>
  </si>
  <si>
    <t>FRK_158020</t>
  </si>
  <si>
    <t/>
  </si>
  <si>
    <t xml:space="preserve">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</t>
  </si>
  <si>
    <t xml:space="preserve">
drop table if exists </t>
  </si>
  <si>
    <t>;
.import Resourcesbasis\\</t>
  </si>
  <si>
    <t xml:space="preserve">
.header on
.output Resourcesbasis\\m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</si>
</sst>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AC9BFE-991A-4F55-A2AA-D08C9AB1CCDF}" autoFormatId="16" applyNumberFormats="0" applyBorderFormats="0" applyFontFormats="0" applyPatternFormats="0" applyAlignmentFormats="0" applyWidthHeightFormats="0">
  <queryTableRefresh nextId="58">
    <queryTableFields count="57">
      <queryTableField id="1" name="RESOURCE_ID" tableColumnId="1"/>
      <queryTableField id="2" name="NAME" tableColumnId="2"/>
      <queryTableField id="3" name="ADRES1" tableColumnId="3"/>
      <queryTableField id="4" name="POSTAL_CODE1" tableColumnId="4"/>
      <queryTableField id="5" name="CITY1" tableColumnId="5"/>
      <queryTableField id="6" name="COUNTRYNR1" tableColumnId="6"/>
      <queryTableField id="7" name="COUNTRYCODE1" tableColumnId="7"/>
      <queryTableField id="8" name="XSTRING1" tableColumnId="8"/>
      <queryTableField id="9" name="YSTRING1" tableColumnId="9"/>
      <queryTableField id="10" name="ADRES2" tableColumnId="10"/>
      <queryTableField id="11" name="POSTAL_CODE2" tableColumnId="11"/>
      <queryTableField id="12" name="CITY2" tableColumnId="12"/>
      <queryTableField id="13" name="COUNTRYNR2" tableColumnId="13"/>
      <queryTableField id="14" name="COUNTRYCODE2" tableColumnId="14"/>
      <queryTableField id="15" name="XSTRING2" tableColumnId="15"/>
      <queryTableField id="16" name="YSTRING2" tableColumnId="16"/>
      <queryTableField id="17" name="START_NORMAL_WORKTIME" tableColumnId="17"/>
      <queryTableField id="18" name="END_NORMAL_WORKTIME" tableColumnId="18"/>
      <queryTableField id="19" name="MAX_NORMAL_WORK_HOURS" tableColumnId="19"/>
      <queryTableField id="20" name="START_OVERTIME_WORKTIME" tableColumnId="20"/>
      <queryTableField id="21" name="END_OVERTIME_WORKTIME" tableColumnId="21"/>
      <queryTableField id="22" name="MAX_OVERTIME_WORK_HOURS" tableColumnId="22"/>
      <queryTableField id="23" name="RESOURCE_TYPE" tableColumnId="23"/>
      <queryTableField id="24" name="PRELOADED_START_PLAN" tableColumnId="24"/>
      <queryTableField id="25" name="PRELOADED_END_PLAN" tableColumnId="25"/>
      <queryTableField id="26" name="SKIP_START_LOCATION" tableColumnId="26"/>
      <queryTableField id="27" name="SKIP_END_LOCATION" tableColumnId="27"/>
      <queryTableField id="28" name="MAX_VOLUME" tableColumnId="28"/>
      <queryTableField id="29" name="MAX_PIECES" tableColumnId="29"/>
      <queryTableField id="30" name="MAX_SIZE3" tableColumnId="30"/>
      <queryTableField id="31" name="ALL_DEPOTS_ALLOWED" tableColumnId="31"/>
      <queryTableField id="32" name="DEPOT1" tableColumnId="32"/>
      <queryTableField id="33" name="DEPOT2" tableColumnId="33"/>
      <queryTableField id="34" name="DEPOT3" tableColumnId="34"/>
      <queryTableField id="35" name="DEPOT4" tableColumnId="35"/>
      <queryTableField id="36" name="DEPOT5" tableColumnId="36"/>
      <queryTableField id="37" name="FIXED_COSTS" tableColumnId="37"/>
      <queryTableField id="38" name="COST_PER_KM" tableColumnId="38"/>
      <queryTableField id="39" name="COST_PER_HOUR" tableColumnId="39"/>
      <queryTableField id="40" name="COST_PER_HOUR_OVERTIME" tableColumnId="40"/>
      <queryTableField id="41" name="SPEED_CORRECTION_FACTOR" tableColumnId="41"/>
      <queryTableField id="42" name="PRIORITY" tableColumnId="42"/>
      <queryTableField id="43" name="TERRITORY" tableColumnId="43"/>
      <queryTableField id="44" name="STARTDATE" tableColumnId="44"/>
      <queryTableField id="45" name="DEPARTMENT_CODE" tableColumnId="45"/>
      <queryTableField id="46" name="RESOURCE_KIND_CODE" tableColumnId="46"/>
      <queryTableField id="47" name="START_LOC_ID" tableColumnId="47"/>
      <queryTableField id="48" name="END_LOC_ID" tableColumnId="48"/>
      <queryTableField id="49" name="USE_FIXED_START" tableColumnId="49"/>
      <queryTableField id="50" name="FIXED_START_AMPL" tableColumnId="50"/>
      <queryTableField id="51" name="FIXED_START_TIME" tableColumnId="51"/>
      <queryTableField id="52" name="HELPER_REQ" tableColumnId="52"/>
      <queryTableField id="53" name="MAX_TRIP_TIME" tableColumnId="53"/>
      <queryTableField id="54" name="COUPLE_TIME" tableColumnId="54"/>
      <queryTableField id="55" name="DECOUPLE_TIME" tableColumnId="55"/>
      <queryTableField id="56" name="UNIT_NUMBER" tableColumnId="56"/>
      <queryTableField id="57" name="END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051E5-DFFB-4C7D-91D0-74F361E93B38}" name="exp" displayName="exp" ref="A1:BE2" tableType="queryTable" totalsRowShown="0">
  <autoFilter ref="A1:BE2" xr:uid="{4B3E8206-971A-4798-94A5-94DCD905E64C}"/>
  <tableColumns count="57">
    <tableColumn id="1" xr3:uid="{BD3D761A-9F3E-4EFE-84DB-8E59DF2D1EEF}" uniqueName="1" name="RESOURCE_ID" queryTableFieldId="1"/>
    <tableColumn id="2" xr3:uid="{3F81A3ED-C8A1-4952-9BF8-45E809BE753C}" uniqueName="2" name="NAME" queryTableFieldId="2" dataDxfId="41"/>
    <tableColumn id="3" xr3:uid="{D1335A0D-8777-4DFF-AAB4-EDAE2D2BFD1B}" uniqueName="3" name="ADRES1" queryTableFieldId="3" dataDxfId="40"/>
    <tableColumn id="4" xr3:uid="{2A0B9B4B-BC82-492C-9CA9-767BD50E7547}" uniqueName="4" name="POSTAL_CODE1" queryTableFieldId="4" dataDxfId="39"/>
    <tableColumn id="5" xr3:uid="{040816CB-4F14-417C-A360-DFEB0E6B7C56}" uniqueName="5" name="CITY1" queryTableFieldId="5" dataDxfId="38"/>
    <tableColumn id="6" xr3:uid="{459962DE-A37A-4593-87C0-5FCF06F7F32A}" uniqueName="6" name="COUNTRYNR1" queryTableFieldId="6" dataDxfId="37"/>
    <tableColumn id="7" xr3:uid="{CBB81843-E453-43AD-BCDB-6D6CA1743FBD}" uniqueName="7" name="COUNTRYCODE1" queryTableFieldId="7" dataDxfId="36"/>
    <tableColumn id="8" xr3:uid="{DC45DAE0-9992-48DC-9B8E-8227E8F7535B}" uniqueName="8" name="XSTRING1" queryTableFieldId="8" dataDxfId="35"/>
    <tableColumn id="9" xr3:uid="{5823B5CA-BD80-4C07-94FD-4E4100BCE507}" uniqueName="9" name="YSTRING1" queryTableFieldId="9" dataDxfId="34"/>
    <tableColumn id="10" xr3:uid="{82FFA16C-8AD4-4C2D-9F43-E0EEABE0DEED}" uniqueName="10" name="ADRES2" queryTableFieldId="10" dataDxfId="33"/>
    <tableColumn id="11" xr3:uid="{BDD138FD-EA68-42CB-B33F-AAB13B4CB30B}" uniqueName="11" name="POSTAL_CODE2" queryTableFieldId="11" dataDxfId="32"/>
    <tableColumn id="12" xr3:uid="{849C5D5F-A976-4CFB-AE70-60B8A3E161BF}" uniqueName="12" name="CITY2" queryTableFieldId="12" dataDxfId="31"/>
    <tableColumn id="13" xr3:uid="{6FAD9B0E-32B0-4960-8D15-C68ACA451453}" uniqueName="13" name="COUNTRYNR2" queryTableFieldId="13" dataDxfId="30"/>
    <tableColumn id="14" xr3:uid="{02FEE213-97E0-4235-9C90-B98206EC2962}" uniqueName="14" name="COUNTRYCODE2" queryTableFieldId="14" dataDxfId="29"/>
    <tableColumn id="15" xr3:uid="{0E45A69F-2AE9-4AF2-BCC2-4898B8DABAFA}" uniqueName="15" name="XSTRING2" queryTableFieldId="15" dataDxfId="28"/>
    <tableColumn id="16" xr3:uid="{B4648E1A-C221-422F-9EE1-93FC2BF898A1}" uniqueName="16" name="YSTRING2" queryTableFieldId="16" dataDxfId="27"/>
    <tableColumn id="17" xr3:uid="{DCD4FFA3-62A7-4AF4-8081-B662F601965E}" uniqueName="17" name="START_NORMAL_WORKTIME" queryTableFieldId="17" dataDxfId="26"/>
    <tableColumn id="18" xr3:uid="{FFA5809C-08D8-4E18-86E1-9CB9995985DF}" uniqueName="18" name="END_NORMAL_WORKTIME" queryTableFieldId="18" dataDxfId="25"/>
    <tableColumn id="19" xr3:uid="{945CB884-73CA-45D3-BF7C-F51BD4CD6A77}" uniqueName="19" name="MAX_NORMAL_WORK_HOURS" queryTableFieldId="19" dataDxfId="24"/>
    <tableColumn id="20" xr3:uid="{E6C7CCB1-C0B1-426B-9B36-4BFBB3488CF0}" uniqueName="20" name="START_OVERTIME_WORKTIME" queryTableFieldId="20" dataDxfId="23"/>
    <tableColumn id="21" xr3:uid="{5CE8174A-F81C-45FD-944B-0CFC19346E13}" uniqueName="21" name="END_OVERTIME_WORKTIME" queryTableFieldId="21" dataDxfId="22"/>
    <tableColumn id="22" xr3:uid="{E29AC24B-A64E-46A9-9253-145750F4DFE2}" uniqueName="22" name="MAX_OVERTIME_WORK_HOURS" queryTableFieldId="22" dataDxfId="21"/>
    <tableColumn id="23" xr3:uid="{0D447C25-E7F2-4857-8249-F39C7B4A50CD}" uniqueName="23" name="RESOURCE_TYPE" queryTableFieldId="23"/>
    <tableColumn id="24" xr3:uid="{F3A968C4-6A31-47F0-901B-CEE88C4FE032}" uniqueName="24" name="PRELOADED_START_PLAN" queryTableFieldId="24"/>
    <tableColumn id="25" xr3:uid="{96E9739D-1BBD-4DC5-A12C-7071C8700164}" uniqueName="25" name="PRELOADED_END_PLAN" queryTableFieldId="25"/>
    <tableColumn id="26" xr3:uid="{CCC6B807-CA28-47E3-8226-B673D852B10A}" uniqueName="26" name="SKIP_START_LOCATION" queryTableFieldId="26" dataDxfId="20"/>
    <tableColumn id="27" xr3:uid="{72C084A0-ADA0-4E1C-9706-739CA771DE88}" uniqueName="27" name="SKIP_END_LOCATION" queryTableFieldId="27" dataDxfId="19"/>
    <tableColumn id="28" xr3:uid="{5F82C3CB-8C1E-4744-8265-15E0C4ECD36E}" uniqueName="28" name="MAX_VOLUME" queryTableFieldId="28" dataDxfId="18"/>
    <tableColumn id="29" xr3:uid="{4412C211-B4DB-48F2-8D7F-F425080D0D4D}" uniqueName="29" name="MAX_PIECES" queryTableFieldId="29"/>
    <tableColumn id="30" xr3:uid="{5D6CD4F6-12BB-4E4D-9A7B-581F239094FD}" uniqueName="30" name="MAX_SIZE3" queryTableFieldId="30"/>
    <tableColumn id="31" xr3:uid="{62707349-CB31-4822-AC86-4274131D05C4}" uniqueName="31" name="ALL_DEPOTS_ALLOWED" queryTableFieldId="31"/>
    <tableColumn id="32" xr3:uid="{36265D75-C069-4475-95E1-6CB676F76AA5}" uniqueName="32" name="DEPOT1" queryTableFieldId="32" dataDxfId="17"/>
    <tableColumn id="33" xr3:uid="{5BFFE892-2406-4DDD-910D-B160E9E1891E}" uniqueName="33" name="DEPOT2" queryTableFieldId="33" dataDxfId="16"/>
    <tableColumn id="34" xr3:uid="{3B792F90-3E91-47E1-8B16-61523FCA96EA}" uniqueName="34" name="DEPOT3" queryTableFieldId="34" dataDxfId="15"/>
    <tableColumn id="35" xr3:uid="{DB98A76A-1753-494B-B338-57793070B340}" uniqueName="35" name="DEPOT4" queryTableFieldId="35" dataDxfId="14"/>
    <tableColumn id="36" xr3:uid="{1BCB4E8D-A1F2-4A27-A6EC-7FFA8C8909C3}" uniqueName="36" name="DEPOT5" queryTableFieldId="36" dataDxfId="13"/>
    <tableColumn id="37" xr3:uid="{CB576620-7F4B-459F-A651-5F8D556E83C3}" uniqueName="37" name="FIXED_COSTS" queryTableFieldId="37" dataDxfId="12"/>
    <tableColumn id="38" xr3:uid="{BE4EE43F-73E8-4E55-98FF-7578F5B3E243}" uniqueName="38" name="COST_PER_KM" queryTableFieldId="38" dataDxfId="11"/>
    <tableColumn id="39" xr3:uid="{0E6942B8-49D7-4A58-910C-3DC3A0EABF74}" uniqueName="39" name="COST_PER_HOUR" queryTableFieldId="39" dataDxfId="10"/>
    <tableColumn id="40" xr3:uid="{63977C98-4C6D-45E1-B9A4-CFCCDB5DEF97}" uniqueName="40" name="COST_PER_HOUR_OVERTIME" queryTableFieldId="40" dataDxfId="9"/>
    <tableColumn id="41" xr3:uid="{F65A9496-0738-456D-9816-381E1CBD0ED5}" uniqueName="41" name="SPEED_CORRECTION_FACTOR" queryTableFieldId="41"/>
    <tableColumn id="42" xr3:uid="{1143979A-611C-4173-8B55-0C05A1C1C110}" uniqueName="42" name="PRIORITY" queryTableFieldId="42"/>
    <tableColumn id="43" xr3:uid="{9781BAAF-FCFD-4FDB-A564-710D71839D6C}" uniqueName="43" name="TERRITORY" queryTableFieldId="43" dataDxfId="8"/>
    <tableColumn id="44" xr3:uid="{AD68ABE7-B28B-4BA3-B1B5-04ED39CC1683}" uniqueName="44" name="STARTDATE" queryTableFieldId="44"/>
    <tableColumn id="45" xr3:uid="{ED39901F-2DA2-4091-9D54-9DD5BAF5472B}" uniqueName="45" name="DEPARTMENT_CODE" queryTableFieldId="45" dataDxfId="7"/>
    <tableColumn id="46" xr3:uid="{7B8B115D-AE67-420D-B30A-F274EE8F8141}" uniqueName="46" name="RESOURCE_KIND_CODE" queryTableFieldId="46"/>
    <tableColumn id="47" xr3:uid="{4780526A-C454-47CE-B664-20EF7471DD76}" uniqueName="47" name="START_LOC_ID" queryTableFieldId="47" dataDxfId="6"/>
    <tableColumn id="48" xr3:uid="{B1AE90D8-AC3D-4C68-81FC-03EB8FCE5D7D}" uniqueName="48" name="END_LOC_ID" queryTableFieldId="48" dataDxfId="5"/>
    <tableColumn id="49" xr3:uid="{9F471071-588D-4EB2-9C2C-398C205046E2}" uniqueName="49" name="USE_FIXED_START" queryTableFieldId="49" dataDxfId="4"/>
    <tableColumn id="50" xr3:uid="{FE671384-8C42-41C9-A7B7-F1D102E21337}" uniqueName="50" name="FIXED_START_AMPL" queryTableFieldId="50" dataDxfId="3"/>
    <tableColumn id="51" xr3:uid="{3E083AF8-CCBB-4860-A119-378B471E0903}" uniqueName="51" name="FIXED_START_TIME" queryTableFieldId="51" dataDxfId="2"/>
    <tableColumn id="52" xr3:uid="{11C26444-C5E2-40FD-B75B-88C056355F16}" uniqueName="52" name="HELPER_REQ" queryTableFieldId="52"/>
    <tableColumn id="53" xr3:uid="{85EEEBBF-0AB2-4E48-B612-0E805B1A1132}" uniqueName="53" name="MAX_TRIP_TIME" queryTableFieldId="53" dataDxfId="1"/>
    <tableColumn id="54" xr3:uid="{04058B9F-09E8-4E70-9DAD-56C0D272A9CC}" uniqueName="54" name="COUPLE_TIME" queryTableFieldId="54"/>
    <tableColumn id="55" xr3:uid="{3D86890F-4033-47CD-AE34-74578736139F}" uniqueName="55" name="DECOUPLE_TIME" queryTableFieldId="55"/>
    <tableColumn id="56" xr3:uid="{177AC6F2-6A27-4AE9-9B0B-5364AD8DD641}" uniqueName="56" name="UNIT_NUMBER" queryTableFieldId="56"/>
    <tableColumn id="57" xr3:uid="{B0C24A1B-61BE-4EB0-A278-B0C4F56C3DEE}" uniqueName="57" name="END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5A88-3FF5-43A9-87BF-049CBF991B34}">
  <dimension ref="A1:BE2"/>
  <sheetViews>
    <sheetView workbookViewId="0">
      <selection sqref="A1:XFD2"/>
    </sheetView>
    <sheetView workbookViewId="1"/>
  </sheetViews>
  <sheetFormatPr defaultRowHeight="15" x14ac:dyDescent="0.25"/>
  <cols>
    <col min="1" max="1" width="15.5703125" bestFit="1" customWidth="1"/>
    <col min="2" max="2" width="11.28515625" bestFit="1" customWidth="1"/>
    <col min="3" max="3" width="10" bestFit="1" customWidth="1"/>
    <col min="4" max="4" width="17" bestFit="1" customWidth="1"/>
    <col min="5" max="5" width="8.140625" bestFit="1" customWidth="1"/>
    <col min="6" max="6" width="15.7109375" bestFit="1" customWidth="1"/>
    <col min="7" max="7" width="18" bestFit="1" customWidth="1"/>
    <col min="8" max="9" width="12" bestFit="1" customWidth="1"/>
    <col min="10" max="10" width="10" bestFit="1" customWidth="1"/>
    <col min="11" max="11" width="17" bestFit="1" customWidth="1"/>
    <col min="12" max="12" width="8.140625" bestFit="1" customWidth="1"/>
    <col min="13" max="13" width="15.7109375" bestFit="1" customWidth="1"/>
    <col min="14" max="14" width="18" bestFit="1" customWidth="1"/>
    <col min="15" max="16" width="12" bestFit="1" customWidth="1"/>
    <col min="17" max="17" width="29.42578125" bestFit="1" customWidth="1"/>
    <col min="18" max="18" width="27.5703125" bestFit="1" customWidth="1"/>
    <col min="19" max="19" width="31.140625" bestFit="1" customWidth="1"/>
    <col min="20" max="20" width="30.7109375" bestFit="1" customWidth="1"/>
    <col min="21" max="21" width="29" bestFit="1" customWidth="1"/>
    <col min="22" max="22" width="32.5703125" bestFit="1" customWidth="1"/>
    <col min="23" max="23" width="18" bestFit="1" customWidth="1"/>
    <col min="24" max="24" width="26.28515625" bestFit="1" customWidth="1"/>
    <col min="25" max="25" width="24.5703125" bestFit="1" customWidth="1"/>
    <col min="26" max="26" width="24.140625" bestFit="1" customWidth="1"/>
    <col min="27" max="27" width="22.28515625" bestFit="1" customWidth="1"/>
    <col min="28" max="28" width="16.5703125" bestFit="1" customWidth="1"/>
    <col min="29" max="29" width="14.42578125" bestFit="1" customWidth="1"/>
    <col min="30" max="30" width="13.140625" bestFit="1" customWidth="1"/>
    <col min="31" max="31" width="24.28515625" bestFit="1" customWidth="1"/>
    <col min="32" max="36" width="10.140625" bestFit="1" customWidth="1"/>
    <col min="37" max="37" width="14.85546875" bestFit="1" customWidth="1"/>
    <col min="38" max="38" width="16.28515625" bestFit="1" customWidth="1"/>
    <col min="39" max="39" width="18.5703125" bestFit="1" customWidth="1"/>
    <col min="40" max="40" width="29.28515625" bestFit="1" customWidth="1"/>
    <col min="41" max="41" width="29.7109375" bestFit="1" customWidth="1"/>
    <col min="42" max="42" width="11.42578125" bestFit="1" customWidth="1"/>
    <col min="43" max="43" width="12.85546875" bestFit="1" customWidth="1"/>
    <col min="44" max="44" width="13.28515625" bestFit="1" customWidth="1"/>
    <col min="45" max="45" width="21.5703125" bestFit="1" customWidth="1"/>
    <col min="46" max="46" width="24.28515625" bestFit="1" customWidth="1"/>
    <col min="47" max="47" width="16.140625" bestFit="1" customWidth="1"/>
    <col min="48" max="48" width="14.28515625" bestFit="1" customWidth="1"/>
    <col min="49" max="49" width="19.28515625" bestFit="1" customWidth="1"/>
    <col min="50" max="50" width="21.140625" bestFit="1" customWidth="1"/>
    <col min="51" max="51" width="20.42578125" bestFit="1" customWidth="1"/>
    <col min="52" max="52" width="14.28515625" bestFit="1" customWidth="1"/>
    <col min="53" max="53" width="18" bestFit="1" customWidth="1"/>
    <col min="54" max="54" width="15.85546875" bestFit="1" customWidth="1"/>
    <col min="55" max="55" width="18.140625" bestFit="1" customWidth="1"/>
    <col min="56" max="56" width="16.85546875" bestFit="1" customWidth="1"/>
    <col min="57" max="57" width="7" bestFit="1" customWidth="1"/>
  </cols>
  <sheetData>
    <row r="1" spans="1:5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</row>
    <row r="2" spans="1:57" x14ac:dyDescent="0.25">
      <c r="A2">
        <v>158020</v>
      </c>
      <c r="B2" s="4" t="s">
        <v>96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5">
        <v>0.33333333333333331</v>
      </c>
      <c r="R2" s="5">
        <v>0.66666666666666663</v>
      </c>
      <c r="S2" s="5">
        <v>0.33333333333333331</v>
      </c>
      <c r="T2" s="5">
        <v>0.33333333333333331</v>
      </c>
      <c r="U2" s="5">
        <v>0.66666666666666663</v>
      </c>
      <c r="V2" s="5">
        <v>0.33333333333333331</v>
      </c>
      <c r="W2">
        <v>1</v>
      </c>
      <c r="X2">
        <v>0</v>
      </c>
      <c r="Y2">
        <v>1</v>
      </c>
      <c r="Z2" s="4" t="s">
        <v>97</v>
      </c>
      <c r="AA2" s="4" t="s">
        <v>97</v>
      </c>
      <c r="AB2" s="4" t="s">
        <v>97</v>
      </c>
      <c r="AC2">
        <v>9999</v>
      </c>
      <c r="AD2">
        <v>9999</v>
      </c>
      <c r="AE2">
        <v>1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>
        <v>1</v>
      </c>
      <c r="AP2">
        <v>0</v>
      </c>
      <c r="AQ2" s="4" t="s">
        <v>97</v>
      </c>
      <c r="AR2">
        <v>180101</v>
      </c>
      <c r="AS2" s="4" t="s">
        <v>24</v>
      </c>
      <c r="AT2">
        <v>11</v>
      </c>
      <c r="AU2" s="4" t="s">
        <v>97</v>
      </c>
      <c r="AV2" s="4" t="s">
        <v>97</v>
      </c>
      <c r="AW2" s="4" t="s">
        <v>97</v>
      </c>
      <c r="AX2" s="5">
        <v>0</v>
      </c>
      <c r="AY2" s="5">
        <v>0</v>
      </c>
      <c r="AZ2">
        <v>0</v>
      </c>
      <c r="BA2" s="4" t="s">
        <v>97</v>
      </c>
      <c r="BB2">
        <v>20</v>
      </c>
      <c r="BC2">
        <v>20</v>
      </c>
      <c r="BD2">
        <v>0</v>
      </c>
      <c r="BE2" s="4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3E0-D788-4225-82F0-F9255F739B94}">
  <dimension ref="B1:D57"/>
  <sheetViews>
    <sheetView topLeftCell="A286" workbookViewId="0">
      <selection activeCell="B17" sqref="B17:B22"/>
    </sheetView>
    <sheetView tabSelected="1" topLeftCell="A34" workbookViewId="1">
      <selection activeCell="D29" sqref="D29:D31"/>
    </sheetView>
  </sheetViews>
  <sheetFormatPr defaultRowHeight="15" x14ac:dyDescent="0.25"/>
  <cols>
    <col min="3" max="3" width="29.7109375" customWidth="1"/>
  </cols>
  <sheetData>
    <row r="1" spans="2:3" x14ac:dyDescent="0.25">
      <c r="B1">
        <v>158020</v>
      </c>
      <c r="C1" t="s">
        <v>39</v>
      </c>
    </row>
    <row r="2" spans="2:3" x14ac:dyDescent="0.25">
      <c r="B2" t="s">
        <v>96</v>
      </c>
      <c r="C2" t="s">
        <v>40</v>
      </c>
    </row>
    <row r="3" spans="2:3" x14ac:dyDescent="0.25">
      <c r="B3" t="s">
        <v>97</v>
      </c>
      <c r="C3" t="s">
        <v>41</v>
      </c>
    </row>
    <row r="4" spans="2:3" x14ac:dyDescent="0.25">
      <c r="B4" t="s">
        <v>97</v>
      </c>
      <c r="C4" t="s">
        <v>42</v>
      </c>
    </row>
    <row r="5" spans="2:3" x14ac:dyDescent="0.25">
      <c r="B5" t="s">
        <v>97</v>
      </c>
      <c r="C5" t="s">
        <v>43</v>
      </c>
    </row>
    <row r="6" spans="2:3" x14ac:dyDescent="0.25">
      <c r="B6" t="s">
        <v>97</v>
      </c>
      <c r="C6" t="s">
        <v>44</v>
      </c>
    </row>
    <row r="7" spans="2:3" x14ac:dyDescent="0.25">
      <c r="B7" t="s">
        <v>97</v>
      </c>
      <c r="C7" t="s">
        <v>45</v>
      </c>
    </row>
    <row r="8" spans="2:3" x14ac:dyDescent="0.25">
      <c r="B8" t="s">
        <v>97</v>
      </c>
      <c r="C8" t="s">
        <v>46</v>
      </c>
    </row>
    <row r="9" spans="2:3" x14ac:dyDescent="0.25">
      <c r="B9" t="s">
        <v>97</v>
      </c>
      <c r="C9" t="s">
        <v>47</v>
      </c>
    </row>
    <row r="10" spans="2:3" x14ac:dyDescent="0.25">
      <c r="B10" t="s">
        <v>97</v>
      </c>
      <c r="C10" t="s">
        <v>48</v>
      </c>
    </row>
    <row r="11" spans="2:3" x14ac:dyDescent="0.25">
      <c r="B11" t="s">
        <v>97</v>
      </c>
      <c r="C11" t="s">
        <v>49</v>
      </c>
    </row>
    <row r="12" spans="2:3" x14ac:dyDescent="0.25">
      <c r="B12" t="s">
        <v>97</v>
      </c>
      <c r="C12" t="s">
        <v>50</v>
      </c>
    </row>
    <row r="13" spans="2:3" x14ac:dyDescent="0.25">
      <c r="B13" t="s">
        <v>97</v>
      </c>
      <c r="C13" t="s">
        <v>51</v>
      </c>
    </row>
    <row r="14" spans="2:3" x14ac:dyDescent="0.25">
      <c r="B14" t="s">
        <v>97</v>
      </c>
      <c r="C14" t="s">
        <v>52</v>
      </c>
    </row>
    <row r="15" spans="2:3" x14ac:dyDescent="0.25">
      <c r="B15" t="s">
        <v>97</v>
      </c>
      <c r="C15" t="s">
        <v>53</v>
      </c>
    </row>
    <row r="16" spans="2:3" x14ac:dyDescent="0.25">
      <c r="B16" t="s">
        <v>97</v>
      </c>
      <c r="C16" t="s">
        <v>54</v>
      </c>
    </row>
    <row r="17" spans="2:4" x14ac:dyDescent="0.25">
      <c r="B17" s="5">
        <v>0.33333333333333331</v>
      </c>
      <c r="C17" t="s">
        <v>55</v>
      </c>
      <c r="D17" t="str">
        <f>"'"&amp;TEXT(B17,"tt:mm:ss")&amp;"' as "&amp;C17&amp;","</f>
        <v>'08:00:00' as START_NORMAL_WORKTIME,</v>
      </c>
    </row>
    <row r="18" spans="2:4" x14ac:dyDescent="0.25">
      <c r="B18" s="5">
        <v>0.66666666666666663</v>
      </c>
      <c r="C18" t="s">
        <v>56</v>
      </c>
      <c r="D18" t="str">
        <f t="shared" ref="D18:D22" si="0">"'"&amp;TEXT(B18,"tt:mm:ss")&amp;"' as "&amp;C18&amp;","</f>
        <v>'16:00:00' as END_NORMAL_WORKTIME,</v>
      </c>
    </row>
    <row r="19" spans="2:4" x14ac:dyDescent="0.25">
      <c r="B19" s="5">
        <v>0.33333333333333331</v>
      </c>
      <c r="C19" t="s">
        <v>57</v>
      </c>
      <c r="D19" t="str">
        <f t="shared" si="0"/>
        <v>'08:00:00' as MAX_NORMAL_WORK_HOURS,</v>
      </c>
    </row>
    <row r="20" spans="2:4" x14ac:dyDescent="0.25">
      <c r="B20" s="5">
        <v>0.33333333333333331</v>
      </c>
      <c r="C20" t="s">
        <v>58</v>
      </c>
      <c r="D20" t="str">
        <f t="shared" si="0"/>
        <v>'08:00:00' as START_OVERTIME_WORKTIME,</v>
      </c>
    </row>
    <row r="21" spans="2:4" x14ac:dyDescent="0.25">
      <c r="B21" s="5">
        <v>0.66666666666666663</v>
      </c>
      <c r="C21" t="s">
        <v>59</v>
      </c>
      <c r="D21" t="str">
        <f t="shared" si="0"/>
        <v>'16:00:00' as END_OVERTIME_WORKTIME,</v>
      </c>
    </row>
    <row r="22" spans="2:4" x14ac:dyDescent="0.25">
      <c r="B22" s="5">
        <v>0.33333333333333331</v>
      </c>
      <c r="C22" t="s">
        <v>60</v>
      </c>
      <c r="D22" t="str">
        <f t="shared" si="0"/>
        <v>'08:00:00' as MAX_OVERTIME_WORK_HOURS,</v>
      </c>
    </row>
    <row r="23" spans="2:4" x14ac:dyDescent="0.25">
      <c r="B23">
        <v>1</v>
      </c>
      <c r="C23" t="s">
        <v>61</v>
      </c>
      <c r="D23" t="str">
        <f>"'"&amp;B23&amp;"' as "&amp;C23&amp;","</f>
        <v>'1' as RESOURCE_TYPE,</v>
      </c>
    </row>
    <row r="24" spans="2:4" x14ac:dyDescent="0.25">
      <c r="B24">
        <v>0</v>
      </c>
      <c r="C24" t="s">
        <v>62</v>
      </c>
      <c r="D24" t="str">
        <f t="shared" ref="D24:D25" si="1">"'"&amp;B24&amp;"' as "&amp;C24&amp;","</f>
        <v>'0' as PRELOADED_START_PLAN,</v>
      </c>
    </row>
    <row r="25" spans="2:4" x14ac:dyDescent="0.25">
      <c r="B25">
        <v>1</v>
      </c>
      <c r="C25" t="s">
        <v>63</v>
      </c>
      <c r="D25" t="str">
        <f t="shared" si="1"/>
        <v>'1' as PRELOADED_END_PLAN,</v>
      </c>
    </row>
    <row r="26" spans="2:4" x14ac:dyDescent="0.25">
      <c r="B26" t="s">
        <v>97</v>
      </c>
      <c r="C26" t="s">
        <v>64</v>
      </c>
    </row>
    <row r="27" spans="2:4" x14ac:dyDescent="0.25">
      <c r="B27" t="s">
        <v>97</v>
      </c>
      <c r="C27" t="s">
        <v>65</v>
      </c>
    </row>
    <row r="28" spans="2:4" x14ac:dyDescent="0.25">
      <c r="B28" t="s">
        <v>97</v>
      </c>
      <c r="C28" t="s">
        <v>66</v>
      </c>
    </row>
    <row r="29" spans="2:4" x14ac:dyDescent="0.25">
      <c r="B29">
        <v>9999</v>
      </c>
      <c r="C29" t="s">
        <v>67</v>
      </c>
      <c r="D29" t="str">
        <f>"'"&amp;B29&amp;"' as "&amp;C29&amp;","</f>
        <v>'9999' as MAX_PIECES,</v>
      </c>
    </row>
    <row r="30" spans="2:4" x14ac:dyDescent="0.25">
      <c r="B30">
        <v>9999</v>
      </c>
      <c r="C30" t="s">
        <v>68</v>
      </c>
      <c r="D30" t="str">
        <f t="shared" ref="D30:D31" si="2">"'"&amp;B30&amp;"' as "&amp;C30&amp;","</f>
        <v>'9999' as MAX_SIZE3,</v>
      </c>
    </row>
    <row r="31" spans="2:4" x14ac:dyDescent="0.25">
      <c r="B31">
        <v>1</v>
      </c>
      <c r="C31" t="s">
        <v>69</v>
      </c>
      <c r="D31" t="str">
        <f t="shared" si="2"/>
        <v>'1' as ALL_DEPOTS_ALLOWED,</v>
      </c>
    </row>
    <row r="32" spans="2:4" x14ac:dyDescent="0.25">
      <c r="B32" t="s">
        <v>97</v>
      </c>
      <c r="C32" t="s">
        <v>70</v>
      </c>
    </row>
    <row r="33" spans="2:3" x14ac:dyDescent="0.25">
      <c r="B33" t="s">
        <v>97</v>
      </c>
      <c r="C33" t="s">
        <v>71</v>
      </c>
    </row>
    <row r="34" spans="2:3" x14ac:dyDescent="0.25">
      <c r="B34" t="s">
        <v>97</v>
      </c>
      <c r="C34" t="s">
        <v>72</v>
      </c>
    </row>
    <row r="35" spans="2:3" x14ac:dyDescent="0.25">
      <c r="B35" t="s">
        <v>97</v>
      </c>
      <c r="C35" t="s">
        <v>73</v>
      </c>
    </row>
    <row r="36" spans="2:3" x14ac:dyDescent="0.25">
      <c r="B36" t="s">
        <v>97</v>
      </c>
      <c r="C36" t="s">
        <v>74</v>
      </c>
    </row>
    <row r="37" spans="2:3" x14ac:dyDescent="0.25">
      <c r="B37" t="s">
        <v>97</v>
      </c>
      <c r="C37" t="s">
        <v>75</v>
      </c>
    </row>
    <row r="38" spans="2:3" x14ac:dyDescent="0.25">
      <c r="B38" t="s">
        <v>97</v>
      </c>
      <c r="C38" t="s">
        <v>76</v>
      </c>
    </row>
    <row r="39" spans="2:3" x14ac:dyDescent="0.25">
      <c r="B39" t="s">
        <v>97</v>
      </c>
      <c r="C39" t="s">
        <v>77</v>
      </c>
    </row>
    <row r="40" spans="2:3" x14ac:dyDescent="0.25">
      <c r="B40" t="s">
        <v>97</v>
      </c>
      <c r="C40" t="s">
        <v>78</v>
      </c>
    </row>
    <row r="41" spans="2:3" x14ac:dyDescent="0.25">
      <c r="B41">
        <v>1</v>
      </c>
      <c r="C41" t="s">
        <v>79</v>
      </c>
    </row>
    <row r="42" spans="2:3" x14ac:dyDescent="0.25">
      <c r="B42">
        <v>0</v>
      </c>
      <c r="C42" t="s">
        <v>80</v>
      </c>
    </row>
    <row r="43" spans="2:3" x14ac:dyDescent="0.25">
      <c r="B43" t="s">
        <v>97</v>
      </c>
      <c r="C43" t="s">
        <v>81</v>
      </c>
    </row>
    <row r="44" spans="2:3" x14ac:dyDescent="0.25">
      <c r="B44">
        <v>180101</v>
      </c>
      <c r="C44" t="s">
        <v>82</v>
      </c>
    </row>
    <row r="45" spans="2:3" x14ac:dyDescent="0.25">
      <c r="B45" t="s">
        <v>24</v>
      </c>
      <c r="C45" t="s">
        <v>83</v>
      </c>
    </row>
    <row r="46" spans="2:3" x14ac:dyDescent="0.25">
      <c r="B46">
        <v>11</v>
      </c>
      <c r="C46" t="s">
        <v>84</v>
      </c>
    </row>
    <row r="47" spans="2:3" x14ac:dyDescent="0.25">
      <c r="B47" t="s">
        <v>97</v>
      </c>
      <c r="C47" t="s">
        <v>85</v>
      </c>
    </row>
    <row r="48" spans="2:3" x14ac:dyDescent="0.25">
      <c r="B48" t="s">
        <v>97</v>
      </c>
      <c r="C48" t="s">
        <v>86</v>
      </c>
    </row>
    <row r="49" spans="2:3" x14ac:dyDescent="0.25">
      <c r="B49" t="s">
        <v>97</v>
      </c>
      <c r="C49" t="s">
        <v>87</v>
      </c>
    </row>
    <row r="50" spans="2:3" x14ac:dyDescent="0.25">
      <c r="B50">
        <v>0</v>
      </c>
      <c r="C50" t="s">
        <v>88</v>
      </c>
    </row>
    <row r="51" spans="2:3" x14ac:dyDescent="0.25">
      <c r="B51">
        <v>0</v>
      </c>
      <c r="C51" t="s">
        <v>89</v>
      </c>
    </row>
    <row r="52" spans="2:3" x14ac:dyDescent="0.25">
      <c r="B52">
        <v>0</v>
      </c>
      <c r="C52" t="s">
        <v>90</v>
      </c>
    </row>
    <row r="53" spans="2:3" x14ac:dyDescent="0.25">
      <c r="B53" t="s">
        <v>97</v>
      </c>
      <c r="C53" t="s">
        <v>91</v>
      </c>
    </row>
    <row r="54" spans="2:3" x14ac:dyDescent="0.25">
      <c r="B54">
        <v>20</v>
      </c>
      <c r="C54" t="s">
        <v>92</v>
      </c>
    </row>
    <row r="55" spans="2:3" x14ac:dyDescent="0.25">
      <c r="B55">
        <v>20</v>
      </c>
      <c r="C55" t="s">
        <v>93</v>
      </c>
    </row>
    <row r="56" spans="2:3" x14ac:dyDescent="0.25">
      <c r="B56">
        <v>0</v>
      </c>
      <c r="C56" t="s">
        <v>94</v>
      </c>
    </row>
    <row r="57" spans="2:3" x14ac:dyDescent="0.25">
      <c r="B57" t="s">
        <v>95</v>
      </c>
      <c r="C5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9736-0A69-4C76-9A7A-733C67E6FF5C}">
  <dimension ref="A1:K18"/>
  <sheetViews>
    <sheetView tabSelected="1" zoomScale="70" zoomScaleNormal="70" workbookViewId="0">
      <selection sqref="A1:A1048576"/>
    </sheetView>
    <sheetView workbookViewId="1"/>
  </sheetViews>
  <sheetFormatPr defaultRowHeight="15" x14ac:dyDescent="0.25"/>
  <cols>
    <col min="1" max="1" width="98.5703125" customWidth="1"/>
    <col min="3" max="4" width="39.140625" customWidth="1"/>
  </cols>
  <sheetData>
    <row r="1" spans="1:11" ht="409.5" x14ac:dyDescent="0.25">
      <c r="A1" s="2" t="str">
        <f>D1&amp;C1&amp;E1&amp;C1&amp;".csv "&amp;C1&amp;F1&amp;C1&amp;".csv"&amp;G1&amp;C1&amp;H1&amp;I1&amp;B1&amp;J1&amp;C1&amp;K1</f>
        <v xml:space="preserve">
drop table if exists RESOURCES_20191010142610275011;
.import Resourcesbasis\\RESOURCES_20191010142610275011.csv RESOURCES_20191010142610275011
.header on
.output Resourcesbasis\\mRESOURCES_20191010142610275011.csv
.header on
select * from RESOURCES_20191010142610275011;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department_code='BGO' and name not in (select name from RESOURCES_20191010142610275011);
.header on
.output stdout
</v>
      </c>
      <c r="B1" t="s">
        <v>20</v>
      </c>
      <c r="C1" t="s">
        <v>0</v>
      </c>
      <c r="D1" s="2" t="s">
        <v>99</v>
      </c>
      <c r="E1" s="1" t="s">
        <v>100</v>
      </c>
      <c r="F1" s="1" t="s">
        <v>101</v>
      </c>
      <c r="G1" s="2" t="s">
        <v>35</v>
      </c>
      <c r="H1" s="2" t="s">
        <v>38</v>
      </c>
      <c r="I1" s="2" t="s">
        <v>98</v>
      </c>
      <c r="J1" s="3" t="s">
        <v>37</v>
      </c>
      <c r="K1" s="2" t="s">
        <v>36</v>
      </c>
    </row>
    <row r="2" spans="1:11" ht="409.5" x14ac:dyDescent="0.25">
      <c r="A2" s="2" t="str">
        <f t="shared" ref="A2:A18" si="0">E2&amp;C2&amp;".csv "&amp;C2&amp;F2&amp;C2&amp;".csv"&amp;G2&amp;C2&amp;H2&amp;I2&amp;B2&amp;J2&amp;C2&amp;K2</f>
        <v xml:space="preserve">;
.import Resourcesbasis\\RESOURCES_20191010142610275011.csv RESOURCES_20191010142610275011
.header on
.output Resourcesbasis\\mRESOURCES_20191010142610275011.csv
.header on
select * from RESOURCES_20191010142610275011;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department_code='DRM' and name not in (select name from RESOURCES_20191010142610275011);
.header on
.output stdout
</v>
      </c>
      <c r="B2" t="s">
        <v>21</v>
      </c>
      <c r="C2" t="s">
        <v>0</v>
      </c>
      <c r="D2" s="2" t="s">
        <v>99</v>
      </c>
      <c r="E2" s="1" t="s">
        <v>100</v>
      </c>
      <c r="F2" s="1" t="s">
        <v>101</v>
      </c>
      <c r="G2" s="2" t="s">
        <v>35</v>
      </c>
      <c r="H2" s="2" t="s">
        <v>38</v>
      </c>
      <c r="I2" s="2" t="s">
        <v>98</v>
      </c>
      <c r="J2" s="3" t="s">
        <v>37</v>
      </c>
      <c r="K2" s="2" t="s">
        <v>36</v>
      </c>
    </row>
    <row r="3" spans="1:11" ht="409.5" x14ac:dyDescent="0.25">
      <c r="A3" s="2" t="str">
        <f t="shared" si="0"/>
        <v xml:space="preserve">;
.import Resourcesbasis\\RESOURCES_20191010142812016013.csv RESOURCES_20191010142812016013
.header on
.output Resourcesbasis\\mRESOURCES_20191010142812016013.csv
.header on
select * from RESOURCES_20191010142812016013;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department_code='FRK' and name not in (select name from RESOURCES_20191010142812016013);
.header on
.output stdout
</v>
      </c>
      <c r="B3" t="s">
        <v>24</v>
      </c>
      <c r="C3" t="s">
        <v>1</v>
      </c>
      <c r="D3" s="2" t="s">
        <v>99</v>
      </c>
      <c r="E3" s="1" t="s">
        <v>100</v>
      </c>
      <c r="F3" s="1" t="s">
        <v>101</v>
      </c>
      <c r="G3" s="2" t="s">
        <v>35</v>
      </c>
      <c r="H3" s="2" t="s">
        <v>38</v>
      </c>
      <c r="I3" s="2" t="s">
        <v>98</v>
      </c>
      <c r="J3" s="3" t="s">
        <v>37</v>
      </c>
      <c r="K3" s="2" t="s">
        <v>36</v>
      </c>
    </row>
    <row r="4" spans="1:11" ht="409.5" x14ac:dyDescent="0.25">
      <c r="A4" s="2" t="str">
        <f t="shared" si="0"/>
        <v xml:space="preserve">;
.import Resourcesbasis\\RESOURCES_20191010142843874014.csv RESOURCES_20191010142843874014
.header on
.output Resourcesbasis\\mRESOURCES_20191010142843874014.csv
.header on
select * from RESOURCES_20191010142843874014;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department_code='HAU' and name not in (select name from RESOURCES_20191010142843874014);
.header on
.output stdout
</v>
      </c>
      <c r="B4" t="s">
        <v>25</v>
      </c>
      <c r="C4" t="s">
        <v>2</v>
      </c>
      <c r="D4" s="2" t="s">
        <v>99</v>
      </c>
      <c r="E4" s="1" t="s">
        <v>100</v>
      </c>
      <c r="F4" s="1" t="s">
        <v>101</v>
      </c>
      <c r="G4" s="2" t="s">
        <v>35</v>
      </c>
      <c r="H4" s="2" t="s">
        <v>38</v>
      </c>
      <c r="I4" s="2" t="s">
        <v>98</v>
      </c>
      <c r="J4" s="3" t="s">
        <v>37</v>
      </c>
      <c r="K4" s="2" t="s">
        <v>36</v>
      </c>
    </row>
    <row r="5" spans="1:11" ht="409.5" x14ac:dyDescent="0.25">
      <c r="A5" s="2" t="str">
        <f t="shared" si="0"/>
        <v xml:space="preserve">;
.import Resourcesbasis\\RESOURCES_20191010142926748015.csv RESOURCES_20191010142926748015
.header on
.output Resourcesbasis\\mRESOURCES_20191010142926748015.csv
.header on
select * from RESOURCES_20191010142926748015;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department_code='HMR' and name not in (select name from RESOURCES_20191010142926748015);
.header on
.output stdout
</v>
      </c>
      <c r="B5" t="s">
        <v>26</v>
      </c>
      <c r="C5" t="s">
        <v>3</v>
      </c>
      <c r="D5" s="2" t="s">
        <v>99</v>
      </c>
      <c r="E5" s="1" t="s">
        <v>100</v>
      </c>
      <c r="F5" s="1" t="s">
        <v>101</v>
      </c>
      <c r="G5" s="2" t="s">
        <v>35</v>
      </c>
      <c r="H5" s="2" t="s">
        <v>38</v>
      </c>
      <c r="I5" s="2" t="s">
        <v>98</v>
      </c>
      <c r="J5" s="3" t="s">
        <v>37</v>
      </c>
      <c r="K5" s="2" t="s">
        <v>36</v>
      </c>
    </row>
    <row r="6" spans="1:11" ht="409.5" x14ac:dyDescent="0.25">
      <c r="A6" s="2" t="str">
        <f t="shared" si="0"/>
        <v xml:space="preserve">;
.import Resourcesbasis\\RESOURCES_20191010142956450016.csv RESOURCES_20191010142956450016
.header on
.output Resourcesbasis\\mRESOURCES_20191010142956450016.csv
.header on
select * from RESOURCES_20191010142956450016;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department_code='KRS' and name not in (select name from RESOURCES_20191010142956450016);
.header on
.output stdout
</v>
      </c>
      <c r="B6" t="s">
        <v>27</v>
      </c>
      <c r="C6" t="s">
        <v>4</v>
      </c>
      <c r="D6" s="2" t="s">
        <v>99</v>
      </c>
      <c r="E6" s="1" t="s">
        <v>100</v>
      </c>
      <c r="F6" s="1" t="s">
        <v>101</v>
      </c>
      <c r="G6" s="2" t="s">
        <v>35</v>
      </c>
      <c r="H6" s="2" t="s">
        <v>38</v>
      </c>
      <c r="I6" s="2" t="s">
        <v>98</v>
      </c>
      <c r="J6" s="3" t="s">
        <v>37</v>
      </c>
      <c r="K6" s="2" t="s">
        <v>36</v>
      </c>
    </row>
    <row r="7" spans="1:11" ht="409.5" x14ac:dyDescent="0.25">
      <c r="A7" s="2" t="str">
        <f t="shared" si="0"/>
        <v xml:space="preserve">;
.import Resourcesbasis\\RESOURCES_20191010143101559017.csv RESOURCES_20191010143101559017
.header on
.output Resourcesbasis\\mRESOURCES_20191010143101559017.csv
.header on
select * from RESOURCES_20191010143101559017;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department_code='MOL' and name not in (select name from RESOURCES_20191010143101559017);
.header on
.output stdout
</v>
      </c>
      <c r="B7" t="s">
        <v>28</v>
      </c>
      <c r="C7" t="s">
        <v>5</v>
      </c>
      <c r="D7" s="2" t="s">
        <v>99</v>
      </c>
      <c r="E7" s="1" t="s">
        <v>100</v>
      </c>
      <c r="F7" s="1" t="s">
        <v>101</v>
      </c>
      <c r="G7" s="2" t="s">
        <v>35</v>
      </c>
      <c r="H7" s="2" t="s">
        <v>38</v>
      </c>
      <c r="I7" s="2" t="s">
        <v>98</v>
      </c>
      <c r="J7" s="3" t="s">
        <v>37</v>
      </c>
      <c r="K7" s="2" t="s">
        <v>36</v>
      </c>
    </row>
    <row r="8" spans="1:11" ht="409.5" x14ac:dyDescent="0.25">
      <c r="A8" s="2" t="str">
        <f t="shared" si="0"/>
        <v xml:space="preserve">;
.import Resourcesbasis\\RESOURCES_20191010143128934018.csv RESOURCES_20191010143128934018
.header on
.output Resourcesbasis\\mRESOURCES_20191010143128934018.csv
.header on
select * from RESOURCES_20191010143128934018;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department_code='MQN' and name not in (select name from RESOURCES_20191010143128934018);
.header on
.output stdout
</v>
      </c>
      <c r="B8" t="s">
        <v>29</v>
      </c>
      <c r="C8" t="s">
        <v>6</v>
      </c>
      <c r="D8" s="2" t="s">
        <v>99</v>
      </c>
      <c r="E8" s="1" t="s">
        <v>100</v>
      </c>
      <c r="F8" s="1" t="s">
        <v>101</v>
      </c>
      <c r="G8" s="2" t="s">
        <v>35</v>
      </c>
      <c r="H8" s="2" t="s">
        <v>38</v>
      </c>
      <c r="I8" s="2" t="s">
        <v>98</v>
      </c>
      <c r="J8" s="3" t="s">
        <v>37</v>
      </c>
      <c r="K8" s="2" t="s">
        <v>36</v>
      </c>
    </row>
    <row r="9" spans="1:11" ht="409.5" x14ac:dyDescent="0.25">
      <c r="A9" s="2" t="str">
        <f t="shared" si="0"/>
        <v xml:space="preserve">;
.import Resourcesbasis\\RESOURCES_20191010143211590019.csv RESOURCES_20191010143211590019
.header on
.output Resourcesbasis\\mRESOURCES_20191010143211590019.csv
.header on
select * from RESOURCES_20191010143211590019;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department_code='NVK' and name not in (select name from RESOURCES_20191010143211590019);
.header on
.output stdout
</v>
      </c>
      <c r="B9" t="s">
        <v>30</v>
      </c>
      <c r="C9" t="s">
        <v>7</v>
      </c>
      <c r="D9" s="2" t="s">
        <v>99</v>
      </c>
      <c r="E9" s="1" t="s">
        <v>100</v>
      </c>
      <c r="F9" s="1" t="s">
        <v>101</v>
      </c>
      <c r="G9" s="2" t="s">
        <v>35</v>
      </c>
      <c r="H9" s="2" t="s">
        <v>38</v>
      </c>
      <c r="I9" s="2" t="s">
        <v>98</v>
      </c>
      <c r="J9" s="3" t="s">
        <v>37</v>
      </c>
      <c r="K9" s="2" t="s">
        <v>36</v>
      </c>
    </row>
    <row r="10" spans="1:11" ht="409.5" x14ac:dyDescent="0.25">
      <c r="A10" s="2" t="str">
        <f t="shared" si="0"/>
        <v xml:space="preserve">;
.import Resourcesbasis\\RESOURCES_20191010143322138020.csv RESOURCES_20191010143322138020
.header on
.output Resourcesbasis\\mRESOURCES_20191010143322138020.csv
.header on
select * from RESOURCES_20191010143322138020;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department_code='OSL' and name not in (select name from RESOURCES_20191010143322138020);
.header on
.output stdout
</v>
      </c>
      <c r="B10" t="s">
        <v>31</v>
      </c>
      <c r="C10" t="s">
        <v>8</v>
      </c>
      <c r="D10" s="2" t="s">
        <v>99</v>
      </c>
      <c r="E10" s="1" t="s">
        <v>100</v>
      </c>
      <c r="F10" s="1" t="s">
        <v>101</v>
      </c>
      <c r="G10" s="2" t="s">
        <v>35</v>
      </c>
      <c r="H10" s="2" t="s">
        <v>38</v>
      </c>
      <c r="I10" s="2" t="s">
        <v>98</v>
      </c>
      <c r="J10" s="3" t="s">
        <v>37</v>
      </c>
      <c r="K10" s="2" t="s">
        <v>36</v>
      </c>
    </row>
    <row r="11" spans="1:11" ht="409.5" x14ac:dyDescent="0.25">
      <c r="A11" s="2" t="str">
        <f t="shared" si="0"/>
        <v xml:space="preserve">;
.import Resourcesbasis\\RESOURCES_20191010143402936021.csv RESOURCES_20191010143402936021
.header on
.output Resourcesbasis\\mRESOURCES_20191010143402936021.csv
.header on
select * from RESOURCES_20191010143402936021;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department_code='STK' and name not in (select name from RESOURCES_20191010143402936021);
.header on
.output stdout
</v>
      </c>
      <c r="B11" t="s">
        <v>32</v>
      </c>
      <c r="C11" t="s">
        <v>9</v>
      </c>
      <c r="D11" s="2" t="s">
        <v>99</v>
      </c>
      <c r="E11" s="1" t="s">
        <v>100</v>
      </c>
      <c r="F11" s="1" t="s">
        <v>101</v>
      </c>
      <c r="G11" s="2" t="s">
        <v>35</v>
      </c>
      <c r="H11" s="2" t="s">
        <v>38</v>
      </c>
      <c r="I11" s="2" t="s">
        <v>98</v>
      </c>
      <c r="J11" s="3" t="s">
        <v>37</v>
      </c>
      <c r="K11" s="2" t="s">
        <v>36</v>
      </c>
    </row>
    <row r="12" spans="1:11" ht="409.5" x14ac:dyDescent="0.25">
      <c r="A12" s="2" t="str">
        <f t="shared" si="0"/>
        <v xml:space="preserve">;
.import Resourcesbasis\\RESOURCES_20191010143441327022.csv RESOURCES_20191010143441327022
.header on
.output Resourcesbasis\\mRESOURCES_20191010143441327022.csv
.header on
select * from RESOURCES_20191010143441327022;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department_code='SVG' and name not in (select name from RESOURCES_20191010143441327022);
.header on
.output stdout
</v>
      </c>
      <c r="B12" t="s">
        <v>18</v>
      </c>
      <c r="C12" t="s">
        <v>10</v>
      </c>
      <c r="D12" s="2" t="s">
        <v>99</v>
      </c>
      <c r="E12" s="1" t="s">
        <v>100</v>
      </c>
      <c r="F12" s="1" t="s">
        <v>101</v>
      </c>
      <c r="G12" s="2" t="s">
        <v>35</v>
      </c>
      <c r="H12" s="2" t="s">
        <v>38</v>
      </c>
      <c r="I12" s="2" t="s">
        <v>98</v>
      </c>
      <c r="J12" s="3" t="s">
        <v>37</v>
      </c>
      <c r="K12" s="2" t="s">
        <v>36</v>
      </c>
    </row>
    <row r="13" spans="1:11" ht="409.5" x14ac:dyDescent="0.25">
      <c r="A13" s="2" t="str">
        <f t="shared" si="0"/>
        <v xml:space="preserve">;
.import Resourcesbasis\\RESOURCES_20191010143506906023.csv RESOURCES_20191010143506906023
.header on
.output Resourcesbasis\\mRESOURCES_20191010143506906023.csv
.header on
select * from RESOURCES_20191010143506906023;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department_code='TOS' and name not in (select name from RESOURCES_20191010143506906023);
.header on
.output stdout
</v>
      </c>
      <c r="B13" t="s">
        <v>33</v>
      </c>
      <c r="C13" t="s">
        <v>11</v>
      </c>
      <c r="D13" s="2" t="s">
        <v>99</v>
      </c>
      <c r="E13" s="1" t="s">
        <v>100</v>
      </c>
      <c r="F13" s="1" t="s">
        <v>101</v>
      </c>
      <c r="G13" s="2" t="s">
        <v>35</v>
      </c>
      <c r="H13" s="2" t="s">
        <v>38</v>
      </c>
      <c r="I13" s="2" t="s">
        <v>98</v>
      </c>
      <c r="J13" s="3" t="s">
        <v>37</v>
      </c>
      <c r="K13" s="2" t="s">
        <v>36</v>
      </c>
    </row>
    <row r="14" spans="1:11" ht="409.5" x14ac:dyDescent="0.25">
      <c r="A14" s="2" t="str">
        <f t="shared" si="0"/>
        <v xml:space="preserve">;
.import Resourcesbasis\\RESOURCES_20191010143546094024.csv RESOURCES_20191010143546094024
.header on
.output Resourcesbasis\\mRESOURCES_20191010143546094024.csv
.header on
select * from RESOURCES_20191010143546094024;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department_code='TRD' and name not in (select name from RESOURCES_20191010143546094024);
.header on
.output stdout
</v>
      </c>
      <c r="B14" t="s">
        <v>34</v>
      </c>
      <c r="C14" t="s">
        <v>12</v>
      </c>
      <c r="D14" s="2" t="s">
        <v>99</v>
      </c>
      <c r="E14" s="1" t="s">
        <v>100</v>
      </c>
      <c r="F14" s="1" t="s">
        <v>101</v>
      </c>
      <c r="G14" s="2" t="s">
        <v>35</v>
      </c>
      <c r="H14" s="2" t="s">
        <v>38</v>
      </c>
      <c r="I14" s="2" t="s">
        <v>98</v>
      </c>
      <c r="J14" s="3" t="s">
        <v>37</v>
      </c>
      <c r="K14" s="2" t="s">
        <v>36</v>
      </c>
    </row>
    <row r="15" spans="1:11" ht="409.5" x14ac:dyDescent="0.25">
      <c r="A15" s="2" t="str">
        <f t="shared" si="0"/>
        <v xml:space="preserve">;
.import Resourcesbasis\\RESOURCES_20191010143613454025.csv RESOURCES_20191010143613454025
.header on
.output Resourcesbasis\\mRESOURCES_20191010143613454025.csv
.header on
select * from RESOURCES_20191010143613454025;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department_code='AES' and name not in (select name from RESOURCES_20191010143613454025);
.header on
.output stdout
</v>
      </c>
      <c r="B15" t="s">
        <v>19</v>
      </c>
      <c r="C15" t="s">
        <v>13</v>
      </c>
      <c r="D15" s="2" t="s">
        <v>99</v>
      </c>
      <c r="E15" s="1" t="s">
        <v>100</v>
      </c>
      <c r="F15" s="1" t="s">
        <v>101</v>
      </c>
      <c r="G15" s="2" t="s">
        <v>35</v>
      </c>
      <c r="H15" s="2" t="s">
        <v>38</v>
      </c>
      <c r="I15" s="2" t="s">
        <v>98</v>
      </c>
      <c r="J15" s="3" t="s">
        <v>37</v>
      </c>
      <c r="K15" s="2" t="s">
        <v>36</v>
      </c>
    </row>
    <row r="16" spans="1:11" ht="409.5" x14ac:dyDescent="0.25">
      <c r="A16" s="2" t="str">
        <f t="shared" si="0"/>
        <v xml:space="preserve">;
.import Resourcesbasis\\RESOURCES_20191010143824193026.csv RESOURCES_20191010143824193026
.header on
.output Resourcesbasis\\mRESOURCES_20191010143824193026.csv
.header on
select * from RESOURCES_20191010143824193026;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department_code='FDE' and name not in (select name from RESOURCES_20191010143824193026);
.header on
.output stdout
</v>
      </c>
      <c r="B16" t="s">
        <v>23</v>
      </c>
      <c r="C16" t="s">
        <v>14</v>
      </c>
      <c r="D16" s="2" t="s">
        <v>99</v>
      </c>
      <c r="E16" s="1" t="s">
        <v>100</v>
      </c>
      <c r="F16" s="1" t="s">
        <v>101</v>
      </c>
      <c r="G16" s="2" t="s">
        <v>35</v>
      </c>
      <c r="H16" s="2" t="s">
        <v>38</v>
      </c>
      <c r="I16" s="2" t="s">
        <v>98</v>
      </c>
      <c r="J16" s="3" t="s">
        <v>37</v>
      </c>
      <c r="K16" s="2" t="s">
        <v>36</v>
      </c>
    </row>
    <row r="17" spans="1:11" ht="409.5" x14ac:dyDescent="0.25">
      <c r="A17" s="2" t="str">
        <f t="shared" si="0"/>
        <v xml:space="preserve">;
.import Resourcesbasis\\RESOURCES_20191010143910773027.csv RESOURCES_20191010143910773027
.header on
.output Resourcesbasis\\mRESOURCES_20191010143910773027.csv
.header on
select * from RESOURCES_20191010143910773027;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department_code='FAU' and name not in (select name from RESOURCES_20191010143910773027);
.header on
.output stdout
</v>
      </c>
      <c r="B17" t="s">
        <v>22</v>
      </c>
      <c r="C17" t="s">
        <v>15</v>
      </c>
      <c r="D17" s="2" t="s">
        <v>99</v>
      </c>
      <c r="E17" s="1" t="s">
        <v>100</v>
      </c>
      <c r="F17" s="1" t="s">
        <v>101</v>
      </c>
      <c r="G17" s="2" t="s">
        <v>35</v>
      </c>
      <c r="H17" s="2" t="s">
        <v>38</v>
      </c>
      <c r="I17" s="2" t="s">
        <v>98</v>
      </c>
      <c r="J17" s="3" t="s">
        <v>37</v>
      </c>
      <c r="K17" s="2" t="s">
        <v>36</v>
      </c>
    </row>
    <row r="18" spans="1:11" ht="409.5" x14ac:dyDescent="0.25">
      <c r="A18" s="2" t="str">
        <f t="shared" si="0"/>
        <v xml:space="preserve">;
.import Resourcesbasis\\RESOURCES_20191010144022026028.csv RESOURCES_20191010144022026028
.header on
.output Resourcesbasis\\mRESOURCES_20191010144022026028.csv
.header on
select * from RESOURCES_20191010144022026028;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'08:00:00' as START_NORMAL_WORKTIME,
'16:00:00' as END_NORMAL_WORKTIME,
'08:00:00' as MAX_NORMAL_WORK_HOURS,
'08:00:00' as START_OVERTIME_WORKTIME,
'16:00:00' as END_OVERTIME_WORKTIME,
'08:00:00'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'0' as FIXED_START_AMPL,
'0' as FIXED_START_TIME,
'0' as HELPER_REQ,
'' as MAX_TRIP_TIME,
'20' as COUPLE_TIME,
'20' as DECOUPLE_TIME,
'0' as UNIT_NUMBER,
'END' as END
 from deptresource where department_code='ALF' and name not in (select name from RESOURCES_20191010144022026028);
.header on
.output stdout
</v>
      </c>
      <c r="B18" t="s">
        <v>17</v>
      </c>
      <c r="C18" t="s">
        <v>16</v>
      </c>
      <c r="D18" s="2" t="s">
        <v>99</v>
      </c>
      <c r="E18" s="1" t="s">
        <v>100</v>
      </c>
      <c r="F18" s="1" t="s">
        <v>101</v>
      </c>
      <c r="G18" s="2" t="s">
        <v>35</v>
      </c>
      <c r="H18" s="2" t="s">
        <v>38</v>
      </c>
      <c r="I18" s="2" t="s">
        <v>98</v>
      </c>
      <c r="J18" s="3" t="s">
        <v>37</v>
      </c>
      <c r="K18" s="2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5E0B6-92D7-4E80-9E89-476E60E2C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ResQueryGen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Halvorsen Arne</dc:creator>
  <cp:lastModifiedBy>Halvorsen Arne</cp:lastModifiedBy>
  <dcterms:created xsi:type="dcterms:W3CDTF">2019-10-11T08:47:57Z</dcterms:created>
  <dcterms:modified xsi:type="dcterms:W3CDTF">2019-10-11T10:44:12Z</dcterms:modified>
</cp:coreProperties>
</file>