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ivat_Git\Arduino\carlightcontrol\"/>
    </mc:Choice>
  </mc:AlternateContent>
  <xr:revisionPtr revIDLastSave="0" documentId="13_ncr:1_{C8C87443-9064-4EEA-974C-E583E9991AF0}" xr6:coauthVersionLast="47" xr6:coauthVersionMax="47" xr10:uidLastSave="{00000000-0000-0000-0000-000000000000}"/>
  <bookViews>
    <workbookView xWindow="38290" yWindow="-110" windowWidth="38620" windowHeight="21220" xr2:uid="{99B71B8F-29C6-4845-BD1E-AEC47B3FEE7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E12" i="1"/>
  <c r="F12" i="1" s="1"/>
  <c r="E17" i="1"/>
  <c r="F17" i="1" s="1"/>
  <c r="E4" i="1"/>
  <c r="F4" i="1" s="1"/>
  <c r="E5" i="1"/>
  <c r="E8" i="1"/>
  <c r="F8" i="1" s="1"/>
  <c r="E13" i="1"/>
  <c r="F13" i="1" s="1"/>
  <c r="E2" i="1"/>
  <c r="F2" i="1" s="1"/>
  <c r="E19" i="1"/>
  <c r="F19" i="1" s="1"/>
  <c r="E16" i="1"/>
  <c r="F16" i="1" s="1"/>
  <c r="F14" i="1"/>
  <c r="F3" i="1"/>
  <c r="F5" i="1"/>
  <c r="F6" i="1"/>
  <c r="F7" i="1"/>
  <c r="F9" i="1"/>
  <c r="F22" i="1" l="1"/>
</calcChain>
</file>

<file path=xl/sharedStrings.xml><?xml version="1.0" encoding="utf-8"?>
<sst xmlns="http://schemas.openxmlformats.org/spreadsheetml/2006/main" count="38" uniqueCount="32">
  <si>
    <t>Anzahl</t>
  </si>
  <si>
    <t>Widerstände</t>
  </si>
  <si>
    <t>NPN BC547</t>
  </si>
  <si>
    <t>P-Channel Mosfet IRF9540N</t>
  </si>
  <si>
    <t>MP1584EN</t>
  </si>
  <si>
    <t>Platine</t>
  </si>
  <si>
    <t>Preis</t>
  </si>
  <si>
    <t>Gehäuse</t>
  </si>
  <si>
    <t>Lampenbuchse &amp; -Stecker</t>
  </si>
  <si>
    <t>Strombuchse</t>
  </si>
  <si>
    <t>Netzadapter (12V 5A)</t>
  </si>
  <si>
    <t>Deckel</t>
  </si>
  <si>
    <t>Potentiometer</t>
  </si>
  <si>
    <t>Schalter</t>
  </si>
  <si>
    <t>Gehäusewand</t>
  </si>
  <si>
    <t>Einzelpreis</t>
  </si>
  <si>
    <t xml:space="preserve">ESP32 WROOM32D </t>
  </si>
  <si>
    <t>ABS Kunststoffgehäuse</t>
  </si>
  <si>
    <t>Kühlkörper</t>
  </si>
  <si>
    <t>Name</t>
  </si>
  <si>
    <t>Microcontroller</t>
  </si>
  <si>
    <t>JST 3er</t>
  </si>
  <si>
    <t>Buchse &amp; Stecker</t>
  </si>
  <si>
    <t>Transistor</t>
  </si>
  <si>
    <t>Widerstand</t>
  </si>
  <si>
    <t>Spannungswandler</t>
  </si>
  <si>
    <t>Aluminium Kühlkörper</t>
  </si>
  <si>
    <t>Linear Potentiometer 250 Ohm</t>
  </si>
  <si>
    <t>Kippschalter 12V</t>
  </si>
  <si>
    <t>JST 6er (Anschluss zu Lampenbuchse)</t>
  </si>
  <si>
    <t>JST 2er (Strom)</t>
  </si>
  <si>
    <t>Typ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</si>
</sst>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2" fillId="0" borderId="0" xfId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85D8-457E-4355-975D-E2D788A70B3F}">
  <dimension ref="A1:F22"/>
  <sheetViews>
    <sheetView tabSelected="1" workbookViewId="0">
      <selection activeCell="E33" sqref="E33"/>
    </sheetView>
  </sheetViews>
  <sheetFormatPr baseColWidth="10" defaultRowHeight="14.5" x14ac:dyDescent="0.35"/>
  <cols>
    <col min="1" max="1" width="12.7265625" bestFit="1" customWidth="1"/>
    <col min="2" max="2" width="16.81640625" bestFit="1" customWidth="1"/>
    <col min="3" max="3" width="32.1796875" bestFit="1" customWidth="1"/>
    <col min="5" max="6" width="10.90625" style="1"/>
  </cols>
  <sheetData>
    <row r="1" spans="1:6" x14ac:dyDescent="0.35">
      <c r="B1" t="s">
        <v>31</v>
      </c>
      <c r="C1" t="s">
        <v>19</v>
      </c>
      <c r="D1" t="s">
        <v>0</v>
      </c>
      <c r="E1" s="1" t="s">
        <v>15</v>
      </c>
      <c r="F1" s="1" t="s">
        <v>6</v>
      </c>
    </row>
    <row r="2" spans="1:6" x14ac:dyDescent="0.35">
      <c r="A2" t="s">
        <v>5</v>
      </c>
      <c r="B2" t="s">
        <v>20</v>
      </c>
      <c r="C2" t="s">
        <v>16</v>
      </c>
      <c r="D2">
        <v>1</v>
      </c>
      <c r="E2" s="1">
        <f>17.98/2</f>
        <v>8.99</v>
      </c>
      <c r="F2" s="1">
        <f>D2*E2</f>
        <v>8.99</v>
      </c>
    </row>
    <row r="3" spans="1:6" x14ac:dyDescent="0.35">
      <c r="B3" t="s">
        <v>22</v>
      </c>
      <c r="C3" t="s">
        <v>21</v>
      </c>
      <c r="D3">
        <v>4</v>
      </c>
      <c r="E3" s="1">
        <v>0.1</v>
      </c>
      <c r="F3" s="1">
        <f t="shared" ref="F3:F19" si="0">D3*E3</f>
        <v>0.4</v>
      </c>
    </row>
    <row r="4" spans="1:6" x14ac:dyDescent="0.35">
      <c r="B4" t="s">
        <v>23</v>
      </c>
      <c r="C4" t="s">
        <v>2</v>
      </c>
      <c r="D4">
        <v>4</v>
      </c>
      <c r="E4" s="1">
        <f>16.99/50</f>
        <v>0.33979999999999999</v>
      </c>
      <c r="F4" s="1">
        <f t="shared" si="0"/>
        <v>1.3592</v>
      </c>
    </row>
    <row r="5" spans="1:6" x14ac:dyDescent="0.35">
      <c r="B5" t="s">
        <v>23</v>
      </c>
      <c r="C5" t="s">
        <v>3</v>
      </c>
      <c r="D5">
        <v>4</v>
      </c>
      <c r="E5" s="1">
        <f>16.99/50</f>
        <v>0.33979999999999999</v>
      </c>
      <c r="F5" s="1">
        <f t="shared" si="0"/>
        <v>1.3592</v>
      </c>
    </row>
    <row r="6" spans="1:6" x14ac:dyDescent="0.35">
      <c r="B6" t="s">
        <v>24</v>
      </c>
      <c r="C6" t="s">
        <v>1</v>
      </c>
      <c r="D6">
        <v>8</v>
      </c>
      <c r="E6" s="1">
        <v>0.08</v>
      </c>
      <c r="F6" s="1">
        <f t="shared" si="0"/>
        <v>0.64</v>
      </c>
    </row>
    <row r="7" spans="1:6" x14ac:dyDescent="0.35">
      <c r="B7" t="s">
        <v>22</v>
      </c>
      <c r="C7" t="s">
        <v>30</v>
      </c>
      <c r="D7">
        <v>1</v>
      </c>
      <c r="E7" s="1">
        <v>0.1</v>
      </c>
      <c r="F7" s="1">
        <f t="shared" si="0"/>
        <v>0.1</v>
      </c>
    </row>
    <row r="8" spans="1:6" x14ac:dyDescent="0.35">
      <c r="B8" t="s">
        <v>25</v>
      </c>
      <c r="C8" t="s">
        <v>4</v>
      </c>
      <c r="D8">
        <v>1</v>
      </c>
      <c r="E8" s="1">
        <f>8.98/6</f>
        <v>1.4966666666666668</v>
      </c>
      <c r="F8" s="1">
        <f t="shared" si="0"/>
        <v>1.4966666666666668</v>
      </c>
    </row>
    <row r="9" spans="1:6" x14ac:dyDescent="0.35">
      <c r="B9" t="s">
        <v>22</v>
      </c>
      <c r="C9" t="s">
        <v>29</v>
      </c>
      <c r="D9">
        <v>1</v>
      </c>
      <c r="E9" s="1">
        <v>0.1</v>
      </c>
      <c r="F9" s="1">
        <f t="shared" si="0"/>
        <v>0.1</v>
      </c>
    </row>
    <row r="10" spans="1:6" x14ac:dyDescent="0.35">
      <c r="B10" t="s">
        <v>18</v>
      </c>
      <c r="C10" t="s">
        <v>26</v>
      </c>
      <c r="D10">
        <v>4</v>
      </c>
      <c r="E10" s="1">
        <f>3.6/10</f>
        <v>0.36</v>
      </c>
      <c r="F10" s="1">
        <f>D10*E10</f>
        <v>1.44</v>
      </c>
    </row>
    <row r="12" spans="1:6" x14ac:dyDescent="0.35">
      <c r="A12" t="s">
        <v>14</v>
      </c>
      <c r="B12" t="s">
        <v>22</v>
      </c>
      <c r="C12" t="s">
        <v>8</v>
      </c>
      <c r="D12">
        <v>1</v>
      </c>
      <c r="E12" s="1">
        <f>8.99/6</f>
        <v>1.4983333333333333</v>
      </c>
      <c r="F12" s="1">
        <f t="shared" si="0"/>
        <v>1.4983333333333333</v>
      </c>
    </row>
    <row r="13" spans="1:6" x14ac:dyDescent="0.35">
      <c r="B13" t="s">
        <v>22</v>
      </c>
      <c r="C13" t="s">
        <v>9</v>
      </c>
      <c r="D13">
        <v>1</v>
      </c>
      <c r="E13" s="1">
        <f>7.49/2</f>
        <v>3.7450000000000001</v>
      </c>
      <c r="F13" s="1">
        <f t="shared" si="0"/>
        <v>3.7450000000000001</v>
      </c>
    </row>
    <row r="14" spans="1:6" x14ac:dyDescent="0.35">
      <c r="C14" t="s">
        <v>10</v>
      </c>
      <c r="D14">
        <v>1</v>
      </c>
      <c r="E14" s="1">
        <v>13.89</v>
      </c>
      <c r="F14" s="1">
        <f t="shared" si="0"/>
        <v>13.89</v>
      </c>
    </row>
    <row r="16" spans="1:6" x14ac:dyDescent="0.35">
      <c r="A16" t="s">
        <v>11</v>
      </c>
      <c r="B16" t="s">
        <v>12</v>
      </c>
      <c r="C16" t="s">
        <v>27</v>
      </c>
      <c r="D16">
        <v>4</v>
      </c>
      <c r="E16" s="1">
        <f>17.8/10</f>
        <v>1.78</v>
      </c>
      <c r="F16" s="1">
        <f t="shared" si="0"/>
        <v>7.12</v>
      </c>
    </row>
    <row r="17" spans="1:6" x14ac:dyDescent="0.35">
      <c r="B17" t="s">
        <v>13</v>
      </c>
      <c r="C17" t="s">
        <v>28</v>
      </c>
      <c r="D17">
        <v>1</v>
      </c>
      <c r="E17" s="1">
        <f>5.49/2</f>
        <v>2.7450000000000001</v>
      </c>
      <c r="F17" s="1">
        <f t="shared" si="0"/>
        <v>2.7450000000000001</v>
      </c>
    </row>
    <row r="19" spans="1:6" x14ac:dyDescent="0.35">
      <c r="A19" t="s">
        <v>7</v>
      </c>
      <c r="B19" t="s">
        <v>7</v>
      </c>
      <c r="C19" t="s">
        <v>17</v>
      </c>
      <c r="D19">
        <v>1</v>
      </c>
      <c r="E19" s="1">
        <f>14.34/2</f>
        <v>7.17</v>
      </c>
      <c r="F19" s="1">
        <f t="shared" si="0"/>
        <v>7.17</v>
      </c>
    </row>
    <row r="22" spans="1:6" x14ac:dyDescent="0.35">
      <c r="F22" s="2">
        <f>SUM(F2:F19)</f>
        <v>52.053399999999996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-</dc:creator>
  <cp:lastModifiedBy>Arne -</cp:lastModifiedBy>
  <dcterms:created xsi:type="dcterms:W3CDTF">2024-03-08T14:34:39Z</dcterms:created>
  <dcterms:modified xsi:type="dcterms:W3CDTF">2024-03-08T15:35:53Z</dcterms:modified>
</cp:coreProperties>
</file>