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schreuder/Desktop/"/>
    </mc:Choice>
  </mc:AlternateContent>
  <xr:revisionPtr revIDLastSave="0" documentId="13_ncr:1_{1CADDDEE-BF0F-4E4A-8EDD-04CFA83A4657}" xr6:coauthVersionLast="47" xr6:coauthVersionMax="47" xr10:uidLastSave="{00000000-0000-0000-0000-000000000000}"/>
  <bookViews>
    <workbookView xWindow="51200" yWindow="500" windowWidth="51200" windowHeight="28300" xr2:uid="{6DFA7F91-D994-1E45-B9E7-F07B16B402E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31" i="1"/>
  <c r="K30" i="1"/>
  <c r="K29" i="1"/>
  <c r="K28" i="1"/>
  <c r="K27" i="1"/>
  <c r="K26" i="1"/>
  <c r="K25" i="1"/>
  <c r="K22" i="1"/>
  <c r="K32" i="1" l="1"/>
</calcChain>
</file>

<file path=xl/sharedStrings.xml><?xml version="1.0" encoding="utf-8"?>
<sst xmlns="http://schemas.openxmlformats.org/spreadsheetml/2006/main" count="177" uniqueCount="98">
  <si>
    <t>Heuristic Consolidation</t>
  </si>
  <si>
    <t>SGD</t>
  </si>
  <si>
    <t>Momentum</t>
  </si>
  <si>
    <t>Adagrad</t>
  </si>
  <si>
    <t>RMSProp</t>
  </si>
  <si>
    <t>Adadelta</t>
  </si>
  <si>
    <t>Adam</t>
  </si>
  <si>
    <t>PSO</t>
  </si>
  <si>
    <t>CMA-ES</t>
  </si>
  <si>
    <t>Heuristic/Optimiser</t>
  </si>
  <si>
    <t>x</t>
  </si>
  <si>
    <t>Entity State</t>
  </si>
  <si>
    <t>Global State</t>
  </si>
  <si>
    <t>BHH (5x variants)</t>
  </si>
  <si>
    <t>?</t>
  </si>
  <si>
    <t>These two, together form position_delta</t>
  </si>
  <si>
    <t>GA (xo/mutation?)</t>
  </si>
  <si>
    <t>o</t>
  </si>
  <si>
    <t>Minimum population size = 4</t>
  </si>
  <si>
    <t>position</t>
  </si>
  <si>
    <t>velocity</t>
  </si>
  <si>
    <t>gradient</t>
  </si>
  <si>
    <t>pbest</t>
  </si>
  <si>
    <t>ibest</t>
  </si>
  <si>
    <t>rbest</t>
  </si>
  <si>
    <t>gbest</t>
  </si>
  <si>
    <t>Experiments</t>
  </si>
  <si>
    <t>30 runs each</t>
  </si>
  <si>
    <t>Measure success on generalisation on test set</t>
  </si>
  <si>
    <r>
      <t xml:space="preserve">BHH </t>
    </r>
    <r>
      <rPr>
        <sz val="12"/>
        <color rgb="FFC00000"/>
        <rFont val="Calibri (Body)"/>
      </rPr>
      <t>baseline</t>
    </r>
    <r>
      <rPr>
        <sz val="12"/>
        <color theme="1"/>
        <rFont val="Calibri"/>
        <family val="2"/>
        <scheme val="minor"/>
      </rPr>
      <t xml:space="preserve"> with all lower-level heuristics</t>
    </r>
  </si>
  <si>
    <t>BHH variants vs baseline</t>
  </si>
  <si>
    <t>BHH with only gradient-based (show no need for Hyper-param tuning)</t>
  </si>
  <si>
    <t>* Baseline with 5x credit assignments</t>
  </si>
  <si>
    <t>* Baseline with varying population sizes (propose? 5 values)</t>
  </si>
  <si>
    <t>* Baseline with varying reselection intervals (propose? 5 values)</t>
  </si>
  <si>
    <t>* Baseline with varying reevaluation intervals (propose? 5 values)</t>
  </si>
  <si>
    <t>* Baseline with varying replay window size (propose? 5 values)</t>
  </si>
  <si>
    <t>* Baseline with varying burnin window size (propose? 5 values)</t>
  </si>
  <si>
    <t>Standalone Optimisers (Adam, PSO, DE, GA, CMA-ES)</t>
  </si>
  <si>
    <t>Total</t>
  </si>
  <si>
    <t>runs</t>
  </si>
  <si>
    <t>sum_gradient_squared</t>
  </si>
  <si>
    <t>Candidate Solution</t>
  </si>
  <si>
    <t>Notes</t>
  </si>
  <si>
    <t>Since we calculate the gradient for all candidate solutions anyway, we intrinsically have a velocity.</t>
  </si>
  <si>
    <t>E_gradient_mean</t>
  </si>
  <si>
    <t>E_gradient_variance</t>
  </si>
  <si>
    <t>Goes hand in hand with gradient and thus also velocity</t>
  </si>
  <si>
    <t>Goes hand in hand with gradient^2 and thus also acceleration</t>
  </si>
  <si>
    <t>E_position_delta_variance</t>
  </si>
  <si>
    <t>E_cov_matrix_mean</t>
  </si>
  <si>
    <t>Hyper-Param Used</t>
  </si>
  <si>
    <t>B1</t>
  </si>
  <si>
    <t>B2</t>
  </si>
  <si>
    <t>LR</t>
  </si>
  <si>
    <t>LR, Epsilon</t>
  </si>
  <si>
    <t>LR, Momentum(B1)</t>
  </si>
  <si>
    <t>LR (?), RHO (B2),  Epsilon</t>
  </si>
  <si>
    <t>LR, RHO (B2), Momentum (B1),  Epsilon</t>
  </si>
  <si>
    <t>LR, Momentum (B1), RHO (B2)</t>
  </si>
  <si>
    <t>Is essentially the negative gradient</t>
  </si>
  <si>
    <t>Mutation Rate/Prob</t>
  </si>
  <si>
    <t xml:space="preserve">Burn in, replay window size, population size, reselection and reanalysis  window size, normalisation?,  </t>
  </si>
  <si>
    <t>W, C1, C2</t>
  </si>
  <si>
    <t>Note</t>
  </si>
  <si>
    <t>Plot for function evaluations</t>
  </si>
  <si>
    <t>Perhaps disregard BHH for Hyper-Heuristic Param Tuning</t>
  </si>
  <si>
    <t>BHH</t>
  </si>
  <si>
    <t>Hyper-Params</t>
  </si>
  <si>
    <t>State</t>
  </si>
  <si>
    <t>burn_in</t>
  </si>
  <si>
    <t>replay</t>
  </si>
  <si>
    <t>reselection</t>
  </si>
  <si>
    <t>reanalysis</t>
  </si>
  <si>
    <t>credit</t>
  </si>
  <si>
    <t>heuristics</t>
  </si>
  <si>
    <t>alpha</t>
  </si>
  <si>
    <t>beta</t>
  </si>
  <si>
    <t>gamma1</t>
  </si>
  <si>
    <t>gamma2</t>
  </si>
  <si>
    <t>population</t>
  </si>
  <si>
    <t>theta</t>
  </si>
  <si>
    <t>phi</t>
  </si>
  <si>
    <t>psi</t>
  </si>
  <si>
    <t>p_H</t>
  </si>
  <si>
    <t>p_EgH</t>
  </si>
  <si>
    <t>p_CgH</t>
  </si>
  <si>
    <t>p_HgEC</t>
  </si>
  <si>
    <t>l_HgEC</t>
  </si>
  <si>
    <t>HgEC</t>
  </si>
  <si>
    <t>log</t>
  </si>
  <si>
    <t>Methods</t>
  </si>
  <si>
    <t>select</t>
  </si>
  <si>
    <t>NAG</t>
  </si>
  <si>
    <t>DE (best/1/exp)</t>
  </si>
  <si>
    <t>15 Datasets</t>
  </si>
  <si>
    <t>5x30x15</t>
  </si>
  <si>
    <t>1x30x15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</si>
</sst>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1" fillId="7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A184-029E-9C41-8D1C-263771246F7D}">
  <dimension ref="A1:N36"/>
  <sheetViews>
    <sheetView tabSelected="1" topLeftCell="A13" zoomScale="184" zoomScaleNormal="184" workbookViewId="0">
      <selection activeCell="J22" sqref="J22"/>
    </sheetView>
  </sheetViews>
  <sheetFormatPr baseColWidth="10" defaultRowHeight="16" x14ac:dyDescent="0.2"/>
  <cols>
    <col min="1" max="1" width="22.5" customWidth="1"/>
    <col min="2" max="2" width="34.6640625" bestFit="1" customWidth="1"/>
    <col min="6" max="6" width="20.1640625" bestFit="1" customWidth="1"/>
    <col min="7" max="7" width="24.33203125" customWidth="1"/>
    <col min="8" max="8" width="15.6640625" bestFit="1" customWidth="1"/>
    <col min="9" max="9" width="18.1640625" bestFit="1" customWidth="1"/>
    <col min="14" max="14" width="18.33203125" bestFit="1" customWidth="1"/>
  </cols>
  <sheetData>
    <row r="1" spans="1:14" x14ac:dyDescent="0.2">
      <c r="A1" s="3" t="s">
        <v>0</v>
      </c>
      <c r="B1" s="3"/>
      <c r="C1" s="18" t="s">
        <v>11</v>
      </c>
      <c r="D1" s="18"/>
      <c r="E1" s="18"/>
      <c r="F1" s="18"/>
      <c r="G1" s="18"/>
      <c r="H1" s="18"/>
      <c r="I1" s="18"/>
      <c r="J1" s="18"/>
      <c r="K1" s="19" t="s">
        <v>12</v>
      </c>
      <c r="L1" s="19"/>
      <c r="M1" s="19"/>
      <c r="N1" s="19"/>
    </row>
    <row r="2" spans="1:14" ht="73" x14ac:dyDescent="0.2">
      <c r="A2" s="3" t="s">
        <v>43</v>
      </c>
      <c r="B2" s="3"/>
      <c r="C2" s="14" t="s">
        <v>42</v>
      </c>
      <c r="D2" s="14" t="s">
        <v>60</v>
      </c>
      <c r="E2" s="14" t="s">
        <v>44</v>
      </c>
      <c r="F2" s="11"/>
      <c r="G2" s="11"/>
      <c r="H2" s="14" t="s">
        <v>47</v>
      </c>
      <c r="I2" s="14" t="s">
        <v>48</v>
      </c>
      <c r="J2" s="11"/>
      <c r="K2" s="12"/>
      <c r="L2" s="12"/>
      <c r="M2" s="12"/>
      <c r="N2" s="12"/>
    </row>
    <row r="3" spans="1:14" x14ac:dyDescent="0.2">
      <c r="B3" s="3" t="s">
        <v>51</v>
      </c>
      <c r="C3" s="14"/>
      <c r="D3" s="14"/>
      <c r="E3" s="14"/>
      <c r="F3" s="15"/>
      <c r="G3" s="14" t="s">
        <v>52</v>
      </c>
      <c r="H3" s="14" t="s">
        <v>52</v>
      </c>
      <c r="I3" s="14" t="s">
        <v>53</v>
      </c>
      <c r="J3" s="11"/>
      <c r="K3" s="12"/>
      <c r="L3" s="12"/>
      <c r="M3" s="12"/>
      <c r="N3" s="12"/>
    </row>
    <row r="4" spans="1:14" x14ac:dyDescent="0.2">
      <c r="A4" s="4" t="s">
        <v>9</v>
      </c>
      <c r="B4" s="4"/>
      <c r="C4" s="7" t="s">
        <v>19</v>
      </c>
      <c r="D4" s="7" t="s">
        <v>20</v>
      </c>
      <c r="E4" s="16" t="s">
        <v>21</v>
      </c>
      <c r="F4" s="8" t="s">
        <v>41</v>
      </c>
      <c r="G4" s="8" t="s">
        <v>49</v>
      </c>
      <c r="H4" s="8" t="s">
        <v>45</v>
      </c>
      <c r="I4" s="8" t="s">
        <v>46</v>
      </c>
      <c r="J4" s="9" t="s">
        <v>22</v>
      </c>
      <c r="K4" s="9" t="s">
        <v>23</v>
      </c>
      <c r="L4" s="9" t="s">
        <v>24</v>
      </c>
      <c r="M4" s="9" t="s">
        <v>25</v>
      </c>
      <c r="N4" s="8" t="s">
        <v>50</v>
      </c>
    </row>
    <row r="5" spans="1:14" x14ac:dyDescent="0.2">
      <c r="A5" s="4" t="s">
        <v>1</v>
      </c>
      <c r="B5" s="4" t="s">
        <v>54</v>
      </c>
      <c r="C5" s="5" t="s">
        <v>10</v>
      </c>
      <c r="D5" s="5" t="s">
        <v>10</v>
      </c>
      <c r="E5" s="5" t="s">
        <v>10</v>
      </c>
      <c r="F5" s="5"/>
      <c r="G5" s="5"/>
      <c r="H5" s="5"/>
      <c r="I5" s="5"/>
      <c r="J5" s="5"/>
      <c r="K5" s="5"/>
      <c r="L5" s="5"/>
      <c r="M5" s="5" t="s">
        <v>10</v>
      </c>
      <c r="N5" s="5"/>
    </row>
    <row r="6" spans="1:14" x14ac:dyDescent="0.2">
      <c r="A6" s="4" t="s">
        <v>2</v>
      </c>
      <c r="B6" s="4" t="s">
        <v>56</v>
      </c>
      <c r="C6" s="5" t="s">
        <v>10</v>
      </c>
      <c r="D6" s="5" t="s">
        <v>10</v>
      </c>
      <c r="E6" s="5" t="s">
        <v>10</v>
      </c>
      <c r="F6" s="5"/>
      <c r="G6" s="5"/>
      <c r="H6" s="5" t="s">
        <v>10</v>
      </c>
      <c r="I6" s="5"/>
      <c r="J6" s="5"/>
      <c r="K6" s="5"/>
      <c r="L6" s="5"/>
      <c r="M6" s="5" t="s">
        <v>10</v>
      </c>
      <c r="N6" s="5"/>
    </row>
    <row r="7" spans="1:14" x14ac:dyDescent="0.2">
      <c r="A7" s="4" t="s">
        <v>93</v>
      </c>
      <c r="B7" s="4"/>
      <c r="C7" s="5" t="s">
        <v>10</v>
      </c>
      <c r="D7" s="5" t="s">
        <v>10</v>
      </c>
      <c r="E7" s="5" t="s">
        <v>10</v>
      </c>
      <c r="F7" s="5"/>
      <c r="G7" s="5"/>
      <c r="H7" s="5" t="s">
        <v>10</v>
      </c>
      <c r="I7" s="5"/>
      <c r="J7" s="5"/>
      <c r="K7" s="5"/>
      <c r="L7" s="5"/>
      <c r="M7" s="5"/>
      <c r="N7" s="5"/>
    </row>
    <row r="8" spans="1:14" x14ac:dyDescent="0.2">
      <c r="A8" s="4" t="s">
        <v>3</v>
      </c>
      <c r="B8" s="4" t="s">
        <v>55</v>
      </c>
      <c r="C8" s="5" t="s">
        <v>10</v>
      </c>
      <c r="D8" s="5" t="s">
        <v>10</v>
      </c>
      <c r="E8" s="5" t="s">
        <v>10</v>
      </c>
      <c r="F8" s="5" t="s">
        <v>10</v>
      </c>
      <c r="G8" s="5"/>
      <c r="H8" s="5"/>
      <c r="I8" s="5"/>
      <c r="J8" s="5"/>
      <c r="K8" s="5"/>
      <c r="L8" s="5"/>
      <c r="M8" s="5" t="s">
        <v>10</v>
      </c>
      <c r="N8" s="5"/>
    </row>
    <row r="9" spans="1:14" x14ac:dyDescent="0.2">
      <c r="A9" s="4" t="s">
        <v>4</v>
      </c>
      <c r="B9" s="4" t="s">
        <v>58</v>
      </c>
      <c r="C9" s="5" t="s">
        <v>10</v>
      </c>
      <c r="D9" s="5" t="s">
        <v>10</v>
      </c>
      <c r="E9" s="5" t="s">
        <v>10</v>
      </c>
      <c r="F9" s="5"/>
      <c r="G9" s="5"/>
      <c r="I9" s="5" t="s">
        <v>10</v>
      </c>
      <c r="J9" s="5"/>
      <c r="K9" s="5"/>
      <c r="L9" s="5"/>
      <c r="M9" s="5" t="s">
        <v>10</v>
      </c>
      <c r="N9" s="5"/>
    </row>
    <row r="10" spans="1:14" x14ac:dyDescent="0.2">
      <c r="A10" s="4" t="s">
        <v>5</v>
      </c>
      <c r="B10" s="4" t="s">
        <v>57</v>
      </c>
      <c r="C10" s="5" t="s">
        <v>10</v>
      </c>
      <c r="D10" s="5" t="s">
        <v>10</v>
      </c>
      <c r="E10" s="5" t="s">
        <v>10</v>
      </c>
      <c r="F10" s="5"/>
      <c r="G10" s="5" t="s">
        <v>10</v>
      </c>
      <c r="I10" s="5" t="s">
        <v>10</v>
      </c>
      <c r="J10" s="5"/>
      <c r="K10" s="5"/>
      <c r="L10" s="5"/>
      <c r="M10" s="5" t="s">
        <v>10</v>
      </c>
      <c r="N10" s="5"/>
    </row>
    <row r="11" spans="1:14" x14ac:dyDescent="0.2">
      <c r="A11" s="4" t="s">
        <v>6</v>
      </c>
      <c r="B11" s="4" t="s">
        <v>59</v>
      </c>
      <c r="C11" s="5" t="s">
        <v>10</v>
      </c>
      <c r="D11" s="5" t="s">
        <v>10</v>
      </c>
      <c r="E11" s="5" t="s">
        <v>10</v>
      </c>
      <c r="F11" s="5"/>
      <c r="G11" s="5"/>
      <c r="H11" s="5" t="s">
        <v>10</v>
      </c>
      <c r="I11" s="5" t="s">
        <v>10</v>
      </c>
      <c r="J11" s="5"/>
      <c r="K11" s="5"/>
      <c r="L11" s="5"/>
      <c r="M11" s="5" t="s">
        <v>10</v>
      </c>
      <c r="N11" s="5"/>
    </row>
    <row r="12" spans="1:14" x14ac:dyDescent="0.2">
      <c r="A12" s="4" t="s">
        <v>7</v>
      </c>
      <c r="B12" s="4" t="s">
        <v>63</v>
      </c>
      <c r="C12" s="5" t="s">
        <v>10</v>
      </c>
      <c r="D12" s="5" t="s">
        <v>10</v>
      </c>
      <c r="E12" s="5" t="s">
        <v>17</v>
      </c>
      <c r="F12" s="5"/>
      <c r="G12" s="5"/>
      <c r="H12" s="5"/>
      <c r="I12" s="5"/>
      <c r="J12" s="5" t="s">
        <v>10</v>
      </c>
      <c r="K12" s="6" t="s">
        <v>17</v>
      </c>
      <c r="L12" s="5"/>
      <c r="M12" s="5" t="s">
        <v>10</v>
      </c>
      <c r="N12" s="5"/>
    </row>
    <row r="13" spans="1:14" x14ac:dyDescent="0.2">
      <c r="A13" s="4" t="s">
        <v>94</v>
      </c>
      <c r="B13" s="4"/>
      <c r="C13" s="5" t="s">
        <v>10</v>
      </c>
      <c r="D13" s="5" t="s">
        <v>17</v>
      </c>
      <c r="E13" s="5" t="s">
        <v>17</v>
      </c>
      <c r="F13" s="5"/>
      <c r="G13" s="5"/>
      <c r="H13" s="5"/>
      <c r="I13" s="5"/>
      <c r="J13" s="5"/>
      <c r="K13" s="6" t="s">
        <v>17</v>
      </c>
      <c r="L13" s="5"/>
      <c r="M13" s="5" t="s">
        <v>10</v>
      </c>
      <c r="N13" s="5"/>
    </row>
    <row r="14" spans="1:14" x14ac:dyDescent="0.2">
      <c r="A14" s="4" t="s">
        <v>16</v>
      </c>
      <c r="B14" s="4" t="s">
        <v>61</v>
      </c>
      <c r="C14" s="5" t="s">
        <v>10</v>
      </c>
      <c r="D14" s="5" t="s">
        <v>17</v>
      </c>
      <c r="E14" s="5" t="s">
        <v>17</v>
      </c>
      <c r="F14" s="5"/>
      <c r="G14" s="5"/>
      <c r="H14" s="5"/>
      <c r="I14" s="5"/>
      <c r="J14" s="5"/>
      <c r="K14" s="5"/>
      <c r="L14" s="5"/>
      <c r="M14" s="5" t="s">
        <v>10</v>
      </c>
      <c r="N14" s="5"/>
    </row>
    <row r="15" spans="1:14" x14ac:dyDescent="0.2">
      <c r="A15" s="4" t="s">
        <v>8</v>
      </c>
      <c r="B15" s="4"/>
      <c r="C15" s="5" t="s">
        <v>10</v>
      </c>
      <c r="D15" s="5" t="s">
        <v>17</v>
      </c>
      <c r="E15" s="5" t="s">
        <v>17</v>
      </c>
      <c r="F15" s="5"/>
      <c r="G15" s="5"/>
      <c r="H15" s="5"/>
      <c r="I15" s="5"/>
      <c r="J15" s="5"/>
      <c r="K15" s="5"/>
      <c r="L15" s="5"/>
      <c r="M15" s="5" t="s">
        <v>10</v>
      </c>
      <c r="N15" s="5" t="s">
        <v>10</v>
      </c>
    </row>
    <row r="16" spans="1:14" ht="51" x14ac:dyDescent="0.2">
      <c r="A16" s="4" t="s">
        <v>13</v>
      </c>
      <c r="B16" s="17" t="s">
        <v>62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</row>
    <row r="17" spans="1:14" ht="41" customHeight="1" x14ac:dyDescent="0.2">
      <c r="A17" s="2" t="s">
        <v>18</v>
      </c>
      <c r="B17" s="2"/>
      <c r="C17" s="2"/>
      <c r="D17" s="13" t="s">
        <v>15</v>
      </c>
    </row>
    <row r="18" spans="1:14" ht="16" customHeight="1" x14ac:dyDescent="0.2">
      <c r="D18" s="1" t="s">
        <v>14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21" spans="1:14" x14ac:dyDescent="0.2">
      <c r="A21" s="10" t="s">
        <v>26</v>
      </c>
      <c r="B21" s="10"/>
    </row>
    <row r="22" spans="1:14" x14ac:dyDescent="0.2">
      <c r="A22" s="21" t="s">
        <v>38</v>
      </c>
      <c r="B22" s="21"/>
      <c r="C22" s="21"/>
      <c r="D22" s="21"/>
      <c r="E22" s="21"/>
      <c r="F22" t="s">
        <v>27</v>
      </c>
      <c r="G22" t="s">
        <v>28</v>
      </c>
      <c r="I22" t="s">
        <v>95</v>
      </c>
      <c r="J22" t="s">
        <v>96</v>
      </c>
      <c r="K22">
        <f>5*30*15</f>
        <v>2250</v>
      </c>
    </row>
    <row r="23" spans="1:14" x14ac:dyDescent="0.2">
      <c r="A23" s="21" t="s">
        <v>29</v>
      </c>
      <c r="B23" s="21"/>
      <c r="C23" s="21"/>
      <c r="D23" s="21"/>
      <c r="E23" s="21"/>
      <c r="F23" t="s">
        <v>27</v>
      </c>
      <c r="G23" t="s">
        <v>28</v>
      </c>
      <c r="I23" t="s">
        <v>95</v>
      </c>
      <c r="J23" t="s">
        <v>97</v>
      </c>
      <c r="K23">
        <f>1*30*15</f>
        <v>450</v>
      </c>
    </row>
    <row r="24" spans="1:14" x14ac:dyDescent="0.2">
      <c r="A24" s="21" t="s">
        <v>30</v>
      </c>
      <c r="B24" s="21"/>
      <c r="C24" s="21"/>
      <c r="D24" s="21"/>
      <c r="E24" s="21"/>
      <c r="F24" t="s">
        <v>27</v>
      </c>
      <c r="G24" t="s">
        <v>28</v>
      </c>
      <c r="I24" t="s">
        <v>95</v>
      </c>
    </row>
    <row r="25" spans="1:14" x14ac:dyDescent="0.2">
      <c r="A25" s="21" t="s">
        <v>32</v>
      </c>
      <c r="B25" s="21"/>
      <c r="C25" s="21"/>
      <c r="D25" s="21"/>
      <c r="E25" s="21"/>
      <c r="J25" t="s">
        <v>96</v>
      </c>
      <c r="K25">
        <f t="shared" ref="K25:K31" si="0">5*30*15</f>
        <v>2250</v>
      </c>
    </row>
    <row r="26" spans="1:14" x14ac:dyDescent="0.2">
      <c r="A26" s="21" t="s">
        <v>33</v>
      </c>
      <c r="B26" s="21"/>
      <c r="C26" s="21"/>
      <c r="D26" s="21"/>
      <c r="E26" s="21"/>
      <c r="J26" t="s">
        <v>96</v>
      </c>
      <c r="K26">
        <f t="shared" si="0"/>
        <v>2250</v>
      </c>
    </row>
    <row r="27" spans="1:14" x14ac:dyDescent="0.2">
      <c r="A27" s="21" t="s">
        <v>34</v>
      </c>
      <c r="B27" s="21"/>
      <c r="C27" s="21"/>
      <c r="D27" s="21"/>
      <c r="E27" s="21"/>
      <c r="J27" t="s">
        <v>96</v>
      </c>
      <c r="K27">
        <f t="shared" si="0"/>
        <v>2250</v>
      </c>
    </row>
    <row r="28" spans="1:14" x14ac:dyDescent="0.2">
      <c r="A28" s="21" t="s">
        <v>35</v>
      </c>
      <c r="B28" s="21"/>
      <c r="C28" s="21"/>
      <c r="D28" s="21"/>
      <c r="E28" s="21"/>
      <c r="J28" t="s">
        <v>96</v>
      </c>
      <c r="K28">
        <f t="shared" si="0"/>
        <v>2250</v>
      </c>
    </row>
    <row r="29" spans="1:14" x14ac:dyDescent="0.2">
      <c r="A29" s="21" t="s">
        <v>36</v>
      </c>
      <c r="B29" s="21"/>
      <c r="C29" s="21"/>
      <c r="D29" s="21"/>
      <c r="E29" s="21"/>
      <c r="J29" t="s">
        <v>96</v>
      </c>
      <c r="K29">
        <f t="shared" si="0"/>
        <v>2250</v>
      </c>
    </row>
    <row r="30" spans="1:14" x14ac:dyDescent="0.2">
      <c r="A30" s="21" t="s">
        <v>37</v>
      </c>
      <c r="B30" s="21"/>
      <c r="C30" s="21"/>
      <c r="D30" s="21"/>
      <c r="E30" s="21"/>
      <c r="J30" t="s">
        <v>96</v>
      </c>
      <c r="K30">
        <f t="shared" si="0"/>
        <v>2250</v>
      </c>
    </row>
    <row r="31" spans="1:14" x14ac:dyDescent="0.2">
      <c r="A31" s="21" t="s">
        <v>31</v>
      </c>
      <c r="B31" s="21"/>
      <c r="C31" s="21"/>
      <c r="D31" s="21"/>
      <c r="E31" s="21"/>
      <c r="J31" t="s">
        <v>96</v>
      </c>
      <c r="K31">
        <f t="shared" si="0"/>
        <v>2250</v>
      </c>
    </row>
    <row r="32" spans="1:14" x14ac:dyDescent="0.2">
      <c r="J32" s="10" t="s">
        <v>39</v>
      </c>
      <c r="K32" s="10">
        <f>SUM(K22:K23,K25:K31)</f>
        <v>18450</v>
      </c>
      <c r="L32" s="10" t="s">
        <v>40</v>
      </c>
    </row>
    <row r="34" spans="1:1" x14ac:dyDescent="0.2">
      <c r="A34" s="10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</sheetData>
  <mergeCells count="13">
    <mergeCell ref="A29:E29"/>
    <mergeCell ref="A30:E30"/>
    <mergeCell ref="A31:E31"/>
    <mergeCell ref="A23:E23"/>
    <mergeCell ref="A24:E24"/>
    <mergeCell ref="A25:E25"/>
    <mergeCell ref="A26:E26"/>
    <mergeCell ref="A27:E27"/>
    <mergeCell ref="C1:J1"/>
    <mergeCell ref="K1:N1"/>
    <mergeCell ref="E18:N18"/>
    <mergeCell ref="A22:E22"/>
    <mergeCell ref="A28:E28"/>
  </mergeCells>
  <conditionalFormatting sqref="C5 L12:N13 I9:N10 E5:N5 C12:J13 C14:N16 C9:G10 C11:N11 C6:N8">
    <cfRule type="cellIs" dxfId="7" priority="8" operator="equal">
      <formula>"x"</formula>
    </cfRule>
  </conditionalFormatting>
  <conditionalFormatting sqref="I9:N10 C9:G10 C11:N16 C5:N8">
    <cfRule type="cellIs" dxfId="6" priority="6" operator="equal">
      <formula>"?"</formula>
    </cfRule>
    <cfRule type="cellIs" dxfId="5" priority="7" operator="equal">
      <formula>"o"</formula>
    </cfRule>
  </conditionalFormatting>
  <conditionalFormatting sqref="D18">
    <cfRule type="cellIs" dxfId="4" priority="5" operator="equal">
      <formula>"x"</formula>
    </cfRule>
  </conditionalFormatting>
  <conditionalFormatting sqref="D18">
    <cfRule type="cellIs" dxfId="3" priority="3" operator="equal">
      <formula>"?"</formula>
    </cfRule>
    <cfRule type="cellIs" dxfId="2" priority="4" operator="equal">
      <formula>"o"</formula>
    </cfRule>
  </conditionalFormatting>
  <conditionalFormatting sqref="D5">
    <cfRule type="cellIs" dxfId="1" priority="2" operator="equal">
      <formula>"x"</formula>
    </cfRule>
  </conditionalFormatting>
  <conditionalFormatting sqref="D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461-CCEA-AF4F-B470-CE30D12BD684}">
  <dimension ref="A1:D24"/>
  <sheetViews>
    <sheetView zoomScale="98" workbookViewId="0">
      <selection activeCell="B8" sqref="B8"/>
    </sheetView>
  </sheetViews>
  <sheetFormatPr baseColWidth="10" defaultRowHeight="16" x14ac:dyDescent="0.2"/>
  <cols>
    <col min="1" max="1" width="12.6640625" bestFit="1" customWidth="1"/>
  </cols>
  <sheetData>
    <row r="1" spans="1:4" x14ac:dyDescent="0.2">
      <c r="A1" t="s">
        <v>67</v>
      </c>
    </row>
    <row r="2" spans="1:4" x14ac:dyDescent="0.2">
      <c r="A2" t="s">
        <v>68</v>
      </c>
      <c r="B2" t="s">
        <v>69</v>
      </c>
      <c r="D2" t="s">
        <v>91</v>
      </c>
    </row>
    <row r="3" spans="1:4" x14ac:dyDescent="0.2">
      <c r="A3" t="s">
        <v>70</v>
      </c>
    </row>
    <row r="4" spans="1:4" x14ac:dyDescent="0.2">
      <c r="A4" t="s">
        <v>71</v>
      </c>
    </row>
    <row r="5" spans="1:4" x14ac:dyDescent="0.2">
      <c r="A5" t="s">
        <v>72</v>
      </c>
    </row>
    <row r="6" spans="1:4" x14ac:dyDescent="0.2">
      <c r="A6" t="s">
        <v>73</v>
      </c>
    </row>
    <row r="7" spans="1:4" x14ac:dyDescent="0.2">
      <c r="A7" t="s">
        <v>74</v>
      </c>
    </row>
    <row r="8" spans="1:4" x14ac:dyDescent="0.2">
      <c r="B8" t="s">
        <v>75</v>
      </c>
    </row>
    <row r="9" spans="1:4" x14ac:dyDescent="0.2">
      <c r="B9" t="s">
        <v>80</v>
      </c>
    </row>
    <row r="11" spans="1:4" x14ac:dyDescent="0.2">
      <c r="B11" t="s">
        <v>76</v>
      </c>
      <c r="D11" t="s">
        <v>92</v>
      </c>
    </row>
    <row r="12" spans="1:4" x14ac:dyDescent="0.2">
      <c r="B12" t="s">
        <v>77</v>
      </c>
    </row>
    <row r="13" spans="1:4" x14ac:dyDescent="0.2">
      <c r="B13" t="s">
        <v>78</v>
      </c>
    </row>
    <row r="14" spans="1:4" x14ac:dyDescent="0.2">
      <c r="B14" t="s">
        <v>79</v>
      </c>
    </row>
    <row r="15" spans="1:4" x14ac:dyDescent="0.2">
      <c r="B15" t="s">
        <v>81</v>
      </c>
    </row>
    <row r="16" spans="1:4" x14ac:dyDescent="0.2">
      <c r="B16" t="s">
        <v>82</v>
      </c>
    </row>
    <row r="17" spans="2:2" x14ac:dyDescent="0.2">
      <c r="B17" t="s">
        <v>83</v>
      </c>
    </row>
    <row r="18" spans="2:2" x14ac:dyDescent="0.2">
      <c r="B18" t="s">
        <v>84</v>
      </c>
    </row>
    <row r="19" spans="2:2" x14ac:dyDescent="0.2">
      <c r="B19" t="s">
        <v>85</v>
      </c>
    </row>
    <row r="20" spans="2:2" x14ac:dyDescent="0.2">
      <c r="B20" t="s">
        <v>86</v>
      </c>
    </row>
    <row r="21" spans="2:2" x14ac:dyDescent="0.2">
      <c r="B21" t="s">
        <v>87</v>
      </c>
    </row>
    <row r="22" spans="2:2" x14ac:dyDescent="0.2">
      <c r="B22" t="s">
        <v>88</v>
      </c>
    </row>
    <row r="23" spans="2:2" x14ac:dyDescent="0.2">
      <c r="B23" t="s">
        <v>89</v>
      </c>
    </row>
    <row r="24" spans="2:2" x14ac:dyDescent="0.2">
      <c r="B2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997-BF08-CE43-A4D8-8F4B77EA4BD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2021-08-12T07:28:43Z</dcterms:created>
  <dcterms:modified xsi:type="dcterms:W3CDTF">2021-11-02T07:01:38Z</dcterms:modified>
</cp:coreProperties>
</file>