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11760" activeTab="5"/>
  </bookViews>
  <sheets>
    <sheet name="BalSist" sheetId="2" r:id="rId1"/>
    <sheet name="BalBCRA" sheetId="3" r:id="rId2"/>
    <sheet name="BalEntFinac" sheetId="1" r:id="rId3"/>
    <sheet name="Tasas" sheetId="4" r:id="rId4"/>
    <sheet name="Tasasprom" sheetId="5" r:id="rId5"/>
    <sheet name="TC" sheetId="6" r:id="rId6"/>
  </sheet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G5" i="6"/>
  <c r="AG6"/>
  <c r="AG7"/>
  <c r="AG8"/>
  <c r="AG9"/>
  <c r="AG10"/>
  <c r="AG11"/>
  <c r="AG12"/>
  <c r="AG13"/>
  <c r="AG14"/>
  <c r="AG15"/>
  <c r="AG16"/>
  <c r="AG17"/>
  <c r="AG18"/>
  <c r="AG19"/>
  <c r="AG20"/>
  <c r="AG21"/>
  <c r="AG22"/>
  <c r="AG23"/>
  <c r="AG24"/>
  <c r="AG25"/>
  <c r="AG26"/>
  <c r="AG27"/>
  <c r="AG28"/>
  <c r="AG29"/>
  <c r="AG30"/>
  <c r="AG31"/>
  <c r="AG32"/>
  <c r="AG33"/>
  <c r="AG34"/>
  <c r="AG35"/>
  <c r="AG36"/>
  <c r="AG37"/>
  <c r="AG38"/>
  <c r="AG39"/>
  <c r="AG40"/>
  <c r="AG41"/>
  <c r="AG42"/>
  <c r="AG43"/>
  <c r="AG44"/>
  <c r="AG4"/>
  <c r="AG3"/>
  <c r="AB4"/>
  <c r="AC4"/>
  <c r="AB5"/>
  <c r="AC5"/>
  <c r="AB6"/>
  <c r="AC6"/>
  <c r="AB7"/>
  <c r="AC7"/>
  <c r="AB8"/>
  <c r="AC8"/>
  <c r="AB9"/>
  <c r="AC9"/>
  <c r="AB10"/>
  <c r="AC10"/>
  <c r="AB11"/>
  <c r="AC11"/>
  <c r="AB12"/>
  <c r="AC12"/>
  <c r="AB13"/>
  <c r="AC13"/>
  <c r="AB14"/>
  <c r="AC14"/>
  <c r="AB15"/>
  <c r="AC15"/>
  <c r="AB16"/>
  <c r="AC16"/>
  <c r="AB17"/>
  <c r="AC17"/>
  <c r="AB18"/>
  <c r="AC18"/>
  <c r="AB19"/>
  <c r="AC19"/>
  <c r="AB20"/>
  <c r="AC20"/>
  <c r="AB21"/>
  <c r="AC21"/>
  <c r="AB22"/>
  <c r="AC22"/>
  <c r="AB23"/>
  <c r="AC23"/>
  <c r="AB24"/>
  <c r="AC24"/>
  <c r="AB25"/>
  <c r="AC25"/>
  <c r="AB26"/>
  <c r="AC26"/>
  <c r="AB27"/>
  <c r="AC27"/>
  <c r="AB28"/>
  <c r="AC28"/>
  <c r="AB29"/>
  <c r="AC29"/>
  <c r="AB30"/>
  <c r="AC30"/>
  <c r="AB31"/>
  <c r="AC31"/>
  <c r="AB32"/>
  <c r="AC32"/>
  <c r="AB33"/>
  <c r="AC33"/>
  <c r="AB34"/>
  <c r="AC34"/>
  <c r="AB35"/>
  <c r="AC35"/>
  <c r="AB36"/>
  <c r="AC36"/>
  <c r="AB37"/>
  <c r="AC37"/>
  <c r="AB38"/>
  <c r="AC38"/>
  <c r="AB39"/>
  <c r="AC39"/>
  <c r="AB40"/>
  <c r="AC40"/>
  <c r="AB41"/>
  <c r="AC41"/>
  <c r="AB42"/>
  <c r="AC42"/>
  <c r="AB43"/>
  <c r="AC43"/>
  <c r="AB44"/>
  <c r="AC44"/>
  <c r="AB45"/>
  <c r="AC45"/>
  <c r="AB46"/>
  <c r="AC46"/>
  <c r="AB47"/>
  <c r="AC47"/>
  <c r="AB48"/>
  <c r="AC48"/>
  <c r="AB49"/>
  <c r="AC49"/>
  <c r="AB50"/>
  <c r="AC50"/>
  <c r="AB51"/>
  <c r="AC51"/>
  <c r="AB52"/>
  <c r="AC52"/>
  <c r="AB53"/>
  <c r="AC53"/>
  <c r="AB54"/>
  <c r="AC54"/>
  <c r="AB55"/>
  <c r="AC55"/>
  <c r="AB56"/>
  <c r="AC56"/>
  <c r="AB57"/>
  <c r="AC57"/>
  <c r="AB58"/>
  <c r="AC58"/>
  <c r="AB59"/>
  <c r="AC59"/>
  <c r="AB60"/>
  <c r="AC60"/>
  <c r="AB61"/>
  <c r="AC61"/>
  <c r="AB62"/>
  <c r="AC62"/>
  <c r="AB63"/>
  <c r="AC63"/>
  <c r="AB64"/>
  <c r="AC64"/>
  <c r="AB65"/>
  <c r="AC65"/>
  <c r="AB66"/>
  <c r="AC66"/>
  <c r="AB67"/>
  <c r="AC67"/>
  <c r="AB68"/>
  <c r="AC68"/>
  <c r="AB69"/>
  <c r="AC69"/>
  <c r="AB70"/>
  <c r="AC70"/>
  <c r="AB71"/>
  <c r="AC71"/>
  <c r="AB72"/>
  <c r="AC72"/>
  <c r="AB73"/>
  <c r="AC73"/>
  <c r="AB74"/>
  <c r="AC74"/>
  <c r="AB75"/>
  <c r="AC75"/>
  <c r="AB76"/>
  <c r="AC76"/>
  <c r="AB77"/>
  <c r="AC77"/>
  <c r="AB78"/>
  <c r="AC78"/>
  <c r="AB79"/>
  <c r="AC79"/>
  <c r="AB80"/>
  <c r="AC80"/>
  <c r="AB81"/>
  <c r="AC81"/>
  <c r="AB82"/>
  <c r="AC82"/>
  <c r="AB83"/>
  <c r="AC83"/>
  <c r="AB84"/>
  <c r="AC84"/>
  <c r="AB85"/>
  <c r="AC85"/>
  <c r="AB86"/>
  <c r="AC86"/>
  <c r="AB87"/>
  <c r="AC87"/>
  <c r="AB88"/>
  <c r="AC88"/>
  <c r="AB89"/>
  <c r="AC89"/>
  <c r="AB90"/>
  <c r="AC90"/>
  <c r="AB91"/>
  <c r="AC91"/>
  <c r="AB92"/>
  <c r="AC92"/>
  <c r="AB93"/>
  <c r="AC93"/>
  <c r="AB94"/>
  <c r="AC94"/>
  <c r="AB95"/>
  <c r="AC95"/>
  <c r="AB96"/>
  <c r="AC96"/>
  <c r="AB97"/>
  <c r="AC97"/>
  <c r="AB98"/>
  <c r="AC98"/>
  <c r="AB99"/>
  <c r="AC99"/>
  <c r="AB100"/>
  <c r="AC100"/>
  <c r="AB101"/>
  <c r="AC101"/>
  <c r="AB102"/>
  <c r="AC102"/>
  <c r="AB103"/>
  <c r="AC103"/>
  <c r="AB104"/>
  <c r="AC104"/>
  <c r="AB105"/>
  <c r="AC105"/>
  <c r="AB106"/>
  <c r="AC106"/>
  <c r="AB107"/>
  <c r="AC107"/>
  <c r="AB108"/>
  <c r="AC108"/>
  <c r="AB109"/>
  <c r="AC109"/>
  <c r="AB110"/>
  <c r="AC110"/>
  <c r="AB111"/>
  <c r="AC111"/>
  <c r="AB112"/>
  <c r="AC112"/>
  <c r="AB113"/>
  <c r="AC113"/>
  <c r="AB114"/>
  <c r="AC114"/>
  <c r="AB115"/>
  <c r="AC115"/>
  <c r="AB116"/>
  <c r="AC116"/>
  <c r="AB117"/>
  <c r="AC117"/>
  <c r="AB118"/>
  <c r="AC118"/>
  <c r="AB119"/>
  <c r="AC119"/>
  <c r="AB120"/>
  <c r="AC120"/>
  <c r="AB121"/>
  <c r="AC121"/>
  <c r="AB122"/>
  <c r="AC122"/>
  <c r="AB123"/>
  <c r="AC123"/>
  <c r="AB124"/>
  <c r="AC124"/>
  <c r="AB125"/>
  <c r="AC125"/>
  <c r="AB126"/>
  <c r="AC126"/>
  <c r="AB127"/>
  <c r="AC127"/>
  <c r="AB128"/>
  <c r="AC128"/>
  <c r="AB129"/>
  <c r="AC129"/>
  <c r="AB130"/>
  <c r="AC130"/>
  <c r="AB131"/>
  <c r="AC131"/>
  <c r="AB132"/>
  <c r="AC132"/>
  <c r="AB133"/>
  <c r="AC133"/>
  <c r="AB134"/>
  <c r="AC134"/>
  <c r="AB135"/>
  <c r="AC135"/>
  <c r="AB136"/>
  <c r="AC136"/>
  <c r="AB137"/>
  <c r="AC137"/>
  <c r="AB138"/>
  <c r="AC138"/>
  <c r="AB139"/>
  <c r="AC139"/>
  <c r="AB140"/>
  <c r="AC140"/>
  <c r="AB141"/>
  <c r="AC141"/>
  <c r="AB142"/>
  <c r="AC142"/>
  <c r="AB143"/>
  <c r="AC143"/>
  <c r="AB144"/>
  <c r="AC144"/>
  <c r="AB145"/>
  <c r="AC145"/>
  <c r="AB146"/>
  <c r="AC146"/>
  <c r="AB147"/>
  <c r="AC147"/>
  <c r="AB148"/>
  <c r="AC148"/>
  <c r="AB149"/>
  <c r="AC149"/>
  <c r="AB150"/>
  <c r="AC150"/>
  <c r="AB151"/>
  <c r="AC151"/>
  <c r="AB152"/>
  <c r="AC152"/>
  <c r="AB153"/>
  <c r="AC153"/>
  <c r="AB154"/>
  <c r="AC154"/>
  <c r="AB155"/>
  <c r="AC155"/>
  <c r="AB156"/>
  <c r="AC156"/>
  <c r="AB157"/>
  <c r="AC157"/>
  <c r="AB158"/>
  <c r="AC158"/>
  <c r="AB159"/>
  <c r="AC159"/>
  <c r="AB160"/>
  <c r="AC160"/>
  <c r="AB161"/>
  <c r="AC161"/>
  <c r="AB162"/>
  <c r="AC162"/>
  <c r="AB163"/>
  <c r="AC163"/>
  <c r="AB164"/>
  <c r="AC164"/>
  <c r="AB165"/>
  <c r="AC165"/>
  <c r="AB166"/>
  <c r="AC166"/>
  <c r="AB167"/>
  <c r="AC167"/>
  <c r="AB168"/>
  <c r="AC168"/>
  <c r="AB169"/>
  <c r="AC169"/>
  <c r="AB170"/>
  <c r="AC170"/>
  <c r="AB171"/>
  <c r="AC171"/>
  <c r="AB172"/>
  <c r="AC172"/>
  <c r="AB173"/>
  <c r="AC173"/>
  <c r="AB174"/>
  <c r="AC174"/>
  <c r="AB175"/>
  <c r="AC175"/>
  <c r="AB176"/>
  <c r="AC176"/>
  <c r="AB177"/>
  <c r="AC177"/>
  <c r="AB178"/>
  <c r="AC178"/>
  <c r="AB179"/>
  <c r="AC179"/>
  <c r="AB180"/>
  <c r="AC180"/>
  <c r="AB181"/>
  <c r="AC181"/>
  <c r="AB182"/>
  <c r="AC182"/>
  <c r="AB183"/>
  <c r="AC183"/>
  <c r="AB184"/>
  <c r="AC184"/>
  <c r="AB185"/>
  <c r="AC185"/>
  <c r="AB186"/>
  <c r="AC186"/>
  <c r="AB187"/>
  <c r="AC187"/>
  <c r="AB188"/>
  <c r="AC188"/>
  <c r="AB189"/>
  <c r="AC189"/>
  <c r="AB190"/>
  <c r="AC190"/>
  <c r="AB191"/>
  <c r="AC191"/>
  <c r="AB192"/>
  <c r="AC192"/>
  <c r="AB193"/>
  <c r="AC193"/>
  <c r="AB194"/>
  <c r="AC194"/>
  <c r="AB195"/>
  <c r="AC195"/>
  <c r="AB196"/>
  <c r="AC196"/>
  <c r="AB197"/>
  <c r="AC197"/>
  <c r="AB198"/>
  <c r="AC198"/>
  <c r="AB199"/>
  <c r="AC199"/>
  <c r="AB200"/>
  <c r="AC200"/>
  <c r="AB201"/>
  <c r="AC201"/>
  <c r="AB202"/>
  <c r="AC202"/>
  <c r="AB203"/>
  <c r="AC203"/>
  <c r="AB204"/>
  <c r="AC204"/>
  <c r="AB205"/>
  <c r="AC205"/>
  <c r="AB206"/>
  <c r="AC206"/>
  <c r="AB207"/>
  <c r="AC207"/>
  <c r="AB208"/>
  <c r="AC208"/>
  <c r="AB209"/>
  <c r="AC209"/>
  <c r="AB210"/>
  <c r="AC210"/>
  <c r="AB211"/>
  <c r="AC211"/>
  <c r="AB212"/>
  <c r="AC212"/>
  <c r="AB213"/>
  <c r="AC213"/>
  <c r="AB214"/>
  <c r="AC214"/>
  <c r="AB215"/>
  <c r="AC215"/>
  <c r="AB216"/>
  <c r="AC216"/>
  <c r="AB217"/>
  <c r="AC217"/>
  <c r="AB218"/>
  <c r="AC218"/>
  <c r="AB219"/>
  <c r="AC219"/>
  <c r="AB220"/>
  <c r="AC220"/>
  <c r="AB221"/>
  <c r="AC221"/>
  <c r="AB222"/>
  <c r="AC222"/>
  <c r="AB223"/>
  <c r="AC223"/>
  <c r="AB224"/>
  <c r="AC224"/>
  <c r="AB225"/>
  <c r="AC225"/>
  <c r="AB226"/>
  <c r="AC226"/>
  <c r="AB227"/>
  <c r="AC227"/>
  <c r="AB228"/>
  <c r="AC228"/>
  <c r="AB229"/>
  <c r="AC229"/>
  <c r="AB230"/>
  <c r="AC230"/>
  <c r="AB231"/>
  <c r="AC231"/>
  <c r="AB232"/>
  <c r="AC232"/>
  <c r="AB233"/>
  <c r="AC233"/>
  <c r="AB234"/>
  <c r="AC234"/>
  <c r="AB235"/>
  <c r="AC235"/>
  <c r="AB236"/>
  <c r="AC236"/>
  <c r="AB237"/>
  <c r="AC237"/>
  <c r="AB238"/>
  <c r="AC238"/>
  <c r="AB239"/>
  <c r="AC239"/>
  <c r="AB240"/>
  <c r="AC240"/>
  <c r="AB241"/>
  <c r="AC241"/>
  <c r="AB242"/>
  <c r="AC242"/>
  <c r="AB243"/>
  <c r="AC243"/>
  <c r="AB244"/>
  <c r="AC244"/>
  <c r="AB245"/>
  <c r="AC245"/>
  <c r="AB246"/>
  <c r="AC246"/>
  <c r="AB247"/>
  <c r="AC247"/>
  <c r="AB248"/>
  <c r="AC248"/>
  <c r="AB249"/>
  <c r="AC249"/>
  <c r="AB250"/>
  <c r="AC250"/>
  <c r="AB251"/>
  <c r="AC251"/>
  <c r="AB252"/>
  <c r="AC252"/>
  <c r="AB253"/>
  <c r="AC253"/>
  <c r="AB254"/>
  <c r="AC254"/>
  <c r="AB255"/>
  <c r="AC255"/>
  <c r="AB256"/>
  <c r="AC256"/>
  <c r="AB257"/>
  <c r="AC257"/>
  <c r="AB258"/>
  <c r="AC258"/>
  <c r="AB259"/>
  <c r="AC259"/>
  <c r="AB260"/>
  <c r="AC260"/>
  <c r="AB261"/>
  <c r="AC261"/>
  <c r="AB262"/>
  <c r="AC262"/>
  <c r="AB263"/>
  <c r="AC263"/>
  <c r="AB264"/>
  <c r="AC264"/>
  <c r="AB265"/>
  <c r="AC265"/>
  <c r="AB266"/>
  <c r="AC266"/>
  <c r="AB267"/>
  <c r="AC267"/>
  <c r="AB268"/>
  <c r="AC268"/>
  <c r="AB269"/>
  <c r="AC269"/>
  <c r="AB270"/>
  <c r="AC270"/>
  <c r="AB271"/>
  <c r="AC271"/>
  <c r="AB272"/>
  <c r="AC272"/>
  <c r="AB273"/>
  <c r="AC273"/>
  <c r="AB274"/>
  <c r="AC274"/>
  <c r="AB275"/>
  <c r="AC275"/>
  <c r="AB276"/>
  <c r="AC276"/>
  <c r="AB277"/>
  <c r="AC277"/>
  <c r="AB278"/>
  <c r="AC278"/>
  <c r="AB279"/>
  <c r="AC279"/>
  <c r="AB280"/>
  <c r="AC280"/>
  <c r="AB281"/>
  <c r="AC281"/>
  <c r="AB282"/>
  <c r="AC282"/>
  <c r="AB283"/>
  <c r="AC283"/>
  <c r="AB284"/>
  <c r="AC284"/>
  <c r="AB285"/>
  <c r="AC285"/>
  <c r="AB286"/>
  <c r="AC286"/>
  <c r="AB287"/>
  <c r="AC287"/>
  <c r="AB288"/>
  <c r="AC288"/>
  <c r="AB289"/>
  <c r="AC289"/>
  <c r="AB290"/>
  <c r="AC290"/>
  <c r="AB291"/>
  <c r="AC291"/>
  <c r="AB292"/>
  <c r="AC292"/>
  <c r="AB293"/>
  <c r="AC293"/>
  <c r="AB294"/>
  <c r="AC294"/>
  <c r="AB295"/>
  <c r="AC295"/>
  <c r="AB296"/>
  <c r="AC296"/>
  <c r="AB297"/>
  <c r="AC297"/>
  <c r="AB298"/>
  <c r="AC298"/>
  <c r="AB299"/>
  <c r="AC299"/>
  <c r="AB300"/>
  <c r="AC300"/>
  <c r="AB301"/>
  <c r="AC301"/>
  <c r="AB302"/>
  <c r="AC302"/>
  <c r="AB303"/>
  <c r="AC303"/>
  <c r="AB304"/>
  <c r="AC304"/>
  <c r="AB305"/>
  <c r="AC305"/>
  <c r="AB306"/>
  <c r="AC306"/>
  <c r="AB307"/>
  <c r="AC307"/>
  <c r="AB308"/>
  <c r="AC308"/>
  <c r="AB309"/>
  <c r="AC309"/>
  <c r="AB310"/>
  <c r="AC310"/>
  <c r="AB311"/>
  <c r="AC311"/>
  <c r="AB312"/>
  <c r="AC312"/>
  <c r="AB313"/>
  <c r="AC313"/>
  <c r="AB314"/>
  <c r="AC314"/>
  <c r="AB315"/>
  <c r="AC315"/>
  <c r="AB316"/>
  <c r="AC316"/>
  <c r="AB317"/>
  <c r="AC317"/>
  <c r="AB318"/>
  <c r="AC318"/>
  <c r="AB319"/>
  <c r="AC319"/>
  <c r="AB320"/>
  <c r="AC320"/>
  <c r="AB321"/>
  <c r="AC321"/>
  <c r="AB322"/>
  <c r="AC322"/>
  <c r="AB323"/>
  <c r="AC323"/>
  <c r="AB324"/>
  <c r="AC324"/>
  <c r="AB325"/>
  <c r="AC325"/>
  <c r="AB326"/>
  <c r="AC326"/>
  <c r="AB327"/>
  <c r="AC327"/>
  <c r="AB328"/>
  <c r="AC328"/>
  <c r="AB329"/>
  <c r="AC329"/>
  <c r="AB330"/>
  <c r="AC330"/>
  <c r="AB331"/>
  <c r="AC331"/>
  <c r="AB332"/>
  <c r="AC332"/>
  <c r="AB333"/>
  <c r="AC333"/>
  <c r="AB334"/>
  <c r="AC334"/>
  <c r="AB335"/>
  <c r="AC335"/>
  <c r="AB336"/>
  <c r="AC336"/>
  <c r="AB337"/>
  <c r="AC337"/>
  <c r="AB338"/>
  <c r="AC338"/>
  <c r="AB339"/>
  <c r="AC339"/>
  <c r="AB340"/>
  <c r="AC340"/>
  <c r="AB341"/>
  <c r="AC341"/>
  <c r="AB342"/>
  <c r="AC342"/>
  <c r="AB343"/>
  <c r="AC343"/>
  <c r="AB344"/>
  <c r="AC344"/>
  <c r="AB345"/>
  <c r="AC345"/>
  <c r="AB346"/>
  <c r="AC346"/>
  <c r="AB347"/>
  <c r="AC347"/>
  <c r="AB348"/>
  <c r="AC348"/>
  <c r="AB349"/>
  <c r="AC349"/>
  <c r="AB350"/>
  <c r="AC350"/>
  <c r="AB351"/>
  <c r="AC351"/>
  <c r="AB352"/>
  <c r="AC352"/>
  <c r="AB353"/>
  <c r="AC353"/>
  <c r="AB354"/>
  <c r="AC354"/>
  <c r="AB355"/>
  <c r="AC355"/>
  <c r="AB356"/>
  <c r="AC356"/>
  <c r="AB357"/>
  <c r="AC357"/>
  <c r="AB358"/>
  <c r="AC358"/>
  <c r="AB359"/>
  <c r="AC359"/>
  <c r="AB360"/>
  <c r="AC360"/>
  <c r="AB361"/>
  <c r="AC361"/>
  <c r="AB362"/>
  <c r="AC362"/>
  <c r="AB363"/>
  <c r="AC363"/>
  <c r="AB364"/>
  <c r="AC364"/>
  <c r="AB365"/>
  <c r="AC365"/>
  <c r="AB366"/>
  <c r="AC366"/>
  <c r="AB367"/>
  <c r="AC367"/>
  <c r="AB368"/>
  <c r="AC368"/>
  <c r="AB369"/>
  <c r="AC369"/>
  <c r="AB370"/>
  <c r="AC370"/>
  <c r="AB371"/>
  <c r="AC371"/>
  <c r="AB372"/>
  <c r="AC372"/>
  <c r="AB373"/>
  <c r="AC373"/>
  <c r="AB374"/>
  <c r="AC374"/>
  <c r="AB375"/>
  <c r="AC375"/>
  <c r="AB376"/>
  <c r="AC376"/>
  <c r="AB377"/>
  <c r="AC377"/>
  <c r="AB378"/>
  <c r="AC378"/>
  <c r="AB379"/>
  <c r="AC379"/>
  <c r="AB380"/>
  <c r="AC380"/>
  <c r="AB381"/>
  <c r="AC381"/>
  <c r="AB382"/>
  <c r="AC382"/>
  <c r="AB383"/>
  <c r="AC383"/>
  <c r="AB384"/>
  <c r="AC384"/>
  <c r="AB385"/>
  <c r="AC385"/>
  <c r="AB386"/>
  <c r="AC386"/>
  <c r="AB387"/>
  <c r="AC387"/>
  <c r="AB388"/>
  <c r="AC388"/>
  <c r="AB389"/>
  <c r="AC389"/>
  <c r="AB390"/>
  <c r="AC390"/>
  <c r="AB391"/>
  <c r="AC391"/>
  <c r="AB392"/>
  <c r="AC392"/>
  <c r="AB393"/>
  <c r="AC393"/>
  <c r="AB394"/>
  <c r="AC394"/>
  <c r="AB395"/>
  <c r="AC395"/>
  <c r="AB396"/>
  <c r="AC396"/>
  <c r="AB397"/>
  <c r="AC397"/>
  <c r="AB398"/>
  <c r="AC398"/>
  <c r="AB399"/>
  <c r="AC399"/>
  <c r="AB400"/>
  <c r="AC400"/>
  <c r="AB401"/>
  <c r="AC401"/>
  <c r="AB402"/>
  <c r="AC402"/>
  <c r="AB403"/>
  <c r="AC403"/>
  <c r="AB404"/>
  <c r="AC404"/>
  <c r="AB405"/>
  <c r="AC405"/>
  <c r="AB406"/>
  <c r="AC406"/>
  <c r="AB407"/>
  <c r="AC407"/>
  <c r="AB408"/>
  <c r="AC408"/>
  <c r="AB409"/>
  <c r="AC409"/>
  <c r="AB410"/>
  <c r="AC410"/>
  <c r="AB411"/>
  <c r="AC411"/>
  <c r="AB412"/>
  <c r="AC412"/>
  <c r="AB413"/>
  <c r="AC413"/>
  <c r="AB414"/>
  <c r="AC414"/>
  <c r="AB415"/>
  <c r="AC415"/>
  <c r="AB416"/>
  <c r="AC416"/>
  <c r="AB417"/>
  <c r="AC417"/>
  <c r="AB418"/>
  <c r="AC418"/>
  <c r="AB419"/>
  <c r="AC419"/>
  <c r="AB420"/>
  <c r="AC420"/>
  <c r="AB421"/>
  <c r="AC421"/>
  <c r="AB422"/>
  <c r="AC422"/>
  <c r="AB423"/>
  <c r="AC423"/>
  <c r="AB424"/>
  <c r="AC424"/>
  <c r="AB425"/>
  <c r="AC425"/>
  <c r="AB426"/>
  <c r="AC426"/>
  <c r="AB427"/>
  <c r="AC427"/>
  <c r="AB428"/>
  <c r="AC428"/>
  <c r="AB429"/>
  <c r="AC429"/>
  <c r="AB430"/>
  <c r="AC430"/>
  <c r="AB431"/>
  <c r="AC431"/>
  <c r="AB432"/>
  <c r="AC432"/>
  <c r="AB433"/>
  <c r="AC433"/>
  <c r="AB434"/>
  <c r="AC434"/>
  <c r="AB435"/>
  <c r="AC435"/>
  <c r="AB436"/>
  <c r="AC436"/>
  <c r="AB437"/>
  <c r="AC437"/>
  <c r="AB438"/>
  <c r="AC438"/>
  <c r="AB439"/>
  <c r="AC439"/>
  <c r="AB440"/>
  <c r="AC440"/>
  <c r="AB441"/>
  <c r="AC441"/>
  <c r="AB442"/>
  <c r="AC442"/>
  <c r="AB443"/>
  <c r="AC443"/>
  <c r="AB444"/>
  <c r="AC444"/>
  <c r="AB445"/>
  <c r="AC445"/>
  <c r="AB446"/>
  <c r="AC446"/>
  <c r="AB447"/>
  <c r="AC447"/>
  <c r="AB448"/>
  <c r="AC448"/>
  <c r="AB449"/>
  <c r="AC449"/>
  <c r="AB450"/>
  <c r="AC450"/>
  <c r="AB451"/>
  <c r="AC451"/>
  <c r="AB452"/>
  <c r="AC452"/>
  <c r="AB453"/>
  <c r="AC453"/>
  <c r="AB454"/>
  <c r="AC454"/>
  <c r="AB455"/>
  <c r="AC455"/>
  <c r="AB456"/>
  <c r="AC456"/>
  <c r="AB457"/>
  <c r="AC457"/>
  <c r="AB458"/>
  <c r="AC458"/>
  <c r="AB459"/>
  <c r="AC459"/>
  <c r="AB460"/>
  <c r="AC460"/>
  <c r="AB461"/>
  <c r="AC461"/>
  <c r="AB462"/>
  <c r="AC462"/>
  <c r="AB463"/>
  <c r="AC463"/>
  <c r="AB464"/>
  <c r="AC464"/>
  <c r="AB465"/>
  <c r="AC465"/>
  <c r="AB466"/>
  <c r="AC466"/>
  <c r="AB467"/>
  <c r="AC467"/>
  <c r="AB468"/>
  <c r="AC468"/>
  <c r="AB469"/>
  <c r="AC469"/>
  <c r="AB470"/>
  <c r="AC470"/>
  <c r="AB471"/>
  <c r="AC471"/>
  <c r="AB472"/>
  <c r="AC472"/>
  <c r="AB473"/>
  <c r="AC473"/>
  <c r="AB474"/>
  <c r="AC474"/>
  <c r="AB475"/>
  <c r="AC475"/>
  <c r="AB476"/>
  <c r="AC476"/>
  <c r="AB477"/>
  <c r="AC477"/>
  <c r="AB478"/>
  <c r="AC478"/>
  <c r="AB479"/>
  <c r="AC479"/>
  <c r="AB480"/>
  <c r="AC480"/>
  <c r="AB481"/>
  <c r="AC481"/>
  <c r="AB482"/>
  <c r="AC482"/>
  <c r="AB483"/>
  <c r="AC483"/>
  <c r="AB484"/>
  <c r="AC484"/>
  <c r="AB485"/>
  <c r="AC485"/>
  <c r="AB486"/>
  <c r="AC486"/>
  <c r="AB487"/>
  <c r="AC487"/>
  <c r="AB488"/>
  <c r="AC488"/>
  <c r="AB489"/>
  <c r="AC489"/>
  <c r="AB490"/>
  <c r="AC490"/>
  <c r="AB491"/>
  <c r="AC491"/>
  <c r="AB492"/>
  <c r="AC492"/>
  <c r="AB493"/>
  <c r="AC493"/>
  <c r="AB494"/>
  <c r="AC494"/>
  <c r="AB495"/>
  <c r="AC495"/>
  <c r="AB496"/>
  <c r="AC496"/>
  <c r="AB497"/>
  <c r="AC497"/>
  <c r="AB498"/>
  <c r="AC498"/>
  <c r="AB499"/>
  <c r="AC499"/>
  <c r="AB500"/>
  <c r="AC500"/>
  <c r="AB501"/>
  <c r="AC501"/>
  <c r="AB502"/>
  <c r="AC502"/>
  <c r="AB503"/>
  <c r="AC503"/>
  <c r="AB504"/>
  <c r="AC504"/>
  <c r="AB505"/>
  <c r="AC505"/>
  <c r="AB506"/>
  <c r="AC506"/>
  <c r="AB507"/>
  <c r="AC507"/>
  <c r="AB508"/>
  <c r="AC508"/>
  <c r="AB509"/>
  <c r="AC509"/>
  <c r="AB510"/>
  <c r="AC510"/>
  <c r="AB511"/>
  <c r="AC511"/>
  <c r="AB512"/>
  <c r="AC512"/>
  <c r="AB513"/>
  <c r="AC513"/>
  <c r="AB514"/>
  <c r="AC514"/>
  <c r="AB515"/>
  <c r="AC515"/>
  <c r="AB516"/>
  <c r="AC516"/>
  <c r="AB517"/>
  <c r="AC517"/>
  <c r="AB518"/>
  <c r="AC518"/>
  <c r="AB519"/>
  <c r="AC519"/>
  <c r="AB520"/>
  <c r="AC520"/>
  <c r="AB521"/>
  <c r="AC521"/>
  <c r="AB522"/>
  <c r="AC522"/>
  <c r="AB523"/>
  <c r="AC523"/>
  <c r="AB524"/>
  <c r="AC524"/>
  <c r="AB525"/>
  <c r="AC525"/>
  <c r="AB526"/>
  <c r="AC526"/>
  <c r="AB527"/>
  <c r="AC527"/>
  <c r="AB528"/>
  <c r="AC528"/>
  <c r="AB529"/>
  <c r="AC529"/>
  <c r="AB530"/>
  <c r="AC530"/>
  <c r="AB531"/>
  <c r="AC531"/>
  <c r="AB532"/>
  <c r="AC532"/>
  <c r="AB533"/>
  <c r="AC533"/>
  <c r="AB534"/>
  <c r="AC534"/>
  <c r="AB535"/>
  <c r="AC535"/>
  <c r="AB536"/>
  <c r="AC536"/>
  <c r="AB537"/>
  <c r="AC537"/>
  <c r="AB538"/>
  <c r="AC538"/>
  <c r="AB539"/>
  <c r="AC539"/>
  <c r="AB540"/>
  <c r="AC540"/>
  <c r="AB541"/>
  <c r="AC541"/>
  <c r="AB542"/>
  <c r="AC542"/>
  <c r="AB543"/>
  <c r="AC543"/>
  <c r="AB544"/>
  <c r="AC544"/>
  <c r="AB545"/>
  <c r="AC545"/>
  <c r="AB546"/>
  <c r="AC546"/>
  <c r="AB547"/>
  <c r="AC547"/>
  <c r="AB548"/>
  <c r="AC548"/>
  <c r="AB549"/>
  <c r="AC549"/>
  <c r="AB550"/>
  <c r="AC550"/>
  <c r="AB551"/>
  <c r="AC551"/>
  <c r="AB552"/>
  <c r="AC552"/>
  <c r="AB553"/>
  <c r="AC553"/>
  <c r="AB554"/>
  <c r="AC554"/>
  <c r="AB555"/>
  <c r="AC555"/>
  <c r="AB556"/>
  <c r="AC556"/>
  <c r="AB557"/>
  <c r="AC557"/>
  <c r="AB558"/>
  <c r="AC558"/>
  <c r="AB559"/>
  <c r="AC559"/>
  <c r="AB560"/>
  <c r="AC560"/>
  <c r="AB561"/>
  <c r="AC561"/>
  <c r="AB562"/>
  <c r="AC562"/>
  <c r="AB563"/>
  <c r="AC563"/>
  <c r="AB564"/>
  <c r="AC564"/>
  <c r="AB565"/>
  <c r="AC565"/>
  <c r="AB566"/>
  <c r="AC566"/>
  <c r="AB567"/>
  <c r="AC567"/>
  <c r="AB568"/>
  <c r="AC568"/>
  <c r="AB569"/>
  <c r="AC569"/>
  <c r="AB570"/>
  <c r="AC570"/>
  <c r="AB571"/>
  <c r="AC571"/>
  <c r="AB572"/>
  <c r="AC572"/>
  <c r="AB573"/>
  <c r="AC573"/>
  <c r="AB574"/>
  <c r="AC574"/>
  <c r="AB575"/>
  <c r="AC575"/>
  <c r="AB576"/>
  <c r="AC576"/>
  <c r="AB577"/>
  <c r="AC577"/>
  <c r="AB578"/>
  <c r="AC578"/>
  <c r="AB579"/>
  <c r="AC579"/>
  <c r="AB580"/>
  <c r="AC580"/>
  <c r="AB581"/>
  <c r="AC581"/>
  <c r="AB582"/>
  <c r="AC582"/>
  <c r="AB583"/>
  <c r="AC583"/>
  <c r="AB584"/>
  <c r="AC584"/>
  <c r="AB585"/>
  <c r="AC585"/>
  <c r="AB586"/>
  <c r="AC586"/>
  <c r="AB587"/>
  <c r="AC587"/>
  <c r="AB588"/>
  <c r="AC588"/>
  <c r="AB589"/>
  <c r="AC589"/>
  <c r="AB590"/>
  <c r="AC590"/>
  <c r="AB591"/>
  <c r="AC591"/>
  <c r="AB592"/>
  <c r="AC592"/>
  <c r="AB593"/>
  <c r="AC593"/>
  <c r="AB594"/>
  <c r="AC594"/>
  <c r="AB595"/>
  <c r="AC595"/>
  <c r="AB596"/>
  <c r="AC596"/>
  <c r="AB597"/>
  <c r="AC597"/>
  <c r="AB598"/>
  <c r="AC598"/>
  <c r="AB599"/>
  <c r="AC599"/>
  <c r="AB600"/>
  <c r="AC600"/>
  <c r="AB601"/>
  <c r="AC601"/>
  <c r="AB602"/>
  <c r="AC602"/>
  <c r="AB603"/>
  <c r="AC603"/>
  <c r="AB604"/>
  <c r="AC604"/>
  <c r="AB605"/>
  <c r="AC605"/>
  <c r="AB606"/>
  <c r="AC606"/>
  <c r="AB607"/>
  <c r="AC607"/>
  <c r="AB608"/>
  <c r="AC608"/>
  <c r="AB609"/>
  <c r="AC609"/>
  <c r="AB610"/>
  <c r="AC610"/>
  <c r="AB611"/>
  <c r="AC611"/>
  <c r="AB612"/>
  <c r="AC612"/>
  <c r="AB613"/>
  <c r="AC613"/>
  <c r="AB614"/>
  <c r="AC614"/>
  <c r="AB615"/>
  <c r="AC615"/>
  <c r="AB616"/>
  <c r="AC616"/>
  <c r="AB617"/>
  <c r="AC617"/>
  <c r="AB618"/>
  <c r="AC618"/>
  <c r="AB619"/>
  <c r="AC619"/>
  <c r="AB620"/>
  <c r="AC620"/>
  <c r="AB621"/>
  <c r="AC621"/>
  <c r="AB622"/>
  <c r="AC622"/>
  <c r="AB623"/>
  <c r="AC623"/>
  <c r="AB624"/>
  <c r="AC624"/>
  <c r="AB625"/>
  <c r="AC625"/>
  <c r="AB626"/>
  <c r="AC626"/>
  <c r="AB627"/>
  <c r="AC627"/>
  <c r="AB628"/>
  <c r="AC628"/>
  <c r="AB629"/>
  <c r="AC629"/>
  <c r="AB630"/>
  <c r="AC630"/>
  <c r="AB631"/>
  <c r="AC631"/>
  <c r="AB632"/>
  <c r="AC632"/>
  <c r="AB633"/>
  <c r="AC633"/>
  <c r="AB634"/>
  <c r="AC634"/>
  <c r="AB635"/>
  <c r="AC635"/>
  <c r="AB636"/>
  <c r="AC636"/>
  <c r="AB637"/>
  <c r="AC637"/>
  <c r="AB638"/>
  <c r="AC638"/>
  <c r="AB639"/>
  <c r="AC639"/>
  <c r="AB640"/>
  <c r="AC640"/>
  <c r="AB641"/>
  <c r="AC641"/>
  <c r="AB642"/>
  <c r="AC642"/>
  <c r="AB643"/>
  <c r="AC643"/>
  <c r="AB644"/>
  <c r="AC644"/>
  <c r="AB645"/>
  <c r="AC645"/>
  <c r="AB646"/>
  <c r="AC646"/>
  <c r="AB647"/>
  <c r="AC647"/>
  <c r="AB648"/>
  <c r="AC648"/>
  <c r="AB649"/>
  <c r="AC649"/>
  <c r="AB650"/>
  <c r="AC650"/>
  <c r="AB651"/>
  <c r="AC651"/>
  <c r="AB652"/>
  <c r="AC652"/>
  <c r="AB653"/>
  <c r="AC653"/>
  <c r="AB654"/>
  <c r="AC654"/>
  <c r="AB655"/>
  <c r="AC655"/>
  <c r="AB656"/>
  <c r="AC656"/>
  <c r="AB657"/>
  <c r="AC657"/>
  <c r="AB658"/>
  <c r="AC658"/>
  <c r="AB659"/>
  <c r="AC659"/>
  <c r="AB660"/>
  <c r="AC660"/>
  <c r="AB661"/>
  <c r="AC661"/>
  <c r="AB662"/>
  <c r="AC662"/>
  <c r="AB663"/>
  <c r="AC663"/>
  <c r="AB664"/>
  <c r="AC664"/>
  <c r="AB665"/>
  <c r="AC665"/>
  <c r="AB666"/>
  <c r="AC666"/>
  <c r="AB667"/>
  <c r="AC667"/>
  <c r="AB668"/>
  <c r="AC668"/>
  <c r="AB669"/>
  <c r="AC669"/>
  <c r="AB670"/>
  <c r="AC670"/>
  <c r="AB671"/>
  <c r="AC671"/>
  <c r="AB672"/>
  <c r="AC672"/>
  <c r="AB673"/>
  <c r="AC673"/>
  <c r="AB674"/>
  <c r="AC674"/>
  <c r="AB675"/>
  <c r="AC675"/>
  <c r="AB676"/>
  <c r="AC676"/>
  <c r="AB677"/>
  <c r="AC677"/>
  <c r="AB678"/>
  <c r="AC678"/>
  <c r="AB679"/>
  <c r="AC679"/>
  <c r="AB680"/>
  <c r="AC680"/>
  <c r="AB681"/>
  <c r="AC681"/>
  <c r="AB682"/>
  <c r="AC682"/>
  <c r="AB683"/>
  <c r="AC683"/>
  <c r="AB684"/>
  <c r="AC684"/>
  <c r="AB685"/>
  <c r="AC685"/>
  <c r="AB686"/>
  <c r="AC686"/>
  <c r="AB687"/>
  <c r="AC687"/>
  <c r="AB688"/>
  <c r="AC688"/>
  <c r="AB689"/>
  <c r="AC689"/>
  <c r="AB690"/>
  <c r="AC690"/>
  <c r="AB691"/>
  <c r="AC691"/>
  <c r="AB692"/>
  <c r="AC692"/>
  <c r="AB693"/>
  <c r="AC693"/>
  <c r="AB694"/>
  <c r="AC694"/>
  <c r="AB695"/>
  <c r="AC695"/>
  <c r="AB696"/>
  <c r="AC696"/>
  <c r="AB697"/>
  <c r="AC697"/>
  <c r="AB698"/>
  <c r="AC698"/>
  <c r="AB699"/>
  <c r="AC699"/>
  <c r="AB700"/>
  <c r="AC700"/>
  <c r="AB701"/>
  <c r="AC701"/>
  <c r="AB702"/>
  <c r="AC702"/>
  <c r="AB703"/>
  <c r="AC703"/>
  <c r="AB704"/>
  <c r="AC704"/>
  <c r="AB705"/>
  <c r="AC705"/>
  <c r="AB706"/>
  <c r="AC706"/>
  <c r="AB707"/>
  <c r="AC707"/>
  <c r="AB708"/>
  <c r="AC708"/>
  <c r="AB709"/>
  <c r="AC709"/>
  <c r="AB710"/>
  <c r="AC710"/>
  <c r="AB711"/>
  <c r="AC711"/>
  <c r="AB712"/>
  <c r="AC712"/>
  <c r="AB713"/>
  <c r="AC713"/>
  <c r="AB714"/>
  <c r="AC714"/>
  <c r="AB715"/>
  <c r="AC715"/>
  <c r="AB716"/>
  <c r="AC716"/>
  <c r="AB717"/>
  <c r="AC717"/>
  <c r="AB718"/>
  <c r="AC718"/>
  <c r="AB719"/>
  <c r="AC719"/>
  <c r="AB720"/>
  <c r="AC720"/>
  <c r="AB721"/>
  <c r="AC721"/>
  <c r="AB722"/>
  <c r="AC722"/>
  <c r="AB723"/>
  <c r="AC723"/>
  <c r="AB724"/>
  <c r="AC724"/>
  <c r="AB725"/>
  <c r="AC725"/>
  <c r="AB726"/>
  <c r="AC726"/>
  <c r="AB727"/>
  <c r="AC727"/>
  <c r="AB728"/>
  <c r="AC728"/>
  <c r="AB729"/>
  <c r="AC729"/>
  <c r="AB730"/>
  <c r="AC730"/>
  <c r="AB731"/>
  <c r="AC731"/>
  <c r="AB732"/>
  <c r="AC732"/>
  <c r="AB733"/>
  <c r="AC733"/>
  <c r="AB734"/>
  <c r="AC734"/>
  <c r="AB735"/>
  <c r="AC735"/>
  <c r="AB736"/>
  <c r="AC736"/>
  <c r="AB737"/>
  <c r="AC737"/>
  <c r="AB738"/>
  <c r="AC738"/>
  <c r="AB739"/>
  <c r="AC739"/>
  <c r="AB740"/>
  <c r="AC740"/>
  <c r="AB741"/>
  <c r="AC741"/>
  <c r="AB742"/>
  <c r="AC742"/>
  <c r="AB743"/>
  <c r="AC743"/>
  <c r="AB744"/>
  <c r="AC744"/>
  <c r="AB745"/>
  <c r="AC745"/>
  <c r="AB746"/>
  <c r="AC746"/>
  <c r="AB747"/>
  <c r="AC747"/>
  <c r="AB748"/>
  <c r="AC748"/>
  <c r="AB749"/>
  <c r="AC749"/>
  <c r="AB750"/>
  <c r="AC750"/>
  <c r="AB751"/>
  <c r="AC751"/>
  <c r="AB752"/>
  <c r="AC752"/>
  <c r="AB753"/>
  <c r="AC753"/>
  <c r="AB754"/>
  <c r="AC754"/>
  <c r="AB755"/>
  <c r="AC755"/>
  <c r="AB756"/>
  <c r="AC756"/>
  <c r="AB757"/>
  <c r="AC757"/>
  <c r="AB758"/>
  <c r="AC758"/>
  <c r="AB759"/>
  <c r="AC759"/>
  <c r="AB760"/>
  <c r="AC760"/>
  <c r="AB761"/>
  <c r="AC761"/>
  <c r="AB762"/>
  <c r="AC762"/>
  <c r="AB763"/>
  <c r="AC763"/>
  <c r="AB764"/>
  <c r="AC764"/>
  <c r="AB765"/>
  <c r="AC765"/>
  <c r="AB766"/>
  <c r="AC766"/>
  <c r="AB767"/>
  <c r="AC767"/>
  <c r="AB768"/>
  <c r="AC768"/>
  <c r="AB769"/>
  <c r="AC769"/>
  <c r="AB770"/>
  <c r="AC770"/>
  <c r="AB771"/>
  <c r="AC771"/>
  <c r="AB772"/>
  <c r="AC772"/>
  <c r="AB773"/>
  <c r="AC773"/>
  <c r="AB774"/>
  <c r="AC774"/>
  <c r="AB775"/>
  <c r="AC775"/>
  <c r="AB776"/>
  <c r="AC776"/>
  <c r="AB777"/>
  <c r="AC777"/>
  <c r="AB778"/>
  <c r="AC778"/>
  <c r="AB779"/>
  <c r="AC779"/>
  <c r="AB780"/>
  <c r="AC780"/>
  <c r="AB781"/>
  <c r="AC781"/>
  <c r="AB782"/>
  <c r="AC782"/>
  <c r="AB783"/>
  <c r="AC783"/>
  <c r="AB784"/>
  <c r="AC784"/>
  <c r="AB785"/>
  <c r="AC785"/>
  <c r="AB786"/>
  <c r="AC786"/>
  <c r="AB787"/>
  <c r="AC787"/>
  <c r="AB788"/>
  <c r="AC788"/>
  <c r="AB789"/>
  <c r="AC789"/>
  <c r="AB790"/>
  <c r="AC790"/>
  <c r="AB791"/>
  <c r="AC791"/>
  <c r="AB792"/>
  <c r="AC792"/>
  <c r="AB793"/>
  <c r="AC793"/>
  <c r="AB794"/>
  <c r="AC794"/>
  <c r="AB795"/>
  <c r="AC795"/>
  <c r="AB796"/>
  <c r="AC796"/>
  <c r="AB797"/>
  <c r="AC797"/>
  <c r="AB798"/>
  <c r="AC798"/>
  <c r="AB799"/>
  <c r="AC799"/>
  <c r="AB800"/>
  <c r="AC800"/>
  <c r="AB801"/>
  <c r="AC801"/>
  <c r="AB802"/>
  <c r="AC802"/>
  <c r="AB803"/>
  <c r="AC803"/>
  <c r="AB804"/>
  <c r="AC804"/>
  <c r="AB805"/>
  <c r="AC805"/>
  <c r="AB806"/>
  <c r="AC806"/>
  <c r="AB807"/>
  <c r="AC807"/>
  <c r="AB808"/>
  <c r="AC808"/>
  <c r="AB809"/>
  <c r="AC809"/>
  <c r="AB810"/>
  <c r="AC810"/>
  <c r="AB811"/>
  <c r="AC811"/>
  <c r="AB812"/>
  <c r="AC812"/>
  <c r="AB813"/>
  <c r="AC813"/>
  <c r="AB814"/>
  <c r="AC814"/>
  <c r="AB815"/>
  <c r="AC815"/>
  <c r="AB816"/>
  <c r="AC816"/>
  <c r="AB817"/>
  <c r="AC817"/>
  <c r="AB818"/>
  <c r="AC818"/>
  <c r="AB819"/>
  <c r="AC819"/>
  <c r="AB820"/>
  <c r="AC820"/>
  <c r="AB821"/>
  <c r="AC821"/>
  <c r="AB822"/>
  <c r="AC822"/>
  <c r="AB823"/>
  <c r="AC823"/>
  <c r="AB824"/>
  <c r="AC824"/>
  <c r="AB825"/>
  <c r="AC825"/>
  <c r="AB826"/>
  <c r="AC826"/>
  <c r="AB827"/>
  <c r="AC827"/>
  <c r="AB828"/>
  <c r="AC828"/>
  <c r="AB829"/>
  <c r="AC829"/>
  <c r="AB830"/>
  <c r="AC830"/>
  <c r="AB831"/>
  <c r="AC831"/>
  <c r="AB832"/>
  <c r="AC832"/>
  <c r="AB833"/>
  <c r="AC833"/>
  <c r="AB834"/>
  <c r="AC834"/>
  <c r="AB835"/>
  <c r="AC835"/>
  <c r="AB836"/>
  <c r="AC836"/>
  <c r="AB837"/>
  <c r="AC837"/>
  <c r="AB838"/>
  <c r="AC838"/>
  <c r="AB839"/>
  <c r="AC839"/>
  <c r="AB840"/>
  <c r="AC840"/>
  <c r="AB841"/>
  <c r="AC841"/>
  <c r="AB842"/>
  <c r="AC842"/>
  <c r="AB843"/>
  <c r="AC843"/>
  <c r="AB844"/>
  <c r="AC844"/>
  <c r="AB845"/>
  <c r="AC845"/>
  <c r="AB846"/>
  <c r="AC846"/>
  <c r="AB847"/>
  <c r="AC847"/>
  <c r="AB848"/>
  <c r="AC848"/>
  <c r="AB849"/>
  <c r="AC849"/>
  <c r="AB850"/>
  <c r="AC850"/>
  <c r="AB851"/>
  <c r="AC851"/>
  <c r="AB852"/>
  <c r="AC852"/>
  <c r="AB853"/>
  <c r="AC853"/>
  <c r="AB854"/>
  <c r="AC854"/>
  <c r="AB855"/>
  <c r="AC855"/>
  <c r="AB856"/>
  <c r="AC856"/>
  <c r="AB857"/>
  <c r="AC857"/>
  <c r="AB858"/>
  <c r="AC858"/>
  <c r="AB859"/>
  <c r="AC859"/>
  <c r="AB860"/>
  <c r="AC860"/>
  <c r="AB861"/>
  <c r="AC861"/>
  <c r="AB862"/>
  <c r="AC862"/>
  <c r="AB863"/>
  <c r="AC863"/>
  <c r="AB864"/>
  <c r="AC864"/>
  <c r="AC3"/>
  <c r="AB3"/>
  <c r="AA864"/>
  <c r="AA863"/>
  <c r="AA862"/>
  <c r="AA861"/>
  <c r="AA860"/>
  <c r="AA859"/>
  <c r="AA858"/>
  <c r="AA857"/>
  <c r="AA856"/>
  <c r="AA855"/>
  <c r="AA854"/>
  <c r="AA853"/>
  <c r="AA852"/>
  <c r="AA851"/>
  <c r="AA850"/>
  <c r="AA849"/>
  <c r="AA848"/>
  <c r="AA847"/>
  <c r="AA846"/>
  <c r="AA845"/>
  <c r="AA844"/>
  <c r="AA843"/>
  <c r="AA842"/>
  <c r="AA841"/>
  <c r="AA840"/>
  <c r="AA839"/>
  <c r="AA838"/>
  <c r="AA837"/>
  <c r="AA836"/>
  <c r="AA835"/>
  <c r="AA834"/>
  <c r="AA833"/>
  <c r="AA832"/>
  <c r="AA831"/>
  <c r="AA830"/>
  <c r="AA829"/>
  <c r="AA828"/>
  <c r="AA827"/>
  <c r="AA826"/>
  <c r="AA825"/>
  <c r="AA824"/>
  <c r="AA823"/>
  <c r="AA822"/>
  <c r="AA821"/>
  <c r="AA820"/>
  <c r="AA819"/>
  <c r="AA818"/>
  <c r="AA817"/>
  <c r="AA816"/>
  <c r="AA815"/>
  <c r="AA814"/>
  <c r="AA813"/>
  <c r="AA812"/>
  <c r="AA811"/>
  <c r="AA810"/>
  <c r="AA809"/>
  <c r="AA808"/>
  <c r="AA807"/>
  <c r="AA806"/>
  <c r="AA805"/>
  <c r="AA804"/>
  <c r="AA803"/>
  <c r="AA802"/>
  <c r="AA801"/>
  <c r="AA800"/>
  <c r="AA799"/>
  <c r="AA798"/>
  <c r="AA797"/>
  <c r="AA796"/>
  <c r="AA795"/>
  <c r="AA794"/>
  <c r="AA793"/>
  <c r="AA792"/>
  <c r="AA791"/>
  <c r="AA790"/>
  <c r="AA789"/>
  <c r="AA788"/>
  <c r="AA787"/>
  <c r="AA786"/>
  <c r="AA785"/>
  <c r="AA784"/>
  <c r="AA783"/>
  <c r="AA782"/>
  <c r="AA781"/>
  <c r="AA780"/>
  <c r="AA779"/>
  <c r="AA778"/>
  <c r="AA777"/>
  <c r="AA776"/>
  <c r="AA775"/>
  <c r="AA774"/>
  <c r="AA773"/>
  <c r="AA772"/>
  <c r="AA771"/>
  <c r="AA770"/>
  <c r="AA769"/>
  <c r="AA768"/>
  <c r="AA767"/>
  <c r="AA766"/>
  <c r="AA765"/>
  <c r="AA764"/>
  <c r="AA763"/>
  <c r="AA762"/>
  <c r="AA761"/>
  <c r="AA760"/>
  <c r="AA759"/>
  <c r="AA758"/>
  <c r="AA757"/>
  <c r="AA756"/>
  <c r="AA755"/>
  <c r="AA754"/>
  <c r="AA753"/>
  <c r="AA752"/>
  <c r="AA751"/>
  <c r="AA750"/>
  <c r="AA749"/>
  <c r="AA748"/>
  <c r="AA747"/>
  <c r="AA746"/>
  <c r="AA745"/>
  <c r="AA744"/>
  <c r="AA743"/>
  <c r="AA742"/>
  <c r="AA741"/>
  <c r="AA740"/>
  <c r="AA739"/>
  <c r="AA738"/>
  <c r="AA737"/>
  <c r="AA736"/>
  <c r="AA735"/>
  <c r="AA734"/>
  <c r="AA733"/>
  <c r="AA732"/>
  <c r="AA731"/>
  <c r="AA730"/>
  <c r="AA729"/>
  <c r="AA728"/>
  <c r="AA727"/>
  <c r="AA726"/>
  <c r="AA725"/>
  <c r="AA724"/>
  <c r="AA723"/>
  <c r="AA722"/>
  <c r="AA721"/>
  <c r="AA720"/>
  <c r="AA719"/>
  <c r="AA718"/>
  <c r="AA717"/>
  <c r="AA716"/>
  <c r="AA715"/>
  <c r="AA714"/>
  <c r="AA713"/>
  <c r="AA712"/>
  <c r="AA711"/>
  <c r="AA710"/>
  <c r="AA709"/>
  <c r="AA708"/>
  <c r="AA707"/>
  <c r="AA706"/>
  <c r="AA705"/>
  <c r="AA704"/>
  <c r="AA703"/>
  <c r="AA702"/>
  <c r="AA701"/>
  <c r="AA700"/>
  <c r="AA699"/>
  <c r="AA698"/>
  <c r="AA697"/>
  <c r="AA696"/>
  <c r="AA695"/>
  <c r="AA694"/>
  <c r="AA693"/>
  <c r="AA692"/>
  <c r="AA691"/>
  <c r="AA690"/>
  <c r="AA689"/>
  <c r="AA688"/>
  <c r="AA687"/>
  <c r="AA686"/>
  <c r="AA685"/>
  <c r="AA684"/>
  <c r="AA683"/>
  <c r="AA682"/>
  <c r="AA681"/>
  <c r="AA680"/>
  <c r="AA679"/>
  <c r="AA678"/>
  <c r="AA677"/>
  <c r="AA676"/>
  <c r="AA675"/>
  <c r="AA674"/>
  <c r="AA673"/>
  <c r="AA672"/>
  <c r="AA671"/>
  <c r="AA670"/>
  <c r="AA669"/>
  <c r="AA668"/>
  <c r="AA667"/>
  <c r="AA666"/>
  <c r="AA665"/>
  <c r="AA664"/>
  <c r="AA663"/>
  <c r="AA662"/>
  <c r="AA661"/>
  <c r="AA660"/>
  <c r="AA659"/>
  <c r="AA658"/>
  <c r="AA657"/>
  <c r="AA656"/>
  <c r="AA655"/>
  <c r="AA654"/>
  <c r="AA653"/>
  <c r="AA652"/>
  <c r="AA651"/>
  <c r="AA650"/>
  <c r="AA649"/>
  <c r="AA648"/>
  <c r="AA647"/>
  <c r="AA646"/>
  <c r="AA645"/>
  <c r="AA644"/>
  <c r="AA643"/>
  <c r="AA642"/>
  <c r="AA641"/>
  <c r="AA640"/>
  <c r="AA639"/>
  <c r="AA638"/>
  <c r="AA637"/>
  <c r="AA636"/>
  <c r="AA635"/>
  <c r="AA634"/>
  <c r="AA633"/>
  <c r="AA632"/>
  <c r="AA631"/>
  <c r="AA630"/>
  <c r="AA629"/>
  <c r="AA628"/>
  <c r="AA627"/>
  <c r="AA626"/>
  <c r="AA625"/>
  <c r="AA624"/>
  <c r="AA623"/>
  <c r="AA622"/>
  <c r="AA621"/>
  <c r="AA620"/>
  <c r="AA619"/>
  <c r="AA618"/>
  <c r="AA617"/>
  <c r="AA616"/>
  <c r="AA615"/>
  <c r="AA614"/>
  <c r="AA613"/>
  <c r="AA612"/>
  <c r="AA611"/>
  <c r="AA610"/>
  <c r="AA609"/>
  <c r="AA608"/>
  <c r="AA607"/>
  <c r="AA606"/>
  <c r="AA605"/>
  <c r="AA604"/>
  <c r="AA603"/>
  <c r="AA602"/>
  <c r="AA601"/>
  <c r="AA600"/>
  <c r="AA599"/>
  <c r="AA598"/>
  <c r="AA597"/>
  <c r="AA596"/>
  <c r="AA595"/>
  <c r="AA594"/>
  <c r="AA593"/>
  <c r="AA592"/>
  <c r="AA591"/>
  <c r="AA590"/>
  <c r="AA589"/>
  <c r="AA588"/>
  <c r="AA587"/>
  <c r="AA586"/>
  <c r="AA585"/>
  <c r="AA584"/>
  <c r="AA583"/>
  <c r="AA582"/>
  <c r="AA581"/>
  <c r="AA580"/>
  <c r="AA579"/>
  <c r="AA578"/>
  <c r="AA577"/>
  <c r="AA576"/>
  <c r="AA575"/>
  <c r="AA574"/>
  <c r="AA573"/>
  <c r="AA572"/>
  <c r="AA571"/>
  <c r="AA570"/>
  <c r="AA569"/>
  <c r="AA568"/>
  <c r="AA567"/>
  <c r="AA566"/>
  <c r="AA565"/>
  <c r="AA564"/>
  <c r="AA563"/>
  <c r="AA562"/>
  <c r="AA561"/>
  <c r="AA560"/>
  <c r="AA559"/>
  <c r="AA558"/>
  <c r="AA557"/>
  <c r="AA556"/>
  <c r="AA555"/>
  <c r="AA554"/>
  <c r="AA553"/>
  <c r="AA552"/>
  <c r="AA551"/>
  <c r="AA550"/>
  <c r="AA549"/>
  <c r="AA548"/>
  <c r="AA547"/>
  <c r="AA546"/>
  <c r="AA545"/>
  <c r="AA544"/>
  <c r="AA543"/>
  <c r="AA542"/>
  <c r="AA541"/>
  <c r="AA540"/>
  <c r="AA539"/>
  <c r="AA538"/>
  <c r="AA537"/>
  <c r="AA536"/>
  <c r="AA535"/>
  <c r="AA534"/>
  <c r="AA533"/>
  <c r="AA532"/>
  <c r="AA531"/>
  <c r="AA530"/>
  <c r="AA529"/>
  <c r="AA528"/>
  <c r="AA527"/>
  <c r="AA526"/>
  <c r="AA525"/>
  <c r="AA524"/>
  <c r="AA523"/>
  <c r="AA522"/>
  <c r="AA521"/>
  <c r="AA520"/>
  <c r="AA519"/>
  <c r="AA518"/>
  <c r="AA517"/>
  <c r="AA516"/>
  <c r="AA515"/>
  <c r="AA514"/>
  <c r="AA513"/>
  <c r="AA512"/>
  <c r="AA511"/>
  <c r="AA510"/>
  <c r="AA509"/>
  <c r="AA508"/>
  <c r="AA507"/>
  <c r="AA506"/>
  <c r="AA505"/>
  <c r="AA504"/>
  <c r="AA503"/>
  <c r="AA502"/>
  <c r="AA501"/>
  <c r="AA500"/>
  <c r="AA499"/>
  <c r="AA498"/>
  <c r="AA497"/>
  <c r="AA496"/>
  <c r="AA495"/>
  <c r="AA494"/>
  <c r="AA493"/>
  <c r="AA492"/>
  <c r="AA491"/>
  <c r="AA490"/>
  <c r="AA489"/>
  <c r="AA488"/>
  <c r="AA487"/>
  <c r="AA486"/>
  <c r="AA485"/>
  <c r="AA484"/>
  <c r="AA483"/>
  <c r="AA482"/>
  <c r="AA481"/>
  <c r="AA480"/>
  <c r="AA479"/>
  <c r="AA478"/>
  <c r="AA477"/>
  <c r="AA476"/>
  <c r="AA475"/>
  <c r="AA474"/>
  <c r="AA473"/>
  <c r="AA472"/>
  <c r="AA471"/>
  <c r="AA470"/>
  <c r="AA469"/>
  <c r="AA468"/>
  <c r="AA467"/>
  <c r="AA466"/>
  <c r="AA465"/>
  <c r="AA464"/>
  <c r="AA463"/>
  <c r="AA462"/>
  <c r="AA461"/>
  <c r="AA460"/>
  <c r="AA459"/>
  <c r="AA458"/>
  <c r="AA457"/>
  <c r="AA456"/>
  <c r="AA455"/>
  <c r="AA454"/>
  <c r="AA453"/>
  <c r="AA452"/>
  <c r="AA451"/>
  <c r="AA450"/>
  <c r="AA449"/>
  <c r="AA448"/>
  <c r="AA447"/>
  <c r="AA446"/>
  <c r="AA445"/>
  <c r="AA444"/>
  <c r="AA443"/>
  <c r="AA442"/>
  <c r="AA441"/>
  <c r="AA440"/>
  <c r="AA439"/>
  <c r="AA438"/>
  <c r="AA437"/>
  <c r="AA436"/>
  <c r="AA435"/>
  <c r="AA434"/>
  <c r="AA433"/>
  <c r="AA432"/>
  <c r="AA431"/>
  <c r="AA430"/>
  <c r="AA429"/>
  <c r="AA428"/>
  <c r="AA427"/>
  <c r="AA426"/>
  <c r="AA425"/>
  <c r="AA424"/>
  <c r="AA423"/>
  <c r="AA422"/>
  <c r="AA421"/>
  <c r="AA420"/>
  <c r="AA419"/>
  <c r="AA418"/>
  <c r="AA417"/>
  <c r="AA416"/>
  <c r="AA415"/>
  <c r="AA414"/>
  <c r="AA413"/>
  <c r="AA412"/>
  <c r="AA411"/>
  <c r="AA410"/>
  <c r="AA409"/>
  <c r="AA408"/>
  <c r="AA407"/>
  <c r="AA406"/>
  <c r="AA405"/>
  <c r="AA404"/>
  <c r="AA403"/>
  <c r="AA402"/>
  <c r="AA401"/>
  <c r="AA400"/>
  <c r="AA399"/>
  <c r="AA398"/>
  <c r="AA397"/>
  <c r="AA396"/>
  <c r="AA395"/>
  <c r="AA394"/>
  <c r="AA393"/>
  <c r="AA392"/>
  <c r="AA391"/>
  <c r="AA390"/>
  <c r="AA389"/>
  <c r="AA388"/>
  <c r="AA387"/>
  <c r="AA386"/>
  <c r="AA385"/>
  <c r="AA384"/>
  <c r="AA383"/>
  <c r="AA382"/>
  <c r="AA381"/>
  <c r="AA380"/>
  <c r="AA379"/>
  <c r="AA378"/>
  <c r="AA377"/>
  <c r="AA376"/>
  <c r="AA375"/>
  <c r="AA374"/>
  <c r="AA373"/>
  <c r="AA372"/>
  <c r="AA371"/>
  <c r="AA370"/>
  <c r="AA369"/>
  <c r="AA368"/>
  <c r="AA367"/>
  <c r="AA366"/>
  <c r="AA365"/>
  <c r="AA364"/>
  <c r="AA363"/>
  <c r="AA362"/>
  <c r="AA361"/>
  <c r="AA360"/>
  <c r="AA359"/>
  <c r="AA358"/>
  <c r="AA357"/>
  <c r="AA356"/>
  <c r="AA355"/>
  <c r="AA354"/>
  <c r="AA353"/>
  <c r="AA352"/>
  <c r="AA351"/>
  <c r="AA350"/>
  <c r="AA349"/>
  <c r="AA348"/>
  <c r="AA347"/>
  <c r="AA346"/>
  <c r="AA345"/>
  <c r="AA344"/>
  <c r="AA343"/>
  <c r="AA342"/>
  <c r="AA341"/>
  <c r="AA340"/>
  <c r="AA339"/>
  <c r="AA338"/>
  <c r="AA337"/>
  <c r="AA336"/>
  <c r="AA335"/>
  <c r="AA334"/>
  <c r="AA333"/>
  <c r="AA332"/>
  <c r="AA331"/>
  <c r="AA330"/>
  <c r="AA329"/>
  <c r="AA328"/>
  <c r="AA327"/>
  <c r="AA326"/>
  <c r="AA325"/>
  <c r="AA324"/>
  <c r="AA323"/>
  <c r="AA322"/>
  <c r="AA321"/>
  <c r="AA320"/>
  <c r="AA319"/>
  <c r="AA318"/>
  <c r="AA317"/>
  <c r="AA316"/>
  <c r="AA315"/>
  <c r="AA314"/>
  <c r="AA313"/>
  <c r="AA312"/>
  <c r="AA311"/>
  <c r="AA310"/>
  <c r="AA309"/>
  <c r="AA308"/>
  <c r="AA307"/>
  <c r="AA306"/>
  <c r="AA305"/>
  <c r="AA304"/>
  <c r="AA303"/>
  <c r="AA302"/>
  <c r="AA301"/>
  <c r="AA300"/>
  <c r="AA299"/>
  <c r="AA298"/>
  <c r="AA297"/>
  <c r="AA296"/>
  <c r="AA295"/>
  <c r="AA294"/>
  <c r="AA293"/>
  <c r="AA292"/>
  <c r="AA291"/>
  <c r="AA290"/>
  <c r="AA289"/>
  <c r="AA288"/>
  <c r="AA287"/>
  <c r="AA286"/>
  <c r="AA285"/>
  <c r="AA284"/>
  <c r="AA283"/>
  <c r="AA282"/>
  <c r="AA281"/>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 r="AA4"/>
  <c r="AA3"/>
</calcChain>
</file>

<file path=xl/sharedStrings.xml><?xml version="1.0" encoding="utf-8"?>
<sst xmlns="http://schemas.openxmlformats.org/spreadsheetml/2006/main" count="1714" uniqueCount="524">
  <si>
    <t>Ene.</t>
  </si>
  <si>
    <t>Pesos</t>
  </si>
  <si>
    <t xml:space="preserve"> </t>
  </si>
  <si>
    <t>Feb.</t>
  </si>
  <si>
    <t>Mar.</t>
  </si>
  <si>
    <t>Abr.</t>
  </si>
  <si>
    <t>May.</t>
  </si>
  <si>
    <t>Jun.</t>
  </si>
  <si>
    <t>Jul.</t>
  </si>
  <si>
    <t>Ago.</t>
  </si>
  <si>
    <t>Set.</t>
  </si>
  <si>
    <t>Oct.</t>
  </si>
  <si>
    <t>Nov.</t>
  </si>
  <si>
    <t>Dic.</t>
  </si>
  <si>
    <t>BALANCE DE LAS ENTIDADES FINANCIERAS (1), saldos</t>
  </si>
  <si>
    <t>BALANCE DE LAS ENTIDADES FINANCIERAS (1) (continuación), saldos</t>
  </si>
  <si>
    <t>BALANCE DE LAS ENTIDADES FINANCIERAS (1) (conclusión), saldos</t>
  </si>
  <si>
    <t>Año</t>
  </si>
  <si>
    <t>Mes</t>
  </si>
  <si>
    <t>Expresión monetaria (m)</t>
  </si>
  <si>
    <t>Activo</t>
  </si>
  <si>
    <t>Activo (continuación)</t>
  </si>
  <si>
    <t>Activo(continuación)</t>
  </si>
  <si>
    <t>Activo(conclusión)</t>
  </si>
  <si>
    <t>Sumas</t>
  </si>
  <si>
    <t>Pasivo</t>
  </si>
  <si>
    <t>Pasivo (continuación)</t>
  </si>
  <si>
    <t>Pasivo (conclusión)</t>
  </si>
  <si>
    <t>Créditos clasificados irrecuperables</t>
  </si>
  <si>
    <t>Detalle de observaciones</t>
  </si>
  <si>
    <t>Descripción</t>
  </si>
  <si>
    <t>Unidades</t>
  </si>
  <si>
    <t>Equivalencia</t>
  </si>
  <si>
    <t>Disponibilidades</t>
  </si>
  <si>
    <t>Activos con residentes en el exterior</t>
  </si>
  <si>
    <t>Crédito al sector público</t>
  </si>
  <si>
    <t>Crédito al sector público (conclusión)</t>
  </si>
  <si>
    <t>Crédito al sector privado</t>
  </si>
  <si>
    <t>Crédito al sector privado (continuación)</t>
  </si>
  <si>
    <t>Crédito al sector privado (conclusión)</t>
  </si>
  <si>
    <t>Otras</t>
  </si>
  <si>
    <t>del</t>
  </si>
  <si>
    <t>Pasivos con residentes en el exterior</t>
  </si>
  <si>
    <t>Pasivos con residentes en el exterior (conclusión)</t>
  </si>
  <si>
    <t>Depósitos del sector público</t>
  </si>
  <si>
    <t>Depósitos del sector público (conclusión)</t>
  </si>
  <si>
    <t>Depósitos del sector privado</t>
  </si>
  <si>
    <t>Depósitos del sector privado (conclusión)</t>
  </si>
  <si>
    <t>Obligaciones con el B.C.R.A.</t>
  </si>
  <si>
    <t>Capital,</t>
  </si>
  <si>
    <t>Total</t>
  </si>
  <si>
    <t xml:space="preserve">En </t>
  </si>
  <si>
    <t>En</t>
  </si>
  <si>
    <t>Operaciones</t>
  </si>
  <si>
    <t>Disponibilidades en</t>
  </si>
  <si>
    <t>(7)</t>
  </si>
  <si>
    <t>(8)</t>
  </si>
  <si>
    <t>(9)</t>
  </si>
  <si>
    <t>monetarias</t>
  </si>
  <si>
    <t>de la unidad</t>
  </si>
  <si>
    <t>Efectivo</t>
  </si>
  <si>
    <t>En el</t>
  </si>
  <si>
    <t>Operaciones en moneda extranjera</t>
  </si>
  <si>
    <t>Operaciones en moneda nacional</t>
  </si>
  <si>
    <t>En moneda nacional</t>
  </si>
  <si>
    <t>En moneda extranjera</t>
  </si>
  <si>
    <t>En moneda extranjera (conclusión)</t>
  </si>
  <si>
    <t>En moneda nacional (conclusión)</t>
  </si>
  <si>
    <t>cuentas</t>
  </si>
  <si>
    <t>activo</t>
  </si>
  <si>
    <t>Operaciones en moneda extranjera (conclusión)</t>
  </si>
  <si>
    <t>De moneda nacional (11)</t>
  </si>
  <si>
    <t>De moneda extranjera</t>
  </si>
  <si>
    <t>De moneda nacional</t>
  </si>
  <si>
    <t>De moneda extranjera (conclusión)</t>
  </si>
  <si>
    <t>Capitales</t>
  </si>
  <si>
    <t>Recursos devengados</t>
  </si>
  <si>
    <t>reservas</t>
  </si>
  <si>
    <t>moneda</t>
  </si>
  <si>
    <t>con el exterior</t>
  </si>
  <si>
    <t>bancos del país</t>
  </si>
  <si>
    <t>Bonos del Gob.Nac.2 % 2007 pendientes de recibir</t>
  </si>
  <si>
    <t>Bonos del Gob.Nac. tasa variable 2013</t>
  </si>
  <si>
    <t>Bonos del Gobierno Nacional en U$S Libor 2012</t>
  </si>
  <si>
    <t>Pagos efec. en cump. de medidas judiciales</t>
  </si>
  <si>
    <t>originales</t>
  </si>
  <si>
    <t>monetaria</t>
  </si>
  <si>
    <t>En moneda</t>
  </si>
  <si>
    <t>B.C.R.A.</t>
  </si>
  <si>
    <t>Disponibi-</t>
  </si>
  <si>
    <t>Tenencias</t>
  </si>
  <si>
    <t>Préstamos</t>
  </si>
  <si>
    <t>Otros</t>
  </si>
  <si>
    <t>Recursos</t>
  </si>
  <si>
    <t>Utilización de fondos</t>
  </si>
  <si>
    <t>Préstamos (6)</t>
  </si>
  <si>
    <t>Valores</t>
  </si>
  <si>
    <t xml:space="preserve">Recursos </t>
  </si>
  <si>
    <t>Préstamos (conclusión)</t>
  </si>
  <si>
    <t>y</t>
  </si>
  <si>
    <t>Depósitos</t>
  </si>
  <si>
    <t>Obligacio-</t>
  </si>
  <si>
    <t xml:space="preserve">Otros </t>
  </si>
  <si>
    <t>Depósitos (conclusión)</t>
  </si>
  <si>
    <t>nacional</t>
  </si>
  <si>
    <t>extranjera</t>
  </si>
  <si>
    <t>representadas</t>
  </si>
  <si>
    <t>original</t>
  </si>
  <si>
    <t>(2)</t>
  </si>
  <si>
    <t>lidades en</t>
  </si>
  <si>
    <t>de títulos</t>
  </si>
  <si>
    <t>activos</t>
  </si>
  <si>
    <t>devenga-</t>
  </si>
  <si>
    <t>unificados</t>
  </si>
  <si>
    <t>Al Gobierno</t>
  </si>
  <si>
    <t>A gobiernos</t>
  </si>
  <si>
    <t>A otros</t>
  </si>
  <si>
    <t>públicos</t>
  </si>
  <si>
    <t>Adelantos</t>
  </si>
  <si>
    <t>Descuentos</t>
  </si>
  <si>
    <t>Hipotecarios</t>
  </si>
  <si>
    <t>Pren-</t>
  </si>
  <si>
    <t>Perso-</t>
  </si>
  <si>
    <t>privados</t>
  </si>
  <si>
    <t xml:space="preserve"> del pasivo</t>
  </si>
  <si>
    <t>En cuentas</t>
  </si>
  <si>
    <t>En caja</t>
  </si>
  <si>
    <t>A plazo</t>
  </si>
  <si>
    <t xml:space="preserve">nes con or- </t>
  </si>
  <si>
    <t xml:space="preserve">nes con </t>
  </si>
  <si>
    <t>nes</t>
  </si>
  <si>
    <t>pasivos</t>
  </si>
  <si>
    <t>A la</t>
  </si>
  <si>
    <t>Por jurisdicción del titular (6)</t>
  </si>
  <si>
    <t>Por tipo de depósito</t>
  </si>
  <si>
    <t>Cuentas</t>
  </si>
  <si>
    <t>Cajas de</t>
  </si>
  <si>
    <t>Plazo</t>
  </si>
  <si>
    <t>pasivo</t>
  </si>
  <si>
    <t>resultados</t>
  </si>
  <si>
    <t>con la</t>
  </si>
  <si>
    <t>entidades</t>
  </si>
  <si>
    <t>deven-</t>
  </si>
  <si>
    <t>dos sobre</t>
  </si>
  <si>
    <t>Nacionales</t>
  </si>
  <si>
    <t>Provinciales (12)</t>
  </si>
  <si>
    <t>Nacional</t>
  </si>
  <si>
    <t>provinciales y</t>
  </si>
  <si>
    <t>entes</t>
  </si>
  <si>
    <t xml:space="preserve">dos sobre </t>
  </si>
  <si>
    <t>Para la</t>
  </si>
  <si>
    <t>darios</t>
  </si>
  <si>
    <t>nales</t>
  </si>
  <si>
    <t>(3)</t>
  </si>
  <si>
    <t>(5) (9)</t>
  </si>
  <si>
    <t>más patri-</t>
  </si>
  <si>
    <t>corrientes y</t>
  </si>
  <si>
    <t xml:space="preserve">de </t>
  </si>
  <si>
    <t>fijo</t>
  </si>
  <si>
    <t>gan. Inter-</t>
  </si>
  <si>
    <t>negocia-</t>
  </si>
  <si>
    <t>vista</t>
  </si>
  <si>
    <t>de ahorros</t>
  </si>
  <si>
    <t>Del Gobierno</t>
  </si>
  <si>
    <t>De gobs. provinc. y munic.(12)</t>
  </si>
  <si>
    <t>De otros</t>
  </si>
  <si>
    <t xml:space="preserve">Cajas de </t>
  </si>
  <si>
    <t>De gobiernos</t>
  </si>
  <si>
    <t>corrientes</t>
  </si>
  <si>
    <t>ahorro</t>
  </si>
  <si>
    <t>extran-</t>
  </si>
  <si>
    <t>(5)</t>
  </si>
  <si>
    <t>(neto)</t>
  </si>
  <si>
    <t>actual</t>
  </si>
  <si>
    <t>financieras</t>
  </si>
  <si>
    <t>del exterior</t>
  </si>
  <si>
    <t>gados</t>
  </si>
  <si>
    <t>préstamos</t>
  </si>
  <si>
    <t>municipales</t>
  </si>
  <si>
    <t>oficiales</t>
  </si>
  <si>
    <t>vivienda</t>
  </si>
  <si>
    <t>destinos</t>
  </si>
  <si>
    <t>(10)</t>
  </si>
  <si>
    <t>monio neto</t>
  </si>
  <si>
    <t>a la vista</t>
  </si>
  <si>
    <t>ahorros</t>
  </si>
  <si>
    <t>(4)</t>
  </si>
  <si>
    <t>depósitos</t>
  </si>
  <si>
    <t>nacionales</t>
  </si>
  <si>
    <t>bles</t>
  </si>
  <si>
    <t>entes oficiales</t>
  </si>
  <si>
    <t>corrientes (12)</t>
  </si>
  <si>
    <t>Ahorro</t>
  </si>
  <si>
    <t>fijo (4)</t>
  </si>
  <si>
    <t>provinc. y munic.</t>
  </si>
  <si>
    <t>jera</t>
  </si>
  <si>
    <t>BALANCES CONSOLIDADOS DEL SISTEMA FINANCIERO</t>
  </si>
  <si>
    <t>Gerencia de Estadísticas Monetarias - Banco Central de la República Argentina</t>
  </si>
  <si>
    <r>
      <t>NOTA</t>
    </r>
    <r>
      <rPr>
        <sz val="10"/>
        <color indexed="8"/>
        <rFont val="Arial"/>
      </rPr>
      <t>: Para convertir la moneda en la que están expresados los datos a miles de unidades de la especie monetaria actual, se debe multiplicar el dato por la cifra consignada en las columnas "Unidades monetarias originales representadas" y "Equivalencia de la unidad monetaria original con la actual" y dividirlo por mil (1000). La columna "Descripción" indica el nombre de la especie monetaria en la que están expresados los datos. La columna "Unidades monetarias originales representadas" indica si el dato está expresado en miles, millones, etc. La columna "Equivalencia de la unidad monetaria original con la actual" refleja la equivalencia entre la especie monetaria original, en la que están expresados los datos, y la especie monetaria actual (peso).</t>
    </r>
  </si>
  <si>
    <t>CUADRO I-2. BALANCE DEL BANCO CENTRAL DE LA REPUBLICA ARGENTINA</t>
  </si>
  <si>
    <t>(1)</t>
  </si>
  <si>
    <t>La falta de coincidencia de ciertas cifras con los respectivos rubros del balance proviene de habérselas reagrupado y valuado de acuerdo con las necesidades del análisis monetario y, en algunos casos, de ajustes por operaciones pendientes de contabilización.</t>
  </si>
  <si>
    <t>Comprende "Oro", "Divisas", "Convenios ALADI (neto)" (hasta junio de 2009, inclusive), "Colocaciones realizables en divisas" (incluye también las divisas correspondientes a los Depósitos del Gobierno en el Banco Central de la República Argentina  y a los fondos depositados por las entidades financieras en las cuentas corrientes en moneda extranjera abiertas en el  Banco Central de la República Argentina) y, a partir de julio de 2009, el neto entre las posiciones activas netas derivadas de "Convenios Multilaterales de Créditos" y las "Deudas por Convenios Multilaterales de Crédito" (con signo negativo).</t>
  </si>
  <si>
    <t>El signo negativo indica efecto de absorción.</t>
  </si>
  <si>
    <t>Incluye "Depósitos del Gobierno Nacional" y, a  partir de setiembre de 2001, "Depósitos para el fortalecimiento de Reservas Internacionales del BCRA".</t>
  </si>
  <si>
    <t>Se incluyen los movimientos netos determinados por la operatoria de pases del Banco Central de la República Argentina .</t>
  </si>
  <si>
    <t>(6)</t>
  </si>
  <si>
    <t>Hasta noviembre de 1996, los adelantos para devolución de depósitos y para atención de gastos del proceso  liquidatorio de entidades financieras en liquidación y patrimonios desafectados en liquidación y su previsión por incobrabilidad -del 100% desde  1990- se discriminan por separado en las columnas "Créditos a entidades financieras en moneda nacional" y "Cuentas Varias", respectivamente.</t>
  </si>
  <si>
    <t>A partir de diciembre de 1996, luego de la aprobación del Balance General 1996, el valor neto se incluye en la primera columna mencionada en el párrafo anterior.</t>
  </si>
  <si>
    <t>A partir de diciembre de 2001 incluye el saldo del Fondo de Liquidez Bancaria (en pesos o en dólares estadounidenses, según corresponda).</t>
  </si>
  <si>
    <t>A partir de octubre de 1992 corresponde al Artículo 20 de la nueva Carta Orgánica del Banco Central - Ley 24.144.</t>
  </si>
  <si>
    <t>A partir de enero de 1990 incluye el saldo del Bono Consolidado del tesoro nacional-1990 N° 1 que consolida la deuda reflejada al 31.12.89 en el rubro "Financiamiento en moneda extranjera al gobierno nacional".</t>
  </si>
  <si>
    <t>A partir de octubre de 1992 corresponde al saldo de la cuenta "Letras de Tesorería en moneda extranjera". A partir de diciembre de 1992 incluye, además, la cuenta "Fondos transferidos al Tesoro Nacional por colocaciones con organismos internacionales" por los siguientes saldos (en miles de pesos):</t>
  </si>
  <si>
    <t>…</t>
  </si>
  <si>
    <t>(11)</t>
  </si>
  <si>
    <t>A partir de julio de 1993 coresponde al saldo de la cuenta "Administración Nacional de Seguridad Social (ANSES)".</t>
  </si>
  <si>
    <t>(12)</t>
  </si>
  <si>
    <t>A partir dejulio de 1993 corresponde al saldo de la cuenta "Otros depósitos".</t>
  </si>
  <si>
    <t>(13)</t>
  </si>
  <si>
    <t>Incluye "Resultado de operaciones de cambio" y "Partidas a imputar sujetas a modificaciones legales".</t>
  </si>
  <si>
    <t>(14)</t>
  </si>
  <si>
    <t>La diferencia con la suma de los parciales corresponde a saldos deudores de la cuenta "Dirección Nacional de Recaudación Previsional".</t>
  </si>
  <si>
    <t>(15)</t>
  </si>
  <si>
    <t>Incluye la Letra Intransferible del Tesoro Nacional con vencimiento en el 2016 y las contempladas en los decretos 297/10, 298/10, 2054/10 y 276/11 y las Resoluciones 131/12 y 171/12.</t>
  </si>
  <si>
    <t>NOTAS:</t>
  </si>
  <si>
    <t>-</t>
  </si>
  <si>
    <t>Para las entidades en actividad (sin revocación de autorización concretada) que no hubieran presentado  información se repite el último dato disponible (en el caso del cuadro de resultados, se repite el último resultado mensual).</t>
  </si>
  <si>
    <t>Los conceptos que conforman los agregados monetarios están contenidos en los cuadros 1.2. Balance del Banco Central de la República Argentina (en lo que respecta a billetes y monedas en circulación) y 1.3. Balance de las entidades financieras.</t>
  </si>
  <si>
    <t>Su conformación respondería a las siguientes equivalencias:</t>
  </si>
  <si>
    <t>M1:</t>
  </si>
  <si>
    <t>Billetes y monedas en circulación</t>
  </si>
  <si>
    <t>Cuadro 1.2. Circulación monetaria fuera del sistema financiero</t>
  </si>
  <si>
    <t>Depósitos en cuentas corrientes</t>
  </si>
  <si>
    <t>Cuadro 1.3. Depósitos en cuentas corrientes de los sectores público (netos de la utilización de Fondos Unificados nacionales y provinciales) y privado no financieros del país  (en monedas nacional y extranjera)</t>
  </si>
  <si>
    <t xml:space="preserve">M2: </t>
  </si>
  <si>
    <t>M1</t>
  </si>
  <si>
    <t>Depósitos en caja de ahorros</t>
  </si>
  <si>
    <t>Cuadro 1.3. Depósitos en cajas de ahorro de los sectores público y privado no financieros del país (en monedas nacional y extranjera)</t>
  </si>
  <si>
    <t>M3:</t>
  </si>
  <si>
    <t>M2</t>
  </si>
  <si>
    <t xml:space="preserve">Depósitos a plazo fijo y </t>
  </si>
  <si>
    <t>Cuadro 1.3. Depósitos a plazo fijo y otros depósitos de los sectores público y privado no financieros del país (en monedas nacional y extranjera)</t>
  </si>
  <si>
    <t>otros depósitos</t>
  </si>
  <si>
    <t>M3 total:</t>
  </si>
  <si>
    <t>M3</t>
  </si>
  <si>
    <t xml:space="preserve">Depósitos de residentes </t>
  </si>
  <si>
    <t>Cuadro 1.3. Depósitos en cuentas corrientes, en cajas de ahorro, a plazo fijo y otros depósitos de residentes en el exterior (en monedas nacional y extranjera)</t>
  </si>
  <si>
    <t>en el exterior</t>
  </si>
  <si>
    <t>Los datos de préstamos no incluyen aquéllos transferidos a fideicomisos financieros creados como consecuencia  de reestructuraciones de entidades (una  parte importante de esos fideicomisos siguen en poder de las entidades, dentro de otro rubro de su balance -"Participación en fideicomisos financieros"-, mientras que otra parte de esos fideicomisos está en poder de otros tenedores -entes residuales, SEDESA, BCRA, etc.-).</t>
  </si>
  <si>
    <t>A partir de agosto de 2001 se refleja la reclasificación de los depósitos judiciales que las entidades financieras deben realizar de acuerdo con lo indicado en la Comunicación "A" 3349.</t>
  </si>
  <si>
    <t>En junio de 2011 se procedió a reclasificar, para toda la serie temporal, los depósitos privados en moneda nacional de las "Cuentas especiales para círculos cerrados" y del "Fondo de Desempleo para los Trabajadores de la Industria de la Construcción" adicionándolos junto con los depósitos en caja de ahorros (antes se los consignaba en otros depósitos).</t>
  </si>
  <si>
    <t>A partir de enero de 2002 no se incluyen los balances de las siguientes entidades que fueron dadas de baja en el transcurso de ese año:</t>
  </si>
  <si>
    <t>SCOTIABANK QUILMES S.A.</t>
  </si>
  <si>
    <t>BCO. DE ENTRE RIOS S.A.</t>
  </si>
  <si>
    <t>BCO. DE LA EDIFICADORA DE OLAVARRIA S.A.</t>
  </si>
  <si>
    <t>BCO. GENERAL DE NEGOCIOS S.A.</t>
  </si>
  <si>
    <t>BCO. DO ESTADO DE SAO PAULO S.A.</t>
  </si>
  <si>
    <t>BCO. SUQUIA S.A.</t>
  </si>
  <si>
    <t>BCO. VELOX S.A.</t>
  </si>
  <si>
    <t>BCO. BISEL S.A.</t>
  </si>
  <si>
    <t>BCO. SAN MIGUEL DE TUCUMAN S.A.</t>
  </si>
  <si>
    <t>KOOKMIN BANK SUCURSAL BS. AS.</t>
  </si>
  <si>
    <t>SISTEMA FINANCIERO (1), saldos</t>
  </si>
  <si>
    <t>SISTEMA FINANCIERO (1) (continuación), saldos</t>
  </si>
  <si>
    <t>SISTEMA FINANCIERO (1) (conclusión), saldos</t>
  </si>
  <si>
    <t>Fuentes de creación de los recursos monetarios</t>
  </si>
  <si>
    <t>Fuentes de creación de los recursos monetarios (conclusión)</t>
  </si>
  <si>
    <t>Distribución de los recursos monetarios</t>
  </si>
  <si>
    <t>Distribución de los recursos monetarios (conclusión)</t>
  </si>
  <si>
    <t>Activos</t>
  </si>
  <si>
    <t>Sector oficial</t>
  </si>
  <si>
    <t>Sector privado</t>
  </si>
  <si>
    <t>Recursos monetarios de particulares</t>
  </si>
  <si>
    <t>Recursos monetarios del sector oficial</t>
  </si>
  <si>
    <t>externos</t>
  </si>
  <si>
    <t>En moneda nacional (8)</t>
  </si>
  <si>
    <t>netos</t>
  </si>
  <si>
    <t>Préstamos (9)</t>
  </si>
  <si>
    <t>Préstamos (10)</t>
  </si>
  <si>
    <t>Inversiones</t>
  </si>
  <si>
    <t>Medios de pago</t>
  </si>
  <si>
    <t xml:space="preserve">Medios </t>
  </si>
  <si>
    <t>en valores</t>
  </si>
  <si>
    <t>Billetes</t>
  </si>
  <si>
    <t>ahorro y</t>
  </si>
  <si>
    <t>de pago</t>
  </si>
  <si>
    <t>plazo fijo</t>
  </si>
  <si>
    <t>monedas</t>
  </si>
  <si>
    <t xml:space="preserve">(4) </t>
  </si>
  <si>
    <t>BALANCE DEL BANCO CENTRAL DE LA REPUBLICA ARGENTINA (1), saldos</t>
  </si>
  <si>
    <t>BALANCE DEL BANCO CENTRAL DE LA REPUBLICA ARGENTINA (1)  (conclusión), saldos</t>
  </si>
  <si>
    <t>Fuentes de creación de la base monetaria</t>
  </si>
  <si>
    <t>Fuentes de absorción</t>
  </si>
  <si>
    <t>Base monetaria</t>
  </si>
  <si>
    <t>Tipo de</t>
  </si>
  <si>
    <t>Activos externos netos</t>
  </si>
  <si>
    <t>Créditos a</t>
  </si>
  <si>
    <t>Depósitos en entidades financieras por cuenta y orden del BCRA</t>
  </si>
  <si>
    <t>Títulos emitidos por el BCRA</t>
  </si>
  <si>
    <t>Circulación monetaria</t>
  </si>
  <si>
    <t>Depósitos de</t>
  </si>
  <si>
    <t>cambio</t>
  </si>
  <si>
    <t>Oro y</t>
  </si>
  <si>
    <t>Result. de</t>
  </si>
  <si>
    <t>Aportes a</t>
  </si>
  <si>
    <t>Asignaciones</t>
  </si>
  <si>
    <t>Oblig. con</t>
  </si>
  <si>
    <t>En moneda extranjera (5)</t>
  </si>
  <si>
    <t>Oficiales (4)</t>
  </si>
  <si>
    <t>Diversos</t>
  </si>
  <si>
    <t>obligaciones</t>
  </si>
  <si>
    <t>de entidades</t>
  </si>
  <si>
    <t>Varias</t>
  </si>
  <si>
    <t xml:space="preserve">Fuera del </t>
  </si>
  <si>
    <t>entidades fi-</t>
  </si>
  <si>
    <t>de</t>
  </si>
  <si>
    <t>divisas</t>
  </si>
  <si>
    <t>operac. de</t>
  </si>
  <si>
    <t>organismos</t>
  </si>
  <si>
    <t>DEG</t>
  </si>
  <si>
    <t>Gobierno Nacional (14)</t>
  </si>
  <si>
    <t>Rec. dev.</t>
  </si>
  <si>
    <t>Total (15)</t>
  </si>
  <si>
    <t>Financ.Ext.</t>
  </si>
  <si>
    <t>Del</t>
  </si>
  <si>
    <t>Dirección</t>
  </si>
  <si>
    <t>en moneda</t>
  </si>
  <si>
    <t>sistema</t>
  </si>
  <si>
    <t>nancieras en</t>
  </si>
  <si>
    <t>valuación</t>
  </si>
  <si>
    <t>internac.</t>
  </si>
  <si>
    <t>Valores públicos (5)</t>
  </si>
  <si>
    <t>sobre créd.</t>
  </si>
  <si>
    <t>Públicos</t>
  </si>
  <si>
    <t>al Gob.Nac.</t>
  </si>
  <si>
    <t>Gobierno</t>
  </si>
  <si>
    <t>Nacional de</t>
  </si>
  <si>
    <t>financiero</t>
  </si>
  <si>
    <t>cuenta</t>
  </si>
  <si>
    <t>1 u$s</t>
  </si>
  <si>
    <t>(2) (5)</t>
  </si>
  <si>
    <t>(3) (13)</t>
  </si>
  <si>
    <t>transit.</t>
  </si>
  <si>
    <t>Art. 51 C.O.</t>
  </si>
  <si>
    <t>Otros (9)</t>
  </si>
  <si>
    <t>Art.51 C.O.</t>
  </si>
  <si>
    <t>Rec.Previs.</t>
  </si>
  <si>
    <t>corriente</t>
  </si>
  <si>
    <t>=</t>
  </si>
  <si>
    <t>CUADRO I-1. SISTEMA FINANCIERO</t>
  </si>
  <si>
    <t>Se compensan las operaciones del Banco Central de la República Argentina con las de las entidades financieras.</t>
  </si>
  <si>
    <t>Incluye las tenencias de cuotas-partes de fondos comunes de inversión, de certificados de participación en fideicomisos financieros, de obligaciones negociables y subordinadas y de acciones y cuotas de capital de sociedades no financieras.</t>
  </si>
  <si>
    <t>A partir de noviembre de 1996, incluye inversiones a plazo constante, con opción de cancelación anticipada, con opción de renovación por plazo determinado y a plazo con retribución variable (referencia normativa: Com. "A" 2482).</t>
  </si>
  <si>
    <t>Comprende depósitos en cuentas corrientes exclusivamente por carecerse de datos sobre la tenencia de billetes y monedas por parte del sector oficial.</t>
  </si>
  <si>
    <t>Incluye el importe a recibir hasta tanto se emitan los Bonos del Gobierno Nacional en pesos 2% 2007 en concepto de compensación por los efectos patrimoniales negativos generados por la conversión a pesos -a diferentes relaciones de cambio- de  las financiaciones otorgadas y de las obligaciones, en moneda extranjera y, a partir de setiembre de 2004, incluye también el importe correspondiente a la compensación a recibir CER /CVS ( hasta que se realice la entrega de los Bonos del Gobierno Nacional en pesos a tasa variable 2013).</t>
  </si>
  <si>
    <t>Incluye el equivalente en pesos, del importe a recibir, hasta tanto se emitan los "Bonos del Gobierno Nacional en dólares estadounidenses Libor 2012", para cubrir la diferencia negativa en la posición neta entre activos y pasivos denominados en moneda extranjera resultante de la conversión a pesos -a diferentes relaciones de cambio- de las financiaciones otorgadas y de las obligaciones en moneda extranjera.</t>
  </si>
  <si>
    <t>No se deducen los importes de las utilizaciones que la Tesorería General de la Nación efectúa de los saldos de cuentas bancarias a la orden de ministerios, secretarías y organismos descentralizados (cuyos presupuestos de gastos y cálculo de recursos integran el Presupuesto General de la Administración Nacional) dependientes del Gobierno Nacional, cuentas que son subsidiarias de la denominada "Fondo Unificado de las Cuentas del Gobierno Nacional" abierta en el Banco de la Nación Argentina. Tampoco se deducen las utilizaciones que efectúan los gobiernos provinciales de los saldos en fondos unificados de su jurisdicción</t>
  </si>
  <si>
    <t>A partir de abril de 2012 incluye un cambio de exposición en los estados contables de dos entidades financieras (hasta el mes anterior presentaban los depósitos en cuentas corrientes en moneda nacional del sector público no financiero, netos de la utilización de fondos unificados)</t>
  </si>
  <si>
    <t>Incluye las Letras Intransferibles del Tesoro Nacional entregadas al BCRA (la que vence en el 2016 y las contempladas en los decretos 297/10, 298/10, 2054/10 y 276/11 y las Resoluciones 131/12 y 171/12).</t>
  </si>
  <si>
    <t>CUADRO I-3. BALANCE DE LAS ENTIDADES FINANCIERAS</t>
  </si>
  <si>
    <t>Comprende a los bancos, compañías financieras, sociedades de ahorro y préstamo para la vivienda u otros inmuebles y a las cajas de crédito en actividad en cada mes.</t>
  </si>
  <si>
    <t>Incluye cuentas a la vista en moneda extranjera en el B.C.R.A..</t>
  </si>
  <si>
    <t>A partir de noviembre de 1996, incluye inversiones a plazo constante, con opción de cancelación anticipada, con opción de renovación por plazo  determinado y a plazo con retribución variable (referencia normativa: Com. "A" 2482).</t>
  </si>
  <si>
    <t>Incluye los préstamos/depósitos, según corresponda, de títulos valores de residentes en el país pertenecientes a los sectores público y privado no financieros y los activos/pasivos,según corresponda,  emergentes de operaciones a futuro no contingentes.</t>
  </si>
  <si>
    <t>A partir de diciembre de 1999, las entidades debieron proceder a reclasificar la jurisdicción de los titulares pertenecientes al sector público no financiero (Com. "A" 2803 y complementarias).</t>
  </si>
  <si>
    <t>En agosto de 2003 se produce una disminución de 3.939 millones de pesos debido a un cambio en la imputación contable originado en el proceso de canje de deuda pública provincial (Dec. 1579/02).</t>
  </si>
  <si>
    <t>En agosto de 2003 se produce un aumento  de 3.939 millones de pesos debido a un cambio en la imputación contable originado en el proceso de canje de deuda pública provincial (Dec. 1579/02).</t>
  </si>
  <si>
    <t>Incluye las diferencias resultantes de los pagos efectuados en cumplimiento de medidas judiciales originadas en causas en las que se cuestione la normativa vigente aplicable a los depósitos en el sistema financiero en el marco de lo dispuesto por la Ley 25561, el Decreto 214/02 y disposiciones complementarias.</t>
  </si>
  <si>
    <t>Incluye también los saldos impagos adeudados por titulares de tarjetas de crédito provenientes de la última liquidación emitida, del monto de los cupones registrados, de los adelantos en efectivo a vencer el próximo cierre y de las cuotas no vencidas correspondientes a financiaciones realizadas a traves de ese medio.</t>
  </si>
  <si>
    <r>
      <t>NOTE:</t>
    </r>
    <r>
      <rPr>
        <sz val="10"/>
        <color indexed="8"/>
        <rFont val="Arial"/>
        <family val="2"/>
      </rPr>
      <t xml:space="preserve"> To convert currency in which data are expressed in into thousand of unities of current currency, data must be multiplied by figures in columns “Quantity of previous monetary units represented” and “Equivalence of the original monetary unit with current monetary unit” and divided into thousand (1000). The column “Description” indicates currency name in which data are expressed in. The column “Quantity of previous monetary units represented” indicates if data are expressed in thousand, millions, etc. The column “Equivalence of the original monetary unit with current monetary unit” reflects the equivalence between original currency, in which data are expressed in, and current national currency (peso).</t>
    </r>
  </si>
  <si>
    <t>TABLE I-3. FINANCIAL INSTITUTIONS' BALANCE SHEET</t>
  </si>
  <si>
    <t>It includes banks, financial companies, saving and loan entities for the purchase of homes or other real estate, and credit entities in operation each month.</t>
  </si>
  <si>
    <t>It includes sight deposit accounts in foreign currency held at the BCRA.</t>
  </si>
  <si>
    <t>It includes mutual investment funds' shareholdings, certificates of participation on financial trustee, negotiable and subordinated obligations and shares in other non-financial institutions.</t>
  </si>
  <si>
    <t>As from November 1996, it includes constant-term investments, investments with renewal option, investments with advance cancellation option and fixed-term investments with variable</t>
  </si>
  <si>
    <t>retribution (ref.: "A" 2482 Comm.).</t>
  </si>
  <si>
    <t>It includes either loans or deposits of bonds held by local residents belonging to the non-financial both public and private sectors, and either assets or liabilities resulting from non-contingent</t>
  </si>
  <si>
    <t>future operations.</t>
  </si>
  <si>
    <t>From December 1999 a reclassification of the holder's jurisdiction was established according with Com. "A" 2803 (and others).</t>
  </si>
  <si>
    <t>On August 2003, the disminution (3.939 millions) are related with the process of change of public county bonds.</t>
  </si>
  <si>
    <t>Includes the amount of non issued National Goverment Bonds 2007 in pesos at 2% interest rate and, since september 2004, includes also the amount of CER / CVS reimburse to be received (until the issued of the National Goverment Bond 2013 in pesos at variable interest rate).</t>
  </si>
  <si>
    <t>On August 2003, the increase (3.939 millions) are related with the process of change of public county bonds.</t>
  </si>
  <si>
    <t>Includes the amount of non issued National Goverment Bonds 2012 in dollars at Libor rate.</t>
  </si>
  <si>
    <t>It includes the differences resulting from payments made in fulfilment of legal rulings originated in cases where were questioned the prevailing standards, applicable on deposits of the financial</t>
  </si>
  <si>
    <t>system, according by law 25561, decree 214/02 and complementary dispositions.</t>
  </si>
  <si>
    <t>It also includes non paid amounts owed by credit card holders coming from the last statement, amount of registered receipts, cash overdrafts to be paid in the next statement and non expired installments coming from financing through the credit card system.</t>
  </si>
  <si>
    <t>No deduction is made for the uses by the National Treasury of the balances in bank accounts to the order of ministries, secretariats and decentralized agencies (for which budgets and spending and calculation of resources form part of the General Budget for the National Administration) depending from the National Government, these accounts being subsidiary to the so-called “Unified Fund for National Government Accounts” open at the Banco de la Nación Argentina, nor uses made by provincial governments of the balances in the unified funds within their jurisdiction.</t>
  </si>
  <si>
    <t>From April 2012 includes a balance sheet exposure change of two financial entities (until that date, they shown non financial public sector current accounts deposits in national currency net from the use of unified funds)</t>
  </si>
  <si>
    <t>NOTES:</t>
  </si>
  <si>
    <t>For those institutions in operation (without revocable authorization) that have not submit new information, the latest data available is repeated (in the case of the table of results, the latest</t>
  </si>
  <si>
    <t>monthly result is repeated).</t>
  </si>
  <si>
    <t>The concepts that make up monetary aggregates are included on TABLE I-2. BCRA's balance sheet (as regards bills and coins in circulation) and I-3. Financial institutions' balance sheet.</t>
  </si>
  <si>
    <t>Its structure involves the following equivalences:</t>
  </si>
  <si>
    <t xml:space="preserve">                                                                   </t>
  </si>
  <si>
    <t>Bills and coins in circulation</t>
  </si>
  <si>
    <t>TABLE 1-2 Monetary circulation outside the Financial System</t>
  </si>
  <si>
    <t>Current account deposits</t>
  </si>
  <si>
    <t>TABLE 1-3 Current account deposits made by the local non-financial public and private sectors, net of the  use of Unified Founds.</t>
  </si>
  <si>
    <t>(in domestic and foreign currency).</t>
  </si>
  <si>
    <t>Savings account deposits</t>
  </si>
  <si>
    <t xml:space="preserve">TABLE 1-3 Savings account deposits made by the local non-financial public and private sectors </t>
  </si>
  <si>
    <t>Time deposits and other</t>
  </si>
  <si>
    <t xml:space="preserve">TABLE 1-3 Time deposits and other deposits made by the local non-financial public and private sectors </t>
  </si>
  <si>
    <t>deposits</t>
  </si>
  <si>
    <t>Deposits made by residents</t>
  </si>
  <si>
    <t>TABLE 1-3 Current account, savings account, time deposits and other deposits made by residents abroad.</t>
  </si>
  <si>
    <t>abroad</t>
  </si>
  <si>
    <t>NOTES (conclusion):</t>
  </si>
  <si>
    <t>As from August 2001, judicial deposits (those imposed by oficial judge's orders), was reclassified in order to Com. "A"  3349.</t>
  </si>
  <si>
    <t>On June 2011, data changes for private sector deposits in local currency series is due to a reclasiffication of two accounts (they were summed to saving account deposits; before this review these items were classified like other deposits).</t>
  </si>
  <si>
    <t>As from January 2002 the balances sheet of the following entities, revoked during 2002, are not included:</t>
  </si>
  <si>
    <t>Depósitos de pesos</t>
  </si>
  <si>
    <t>Depósitos de dólares estadounidenses</t>
  </si>
  <si>
    <t>A plazo fijo</t>
  </si>
  <si>
    <t>De 30 a 59</t>
  </si>
  <si>
    <t>De 60 o</t>
  </si>
  <si>
    <t>días</t>
  </si>
  <si>
    <t>más</t>
  </si>
  <si>
    <t>común</t>
  </si>
  <si>
    <t>de plazo</t>
  </si>
  <si>
    <t>TASAS DE INTERES POR DEPOSITOS EN CAJA DE AHORROS COMUN Y A PLAZO FIJO, serie mensual (1), en % nominal anual</t>
  </si>
  <si>
    <t>BADLAR - TASAS DE INTERES POR DEPOSITOS A PLAZO FIJO DE MAS DE UN MILLON DE PESOS O DOLARES, serie diaria (3), en % n.a.</t>
  </si>
  <si>
    <t>Depósitos de más de un millón de pesos</t>
  </si>
  <si>
    <t>Depósitos de más de un millón de dólares</t>
  </si>
  <si>
    <t>de 30 a 35 días de plazo</t>
  </si>
  <si>
    <t>Total de</t>
  </si>
  <si>
    <t>Bancos</t>
  </si>
  <si>
    <t>bancos</t>
  </si>
  <si>
    <t>Privados</t>
  </si>
  <si>
    <t>informantes</t>
  </si>
  <si>
    <t>TASAS DE INTERES POR DEPOSITOS EN CAJA DE AHORROS COMUN Y A PLAZO FIJO - ENTIDADES BANCARIAS, serie mensual (1), en % nominal anual</t>
  </si>
  <si>
    <t>Tasas de Interés Promedio Mensual</t>
  </si>
  <si>
    <t>Ene-09</t>
  </si>
  <si>
    <t>n/d</t>
  </si>
  <si>
    <t>Feb-09</t>
  </si>
  <si>
    <t>Mar-09</t>
  </si>
  <si>
    <t>Abr-09</t>
  </si>
  <si>
    <t>May-09</t>
  </si>
  <si>
    <t>Jun-09</t>
  </si>
  <si>
    <t>Jul-09</t>
  </si>
  <si>
    <t>Ago-09</t>
  </si>
  <si>
    <t>Sep-09</t>
  </si>
  <si>
    <t>Oct-09</t>
  </si>
  <si>
    <t>Nov-09</t>
  </si>
  <si>
    <t>Dic-09</t>
  </si>
  <si>
    <t>Ene-10</t>
  </si>
  <si>
    <t>Feb-10</t>
  </si>
  <si>
    <t>Mar-10</t>
  </si>
  <si>
    <t>Abr-10</t>
  </si>
  <si>
    <t>May-10</t>
  </si>
  <si>
    <t>Jun-10</t>
  </si>
  <si>
    <t>Jul-10</t>
  </si>
  <si>
    <t>Ago-10</t>
  </si>
  <si>
    <t>Sep-10</t>
  </si>
  <si>
    <t>Oct-10</t>
  </si>
  <si>
    <t>Nov-10</t>
  </si>
  <si>
    <t>Dic-10</t>
  </si>
  <si>
    <t>Ene-11</t>
  </si>
  <si>
    <t>Feb-11</t>
  </si>
  <si>
    <t>Mar-11</t>
  </si>
  <si>
    <t>Abr-11</t>
  </si>
  <si>
    <t>May-11</t>
  </si>
  <si>
    <t>Jun-11</t>
  </si>
  <si>
    <t>Jul-11</t>
  </si>
  <si>
    <t>Ago-11</t>
  </si>
  <si>
    <t>Sep-11</t>
  </si>
  <si>
    <t>Oct-11</t>
  </si>
  <si>
    <t>Nov-11</t>
  </si>
  <si>
    <t>Dic-11</t>
  </si>
  <si>
    <t>Ene-12</t>
  </si>
  <si>
    <t>Feb-12</t>
  </si>
  <si>
    <t>Mar-12</t>
  </si>
  <si>
    <t>Abr-12</t>
  </si>
  <si>
    <t>May-12</t>
  </si>
  <si>
    <t>Jun-12</t>
  </si>
  <si>
    <t>Jul-12</t>
  </si>
  <si>
    <t>Ago-12</t>
  </si>
  <si>
    <t>Sep-12</t>
  </si>
  <si>
    <t>Oct-12</t>
  </si>
  <si>
    <t>Nov-12</t>
  </si>
  <si>
    <t>Dic-12</t>
  </si>
  <si>
    <t>Ene-13</t>
  </si>
  <si>
    <t>Feb-13</t>
  </si>
  <si>
    <t>Mar-13</t>
  </si>
  <si>
    <t>Abr-13</t>
  </si>
  <si>
    <t>May-13</t>
  </si>
  <si>
    <t>Jun-13</t>
  </si>
  <si>
    <t>Jul-13</t>
  </si>
  <si>
    <t>Ago-13</t>
  </si>
  <si>
    <t>Sep-13</t>
  </si>
  <si>
    <t>Oct-13</t>
  </si>
  <si>
    <t>Nov-13</t>
  </si>
  <si>
    <t>Dic-13</t>
  </si>
  <si>
    <t>Ene-14</t>
  </si>
  <si>
    <t>Feb-14</t>
  </si>
  <si>
    <t>Mar-14</t>
  </si>
  <si>
    <t>Abr-14</t>
  </si>
  <si>
    <t>May-14</t>
  </si>
  <si>
    <t>Jun-14</t>
  </si>
  <si>
    <t>Jul-14</t>
  </si>
  <si>
    <t>Ago-14</t>
  </si>
  <si>
    <t>Sep-14</t>
  </si>
  <si>
    <t>Oct-14</t>
  </si>
  <si>
    <t>Nov-14</t>
  </si>
  <si>
    <t>Dic-14</t>
  </si>
  <si>
    <r>
      <t>Pases Pasivos BCRA
7 días</t>
    </r>
    <r>
      <rPr>
        <vertAlign val="superscript"/>
        <sz val="11"/>
        <rFont val="Calibri"/>
        <family val="2"/>
        <scheme val="minor"/>
      </rPr>
      <t>1</t>
    </r>
  </si>
  <si>
    <r>
      <t>Plazo Fijo 30-44 días - Pesos</t>
    </r>
    <r>
      <rPr>
        <vertAlign val="superscript"/>
        <sz val="11"/>
        <rFont val="Calibri"/>
        <family val="2"/>
        <scheme val="minor"/>
      </rPr>
      <t>2</t>
    </r>
  </si>
  <si>
    <r>
      <t>BADLAR Bcos. Priv. - Pesos</t>
    </r>
    <r>
      <rPr>
        <vertAlign val="superscript"/>
        <sz val="11"/>
        <rFont val="Calibri"/>
        <family val="2"/>
        <scheme val="minor"/>
      </rPr>
      <t>2</t>
    </r>
  </si>
  <si>
    <r>
      <t>LEBAC 12 M - 
Pesos</t>
    </r>
    <r>
      <rPr>
        <vertAlign val="superscript"/>
        <sz val="11"/>
        <rFont val="Calibri"/>
        <family val="2"/>
        <scheme val="minor"/>
      </rPr>
      <t>3</t>
    </r>
  </si>
  <si>
    <t>TASAS DE INTERES POR DEPOSITOS</t>
  </si>
  <si>
    <t>Gerencia de Análisis de Coyuntura Monetaria</t>
  </si>
  <si>
    <t>Las tasas están expresadas en porcentaje nominal anual y los montos, en millones de la moneda de origen.</t>
  </si>
  <si>
    <t>Fuente:</t>
  </si>
  <si>
    <t>Informe semanal monetario</t>
  </si>
  <si>
    <t>BCRA - Estadisticas e Indicadores - Monetarias y Financieras - Dinero y credito</t>
  </si>
  <si>
    <t>BCRA tipo de cambio</t>
  </si>
  <si>
    <t>BCRA - Tipo de Cambio Nominal Promedio Mensual (TCNPM)</t>
  </si>
  <si>
    <t>Tipo de cambio paralelo</t>
  </si>
  <si>
    <t>Ambito</t>
  </si>
  <si>
    <t>Date</t>
  </si>
  <si>
    <t>ER BCRA</t>
  </si>
  <si>
    <t>ER Informal</t>
  </si>
  <si>
    <t>ER Gap</t>
  </si>
  <si>
    <t xml:space="preserve">Tipo de cambio promedio mensual. Oficial y paralelo. </t>
  </si>
</sst>
</file>

<file path=xl/styles.xml><?xml version="1.0" encoding="utf-8"?>
<styleSheet xmlns="http://schemas.openxmlformats.org/spreadsheetml/2006/main">
  <numFmts count="9">
    <numFmt numFmtId="164" formatCode="0_ ;\-0\ "/>
    <numFmt numFmtId="165" formatCode="_ * #,##0_ ;_ * \-#,##0_ ;_ * &quot;-&quot;_ ;_ @_ "/>
    <numFmt numFmtId="166" formatCode="#,##0_ ;\-#,##0\ "/>
    <numFmt numFmtId="167" formatCode="0.0000"/>
    <numFmt numFmtId="168" formatCode="0.00_ ;\-0.00\ "/>
    <numFmt numFmtId="169" formatCode="\ * #,##0.00_ ;_ * \-#,##0.00_ ;_ * &quot;&quot;_ ;_ @_ "/>
    <numFmt numFmtId="170" formatCode="_ * #,##0.0000_ ;_ * \-#,##0.0000_ ;_ * &quot;-&quot;??_ ;_ @_ "/>
    <numFmt numFmtId="171" formatCode="[$-409]mmm\-yy;@"/>
    <numFmt numFmtId="172" formatCode="0.0%"/>
  </numFmts>
  <fonts count="2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ont>
    <font>
      <sz val="10"/>
      <color indexed="9"/>
      <name val="Arial"/>
      <family val="2"/>
    </font>
    <font>
      <sz val="10"/>
      <color indexed="8"/>
      <name val="Arial"/>
    </font>
    <font>
      <u/>
      <sz val="10.45"/>
      <color indexed="12"/>
      <name val="Arial"/>
    </font>
    <font>
      <b/>
      <i/>
      <sz val="10"/>
      <color indexed="8"/>
      <name val="Times New Roman"/>
    </font>
    <font>
      <sz val="12"/>
      <color indexed="8"/>
      <name val="Arial"/>
    </font>
    <font>
      <b/>
      <sz val="10"/>
      <color indexed="8"/>
      <name val="Arial"/>
      <family val="2"/>
    </font>
    <font>
      <sz val="10"/>
      <color indexed="8"/>
      <name val="Arial"/>
      <family val="2"/>
    </font>
    <font>
      <sz val="12"/>
      <name val="Arial"/>
      <family val="2"/>
    </font>
    <font>
      <sz val="10"/>
      <name val="Comic Sans MS"/>
    </font>
    <font>
      <b/>
      <sz val="11"/>
      <name val="Calibri"/>
      <family val="2"/>
      <scheme val="minor"/>
    </font>
    <font>
      <sz val="11"/>
      <name val="Calibri"/>
      <family val="2"/>
      <scheme val="minor"/>
    </font>
    <font>
      <vertAlign val="superscript"/>
      <sz val="11"/>
      <name val="Calibri"/>
      <family val="2"/>
      <scheme val="minor"/>
    </font>
    <font>
      <b/>
      <i/>
      <sz val="10"/>
      <name val="Times New Roman"/>
      <family val="1"/>
    </font>
    <font>
      <b/>
      <sz val="11"/>
      <name val="Calibri"/>
      <family val="2"/>
    </font>
    <font>
      <sz val="11"/>
      <name val="Calibri"/>
      <family val="2"/>
    </font>
    <font>
      <sz val="8"/>
      <color rgb="FF000000"/>
      <name val="Verdana"/>
      <family val="2"/>
    </font>
  </fonts>
  <fills count="6">
    <fill>
      <patternFill patternType="none"/>
    </fill>
    <fill>
      <patternFill patternType="gray125"/>
    </fill>
    <fill>
      <patternFill patternType="solid">
        <fgColor indexed="27"/>
        <bgColor indexed="27"/>
      </patternFill>
    </fill>
    <fill>
      <patternFill patternType="solid">
        <fgColor indexed="9"/>
      </patternFill>
    </fill>
    <fill>
      <patternFill patternType="solid">
        <fgColor indexed="27"/>
      </patternFill>
    </fill>
    <fill>
      <patternFill patternType="solid">
        <fgColor indexed="9"/>
        <bgColor indexed="64"/>
      </patternFill>
    </fill>
  </fills>
  <borders count="56">
    <border>
      <left/>
      <right/>
      <top/>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top/>
      <bottom/>
      <diagonal/>
    </border>
    <border>
      <left/>
      <right style="thick">
        <color indexed="8"/>
      </right>
      <top/>
      <bottom style="thin">
        <color indexed="8"/>
      </bottom>
      <diagonal/>
    </border>
    <border>
      <left style="thick">
        <color indexed="8"/>
      </left>
      <right/>
      <top/>
      <bottom style="thin">
        <color indexed="8"/>
      </bottom>
      <diagonal/>
    </border>
    <border>
      <left style="thin">
        <color indexed="8"/>
      </left>
      <right style="thin">
        <color indexed="8"/>
      </right>
      <top style="thin">
        <color indexed="8"/>
      </top>
      <bottom/>
      <diagonal/>
    </border>
    <border>
      <left style="thin">
        <color indexed="8"/>
      </left>
      <right style="thick">
        <color indexed="8"/>
      </right>
      <top/>
      <bottom/>
      <diagonal/>
    </border>
    <border>
      <left style="thick">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diagonal/>
    </border>
    <border>
      <left style="thin">
        <color indexed="8"/>
      </left>
      <right/>
      <top style="thin">
        <color indexed="8"/>
      </top>
      <bottom/>
      <diagonal/>
    </border>
    <border>
      <left style="thin">
        <color indexed="8"/>
      </left>
      <right style="thick">
        <color indexed="8"/>
      </right>
      <top style="thin">
        <color indexed="8"/>
      </top>
      <bottom/>
      <diagonal/>
    </border>
    <border>
      <left style="thick">
        <color indexed="8"/>
      </left>
      <right style="thin">
        <color indexed="8"/>
      </right>
      <top/>
      <bottom/>
      <diagonal/>
    </border>
    <border>
      <left style="thick">
        <color indexed="8"/>
      </left>
      <right/>
      <top/>
      <bottom style="thick">
        <color indexed="8"/>
      </bottom>
      <diagonal/>
    </border>
    <border>
      <left/>
      <right/>
      <top/>
      <bottom style="thick">
        <color indexed="8"/>
      </bottom>
      <diagonal/>
    </border>
    <border>
      <left/>
      <right style="thin">
        <color indexed="8"/>
      </right>
      <top/>
      <bottom style="thick">
        <color indexed="8"/>
      </bottom>
      <diagonal/>
    </border>
    <border>
      <left style="thin">
        <color indexed="8"/>
      </left>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ck">
        <color indexed="8"/>
      </left>
      <right style="thin">
        <color indexed="8"/>
      </right>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ck">
        <color indexed="8"/>
      </left>
      <right style="thick">
        <color indexed="8"/>
      </right>
      <top/>
      <bottom style="thick">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right style="medium">
        <color indexed="8"/>
      </right>
      <top/>
      <bottom style="thin">
        <color indexed="8"/>
      </bottom>
      <diagonal/>
    </border>
    <border>
      <left style="thin">
        <color indexed="8"/>
      </left>
      <right style="medium">
        <color indexed="8"/>
      </right>
      <top/>
      <bottom/>
      <diagonal/>
    </border>
    <border>
      <left style="medium">
        <color indexed="8"/>
      </left>
      <right/>
      <top/>
      <bottom style="medium">
        <color indexed="8"/>
      </bottom>
      <diagonal/>
    </border>
    <border>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9" fillId="3" borderId="0"/>
    <xf numFmtId="0" fontId="13" fillId="0" borderId="0"/>
    <xf numFmtId="0" fontId="3" fillId="0" borderId="0"/>
  </cellStyleXfs>
  <cellXfs count="197">
    <xf numFmtId="0" fontId="0" fillId="0" borderId="0" xfId="0"/>
    <xf numFmtId="164" fontId="3" fillId="0" borderId="0" xfId="0" applyNumberFormat="1" applyFont="1"/>
    <xf numFmtId="164" fontId="4" fillId="0" borderId="0" xfId="0" applyNumberFormat="1" applyFont="1"/>
    <xf numFmtId="165" fontId="4" fillId="0" borderId="0" xfId="0" applyNumberFormat="1" applyFont="1"/>
    <xf numFmtId="1" fontId="3" fillId="0" borderId="0" xfId="0" applyNumberFormat="1" applyFont="1"/>
    <xf numFmtId="3" fontId="4" fillId="0" borderId="0" xfId="0" applyNumberFormat="1" applyFont="1"/>
    <xf numFmtId="164" fontId="5" fillId="0" borderId="0" xfId="0" applyNumberFormat="1" applyFont="1"/>
    <xf numFmtId="3" fontId="6" fillId="0" borderId="0" xfId="0" applyNumberFormat="1" applyFont="1"/>
    <xf numFmtId="165" fontId="4" fillId="2" borderId="1" xfId="0" applyNumberFormat="1" applyFont="1" applyFill="1" applyBorder="1"/>
    <xf numFmtId="165" fontId="4" fillId="2" borderId="2" xfId="0" applyNumberFormat="1" applyFont="1" applyFill="1" applyBorder="1"/>
    <xf numFmtId="165" fontId="4" fillId="2" borderId="3" xfId="0" applyNumberFormat="1" applyFont="1" applyFill="1" applyBorder="1"/>
    <xf numFmtId="165" fontId="4" fillId="3" borderId="4" xfId="0" applyNumberFormat="1" applyFont="1" applyFill="1" applyBorder="1"/>
    <xf numFmtId="165" fontId="4" fillId="3" borderId="0" xfId="0" applyNumberFormat="1" applyFont="1" applyFill="1"/>
    <xf numFmtId="165" fontId="4" fillId="3" borderId="5" xfId="0" applyNumberFormat="1" applyFont="1" applyFill="1" applyBorder="1"/>
    <xf numFmtId="165" fontId="4" fillId="2" borderId="4" xfId="0" applyNumberFormat="1" applyFont="1" applyFill="1" applyBorder="1" applyAlignment="1">
      <alignment horizontal="centerContinuous"/>
    </xf>
    <xf numFmtId="165" fontId="4" fillId="2" borderId="0" xfId="0" applyNumberFormat="1" applyFont="1" applyFill="1" applyAlignment="1">
      <alignment horizontal="centerContinuous"/>
    </xf>
    <xf numFmtId="165" fontId="4" fillId="2" borderId="6" xfId="0" applyNumberFormat="1" applyFont="1" applyFill="1" applyBorder="1" applyAlignment="1">
      <alignment horizontal="centerContinuous"/>
    </xf>
    <xf numFmtId="0" fontId="7" fillId="2" borderId="7" xfId="2" applyNumberFormat="1" applyFill="1" applyBorder="1" applyAlignment="1" applyProtection="1">
      <alignment horizontal="centerContinuous"/>
    </xf>
    <xf numFmtId="0" fontId="4" fillId="2" borderId="8" xfId="0" applyNumberFormat="1" applyFont="1" applyFill="1" applyBorder="1" applyAlignment="1">
      <alignment horizontal="centerContinuous"/>
    </xf>
    <xf numFmtId="0" fontId="4" fillId="2" borderId="9" xfId="0" applyNumberFormat="1" applyFont="1" applyFill="1" applyBorder="1" applyAlignment="1">
      <alignment horizontal="centerContinuous"/>
    </xf>
    <xf numFmtId="165" fontId="4" fillId="2" borderId="7" xfId="0" applyNumberFormat="1" applyFont="1" applyFill="1" applyBorder="1" applyAlignment="1">
      <alignment horizontal="centerContinuous"/>
    </xf>
    <xf numFmtId="165" fontId="4" fillId="2" borderId="8" xfId="0" applyNumberFormat="1" applyFont="1" applyFill="1" applyBorder="1" applyAlignment="1">
      <alignment horizontal="centerContinuous"/>
    </xf>
    <xf numFmtId="165" fontId="4" fillId="2" borderId="10" xfId="0" applyNumberFormat="1" applyFont="1" applyFill="1" applyBorder="1" applyAlignment="1">
      <alignment horizontal="center"/>
    </xf>
    <xf numFmtId="165" fontId="4" fillId="2" borderId="11" xfId="0" applyNumberFormat="1" applyFont="1" applyFill="1" applyBorder="1" applyAlignment="1">
      <alignment horizontal="center"/>
    </xf>
    <xf numFmtId="165" fontId="4" fillId="2" borderId="12" xfId="0" applyNumberFormat="1" applyFont="1" applyFill="1" applyBorder="1" applyAlignment="1">
      <alignment horizontal="centerContinuous"/>
    </xf>
    <xf numFmtId="165" fontId="4" fillId="2" borderId="13" xfId="0" applyNumberFormat="1" applyFont="1" applyFill="1" applyBorder="1" applyAlignment="1">
      <alignment horizontal="centerContinuous"/>
    </xf>
    <xf numFmtId="165" fontId="4" fillId="2" borderId="4" xfId="0" applyNumberFormat="1" applyFont="1" applyFill="1" applyBorder="1"/>
    <xf numFmtId="165" fontId="4" fillId="2" borderId="0" xfId="0" applyNumberFormat="1" applyFont="1" applyFill="1"/>
    <xf numFmtId="165" fontId="4" fillId="2" borderId="6" xfId="0" applyNumberFormat="1" applyFont="1" applyFill="1" applyBorder="1"/>
    <xf numFmtId="0" fontId="4" fillId="2" borderId="11" xfId="0" applyNumberFormat="1" applyFont="1" applyFill="1" applyBorder="1" applyAlignment="1">
      <alignment horizontal="center"/>
    </xf>
    <xf numFmtId="0" fontId="4" fillId="2" borderId="14" xfId="0" applyNumberFormat="1" applyFont="1" applyFill="1" applyBorder="1" applyAlignment="1">
      <alignment horizontal="center"/>
    </xf>
    <xf numFmtId="165" fontId="4" fillId="2" borderId="15" xfId="0" applyNumberFormat="1" applyFont="1" applyFill="1" applyBorder="1" applyAlignment="1">
      <alignment horizontal="center"/>
    </xf>
    <xf numFmtId="165" fontId="4" fillId="2" borderId="16" xfId="0" quotePrefix="1" applyNumberFormat="1" applyFont="1" applyFill="1" applyBorder="1" applyAlignment="1">
      <alignment horizontal="centerContinuous" vertical="top"/>
    </xf>
    <xf numFmtId="165" fontId="4" fillId="2" borderId="17" xfId="0" quotePrefix="1" applyNumberFormat="1" applyFont="1" applyFill="1" applyBorder="1" applyAlignment="1">
      <alignment horizontal="centerContinuous" vertical="top"/>
    </xf>
    <xf numFmtId="165" fontId="4" fillId="2" borderId="7" xfId="0" quotePrefix="1" applyNumberFormat="1" applyFont="1" applyFill="1" applyBorder="1" applyAlignment="1">
      <alignment horizontal="center"/>
    </xf>
    <xf numFmtId="165" fontId="4" fillId="2" borderId="18" xfId="0" quotePrefix="1" applyNumberFormat="1" applyFont="1" applyFill="1" applyBorder="1" applyAlignment="1">
      <alignment horizontal="center"/>
    </xf>
    <xf numFmtId="0" fontId="4" fillId="2" borderId="10" xfId="0" applyNumberFormat="1" applyFont="1" applyFill="1" applyBorder="1" applyAlignment="1">
      <alignment horizontal="center"/>
    </xf>
    <xf numFmtId="165" fontId="4" fillId="2" borderId="11" xfId="0" applyNumberFormat="1" applyFont="1" applyFill="1" applyBorder="1" applyAlignment="1">
      <alignment horizontal="centerContinuous"/>
    </xf>
    <xf numFmtId="165" fontId="4" fillId="2" borderId="7" xfId="0" applyNumberFormat="1" applyFont="1" applyFill="1" applyBorder="1" applyAlignment="1">
      <alignment horizontal="center"/>
    </xf>
    <xf numFmtId="165" fontId="4" fillId="2" borderId="4" xfId="0" applyNumberFormat="1" applyFont="1" applyFill="1" applyBorder="1" applyAlignment="1">
      <alignment horizontal="center"/>
    </xf>
    <xf numFmtId="165" fontId="4" fillId="2" borderId="23" xfId="0" applyNumberFormat="1" applyFont="1" applyFill="1" applyBorder="1"/>
    <xf numFmtId="165" fontId="4" fillId="2" borderId="24" xfId="0" applyNumberFormat="1" applyFont="1" applyFill="1" applyBorder="1"/>
    <xf numFmtId="165" fontId="4" fillId="2" borderId="25" xfId="0" applyNumberFormat="1" applyFont="1" applyFill="1" applyBorder="1"/>
    <xf numFmtId="0" fontId="4" fillId="2" borderId="26" xfId="0" applyNumberFormat="1" applyFont="1" applyFill="1" applyBorder="1" applyAlignment="1">
      <alignment horizontal="center"/>
    </xf>
    <xf numFmtId="0" fontId="4" fillId="2" borderId="27" xfId="0" applyNumberFormat="1" applyFont="1" applyFill="1" applyBorder="1" applyAlignment="1">
      <alignment horizontal="center"/>
    </xf>
    <xf numFmtId="165" fontId="4" fillId="2" borderId="26" xfId="0" applyNumberFormat="1" applyFont="1" applyFill="1" applyBorder="1" applyAlignment="1">
      <alignment horizontal="center"/>
    </xf>
    <xf numFmtId="165" fontId="4" fillId="2" borderId="26" xfId="0" quotePrefix="1" applyNumberFormat="1" applyFont="1" applyFill="1" applyBorder="1" applyAlignment="1">
      <alignment horizontal="center"/>
    </xf>
    <xf numFmtId="165" fontId="4" fillId="2" borderId="27" xfId="0" applyNumberFormat="1" applyFont="1" applyFill="1" applyBorder="1" applyAlignment="1">
      <alignment horizontal="center"/>
    </xf>
    <xf numFmtId="165" fontId="4" fillId="2" borderId="28" xfId="0" applyNumberFormat="1" applyFont="1" applyFill="1" applyBorder="1" applyAlignment="1">
      <alignment horizontal="center"/>
    </xf>
    <xf numFmtId="165" fontId="4" fillId="2" borderId="23" xfId="0" applyNumberFormat="1" applyFont="1" applyFill="1" applyBorder="1" applyAlignment="1">
      <alignment horizontal="center"/>
    </xf>
    <xf numFmtId="165" fontId="4" fillId="0" borderId="0" xfId="0" applyNumberFormat="1" applyFont="1" applyAlignment="1">
      <alignment horizontal="center"/>
    </xf>
    <xf numFmtId="165" fontId="8" fillId="0" borderId="0" xfId="0" applyNumberFormat="1" applyFont="1"/>
    <xf numFmtId="0" fontId="6" fillId="3" borderId="0" xfId="3" applyNumberFormat="1" applyFont="1" applyFill="1"/>
    <xf numFmtId="0" fontId="0" fillId="0" borderId="0" xfId="0" applyNumberFormat="1" applyAlignment="1">
      <alignment vertical="top" wrapText="1"/>
    </xf>
    <xf numFmtId="0" fontId="6" fillId="3" borderId="0" xfId="3" applyNumberFormat="1" applyFont="1" applyAlignment="1"/>
    <xf numFmtId="0" fontId="6" fillId="3" borderId="0" xfId="3" applyNumberFormat="1" applyFont="1" applyFill="1" applyAlignment="1"/>
    <xf numFmtId="0" fontId="6" fillId="3" borderId="0" xfId="3" quotePrefix="1" applyNumberFormat="1" applyFont="1" applyAlignment="1"/>
    <xf numFmtId="0" fontId="6" fillId="3" borderId="0" xfId="3" applyNumberFormat="1" applyFont="1" applyFill="1" applyAlignment="1">
      <alignment horizontal="justify" vertical="top" wrapText="1"/>
    </xf>
    <xf numFmtId="165" fontId="6" fillId="3" borderId="0" xfId="3" applyNumberFormat="1" applyFont="1" applyFill="1" applyAlignment="1">
      <alignment horizontal="right" vertical="top" wrapText="1"/>
    </xf>
    <xf numFmtId="165" fontId="6" fillId="3" borderId="0" xfId="3" applyNumberFormat="1" applyFont="1" applyFill="1" applyAlignment="1">
      <alignment horizontal="justify" vertical="top" wrapText="1"/>
    </xf>
    <xf numFmtId="0" fontId="6" fillId="3" borderId="0" xfId="3" quotePrefix="1" applyNumberFormat="1" applyFont="1" applyFill="1" applyAlignment="1"/>
    <xf numFmtId="0" fontId="6" fillId="3" borderId="0" xfId="3" applyNumberFormat="1" applyFont="1" applyBorder="1" applyAlignment="1"/>
    <xf numFmtId="0" fontId="6" fillId="3" borderId="0" xfId="3" applyNumberFormat="1" applyFont="1" applyFill="1" applyBorder="1" applyAlignment="1"/>
    <xf numFmtId="0" fontId="3" fillId="0" borderId="0" xfId="0" applyFont="1" applyBorder="1" applyAlignment="1"/>
    <xf numFmtId="0" fontId="3" fillId="0" borderId="0" xfId="0" applyFont="1" applyAlignment="1"/>
    <xf numFmtId="166" fontId="4" fillId="0" borderId="0" xfId="0" applyNumberFormat="1" applyFont="1"/>
    <xf numFmtId="0" fontId="7" fillId="4" borderId="7" xfId="2" applyFill="1" applyBorder="1" applyAlignment="1" applyProtection="1">
      <alignment horizontal="centerContinuous"/>
    </xf>
    <xf numFmtId="0" fontId="7" fillId="2" borderId="8" xfId="2" applyNumberFormat="1" applyFill="1" applyBorder="1" applyAlignment="1" applyProtection="1">
      <alignment horizontal="centerContinuous"/>
    </xf>
    <xf numFmtId="0" fontId="7" fillId="2" borderId="9" xfId="2" applyNumberFormat="1" applyFill="1" applyBorder="1" applyAlignment="1" applyProtection="1">
      <alignment horizontal="centerContinuous"/>
    </xf>
    <xf numFmtId="167" fontId="4" fillId="2" borderId="30" xfId="0" applyNumberFormat="1" applyFont="1" applyFill="1" applyBorder="1"/>
    <xf numFmtId="167" fontId="4" fillId="0" borderId="31" xfId="0" applyNumberFormat="1" applyFont="1" applyBorder="1"/>
    <xf numFmtId="167" fontId="4" fillId="2" borderId="31" xfId="0" applyNumberFormat="1" applyFont="1" applyFill="1" applyBorder="1" applyAlignment="1">
      <alignment horizontal="centerContinuous"/>
    </xf>
    <xf numFmtId="165" fontId="4" fillId="2" borderId="32" xfId="0" applyNumberFormat="1" applyFont="1" applyFill="1" applyBorder="1" applyAlignment="1">
      <alignment horizontal="centerContinuous"/>
    </xf>
    <xf numFmtId="165" fontId="4" fillId="2" borderId="17" xfId="0" applyNumberFormat="1" applyFont="1" applyFill="1" applyBorder="1" applyAlignment="1">
      <alignment horizontal="centerContinuous"/>
    </xf>
    <xf numFmtId="165" fontId="4" fillId="2" borderId="0" xfId="0" applyNumberFormat="1" applyFont="1" applyFill="1" applyAlignment="1">
      <alignment horizontal="center"/>
    </xf>
    <xf numFmtId="165" fontId="4" fillId="2" borderId="14" xfId="0" applyNumberFormat="1" applyFont="1" applyFill="1" applyBorder="1" applyAlignment="1">
      <alignment horizontal="center"/>
    </xf>
    <xf numFmtId="165" fontId="4" fillId="2" borderId="33" xfId="0" applyNumberFormat="1" applyFont="1" applyFill="1" applyBorder="1" applyAlignment="1">
      <alignment horizontal="centerContinuous"/>
    </xf>
    <xf numFmtId="165" fontId="4" fillId="2" borderId="9" xfId="0" applyNumberFormat="1" applyFont="1" applyFill="1" applyBorder="1" applyAlignment="1">
      <alignment horizontal="centerContinuous"/>
    </xf>
    <xf numFmtId="167" fontId="4" fillId="2" borderId="31" xfId="0" applyNumberFormat="1" applyFont="1" applyFill="1" applyBorder="1" applyAlignment="1">
      <alignment horizontal="center"/>
    </xf>
    <xf numFmtId="165" fontId="4" fillId="2" borderId="0" xfId="0" applyNumberFormat="1" applyFont="1" applyFill="1" applyBorder="1" applyAlignment="1">
      <alignment horizontal="centerContinuous"/>
    </xf>
    <xf numFmtId="165" fontId="4" fillId="2" borderId="10" xfId="0" applyNumberFormat="1" applyFont="1" applyFill="1" applyBorder="1" applyAlignment="1">
      <alignment horizontal="center" vertical="top"/>
    </xf>
    <xf numFmtId="165" fontId="4" fillId="2" borderId="10" xfId="0" quotePrefix="1"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27" xfId="0" quotePrefix="1" applyNumberFormat="1" applyFont="1" applyFill="1" applyBorder="1" applyAlignment="1">
      <alignment horizontal="center"/>
    </xf>
    <xf numFmtId="165" fontId="4" fillId="2" borderId="27" xfId="0" applyNumberFormat="1" applyFont="1" applyFill="1" applyBorder="1" applyAlignment="1">
      <alignment horizontal="center" vertical="top"/>
    </xf>
    <xf numFmtId="165" fontId="4" fillId="2" borderId="24" xfId="0" applyNumberFormat="1" applyFont="1" applyFill="1" applyBorder="1" applyAlignment="1">
      <alignment horizontal="center"/>
    </xf>
    <xf numFmtId="167" fontId="4" fillId="2" borderId="34" xfId="0" applyNumberFormat="1" applyFont="1" applyFill="1" applyBorder="1"/>
    <xf numFmtId="167" fontId="4" fillId="0" borderId="0" xfId="0" applyNumberFormat="1" applyFont="1"/>
    <xf numFmtId="168" fontId="5" fillId="0" borderId="0" xfId="0" applyNumberFormat="1" applyFont="1"/>
    <xf numFmtId="37" fontId="6" fillId="3" borderId="0" xfId="3" applyNumberFormat="1" applyFont="1" applyAlignment="1"/>
    <xf numFmtId="0" fontId="0" fillId="0" borderId="0" xfId="0" applyNumberFormat="1" applyAlignment="1">
      <alignment horizontal="justify" vertical="top" wrapText="1"/>
    </xf>
    <xf numFmtId="37" fontId="6" fillId="3" borderId="0" xfId="3" applyNumberFormat="1" applyFont="1" applyFill="1" applyAlignment="1"/>
    <xf numFmtId="0" fontId="6" fillId="5" borderId="0" xfId="3" applyNumberFormat="1" applyFont="1" applyFill="1" applyBorder="1" applyAlignment="1"/>
    <xf numFmtId="0" fontId="4" fillId="5" borderId="0" xfId="0" applyFont="1" applyFill="1" applyBorder="1" applyAlignment="1"/>
    <xf numFmtId="0" fontId="0" fillId="5" borderId="0" xfId="0" applyFill="1" applyBorder="1" applyAlignment="1"/>
    <xf numFmtId="0" fontId="0" fillId="0" borderId="0" xfId="0" applyAlignment="1"/>
    <xf numFmtId="0" fontId="4" fillId="0" borderId="0" xfId="0" applyFont="1" applyAlignment="1"/>
    <xf numFmtId="0" fontId="3" fillId="0" borderId="0" xfId="0" applyFont="1"/>
    <xf numFmtId="4" fontId="3" fillId="0" borderId="0" xfId="0" applyNumberFormat="1" applyFont="1"/>
    <xf numFmtId="0" fontId="4" fillId="0" borderId="0" xfId="0" applyFont="1"/>
    <xf numFmtId="0" fontId="5" fillId="0" borderId="0" xfId="0" applyFont="1"/>
    <xf numFmtId="169" fontId="3" fillId="0" borderId="0" xfId="0" applyNumberFormat="1" applyFont="1"/>
    <xf numFmtId="169" fontId="5" fillId="0" borderId="0" xfId="0" applyNumberFormat="1" applyFont="1"/>
    <xf numFmtId="0" fontId="4" fillId="2" borderId="35" xfId="0" applyFont="1" applyFill="1" applyBorder="1"/>
    <xf numFmtId="0" fontId="4" fillId="2" borderId="36" xfId="0" applyFont="1" applyFill="1" applyBorder="1"/>
    <xf numFmtId="4" fontId="4" fillId="2" borderId="36" xfId="0" applyNumberFormat="1" applyFont="1" applyFill="1" applyBorder="1"/>
    <xf numFmtId="4" fontId="4" fillId="2" borderId="37" xfId="0" applyNumberFormat="1" applyFont="1" applyFill="1" applyBorder="1"/>
    <xf numFmtId="170" fontId="4" fillId="2" borderId="36" xfId="0" applyNumberFormat="1" applyFont="1" applyFill="1" applyBorder="1"/>
    <xf numFmtId="170" fontId="4" fillId="2" borderId="37" xfId="0" applyNumberFormat="1" applyFont="1" applyFill="1" applyBorder="1"/>
    <xf numFmtId="0" fontId="4" fillId="0" borderId="38" xfId="0" applyFont="1" applyBorder="1"/>
    <xf numFmtId="4" fontId="4" fillId="0" borderId="0" xfId="0" applyNumberFormat="1" applyFont="1"/>
    <xf numFmtId="4" fontId="4" fillId="0" borderId="39" xfId="0" applyNumberFormat="1" applyFont="1" applyBorder="1"/>
    <xf numFmtId="170" fontId="4" fillId="0" borderId="0" xfId="0" applyNumberFormat="1" applyFont="1"/>
    <xf numFmtId="170" fontId="4" fillId="0" borderId="39" xfId="0" applyNumberFormat="1" applyFont="1" applyBorder="1"/>
    <xf numFmtId="0" fontId="4" fillId="2" borderId="38" xfId="0" applyFont="1" applyFill="1" applyBorder="1" applyAlignment="1">
      <alignment horizontal="center"/>
    </xf>
    <xf numFmtId="0" fontId="4" fillId="2" borderId="0" xfId="0" applyFont="1" applyFill="1" applyAlignment="1">
      <alignment horizontal="centerContinuous"/>
    </xf>
    <xf numFmtId="4" fontId="4" fillId="2" borderId="7" xfId="0" applyNumberFormat="1" applyFont="1" applyFill="1" applyBorder="1" applyAlignment="1">
      <alignment horizontal="centerContinuous"/>
    </xf>
    <xf numFmtId="4" fontId="4" fillId="2" borderId="8" xfId="0" applyNumberFormat="1" applyFont="1" applyFill="1" applyBorder="1" applyAlignment="1">
      <alignment horizontal="centerContinuous"/>
    </xf>
    <xf numFmtId="4" fontId="4" fillId="2" borderId="40" xfId="0" applyNumberFormat="1" applyFont="1" applyFill="1" applyBorder="1" applyAlignment="1">
      <alignment horizontal="centerContinuous"/>
    </xf>
    <xf numFmtId="170" fontId="4" fillId="2" borderId="8" xfId="0" applyNumberFormat="1" applyFont="1" applyFill="1" applyBorder="1" applyAlignment="1">
      <alignment horizontal="centerContinuous"/>
    </xf>
    <xf numFmtId="170" fontId="4" fillId="2" borderId="7" xfId="0" applyNumberFormat="1" applyFont="1" applyFill="1" applyBorder="1" applyAlignment="1">
      <alignment horizontal="centerContinuous"/>
    </xf>
    <xf numFmtId="170" fontId="4" fillId="2" borderId="40" xfId="0" applyNumberFormat="1" applyFont="1" applyFill="1" applyBorder="1" applyAlignment="1">
      <alignment horizontal="centerContinuous"/>
    </xf>
    <xf numFmtId="0" fontId="4" fillId="2" borderId="38" xfId="0" applyFont="1" applyFill="1" applyBorder="1"/>
    <xf numFmtId="0" fontId="4" fillId="2" borderId="0" xfId="0" applyFont="1" applyFill="1"/>
    <xf numFmtId="4" fontId="4" fillId="2" borderId="11" xfId="0" applyNumberFormat="1" applyFont="1" applyFill="1" applyBorder="1" applyAlignment="1">
      <alignment horizontal="center"/>
    </xf>
    <xf numFmtId="4" fontId="4" fillId="2" borderId="41" xfId="0" applyNumberFormat="1" applyFont="1" applyFill="1" applyBorder="1" applyAlignment="1">
      <alignment horizontal="center"/>
    </xf>
    <xf numFmtId="170" fontId="4" fillId="2" borderId="11" xfId="0" applyNumberFormat="1" applyFont="1" applyFill="1" applyBorder="1" applyAlignment="1">
      <alignment horizontal="centerContinuous"/>
    </xf>
    <xf numFmtId="170" fontId="4" fillId="2" borderId="41" xfId="0" applyNumberFormat="1" applyFont="1" applyFill="1" applyBorder="1" applyAlignment="1">
      <alignment horizontal="centerContinuous"/>
    </xf>
    <xf numFmtId="170" fontId="4" fillId="2" borderId="11" xfId="0" applyNumberFormat="1" applyFont="1" applyFill="1" applyBorder="1" applyAlignment="1">
      <alignment horizontal="center"/>
    </xf>
    <xf numFmtId="170" fontId="4" fillId="2" borderId="41" xfId="0" applyNumberFormat="1" applyFont="1" applyFill="1" applyBorder="1" applyAlignment="1">
      <alignment horizontal="center"/>
    </xf>
    <xf numFmtId="0" fontId="4" fillId="2" borderId="42" xfId="0" applyFont="1" applyFill="1" applyBorder="1"/>
    <xf numFmtId="0" fontId="4" fillId="2" borderId="43" xfId="0" applyFont="1" applyFill="1" applyBorder="1"/>
    <xf numFmtId="4" fontId="4" fillId="2" borderId="44" xfId="0" applyNumberFormat="1" applyFont="1" applyFill="1" applyBorder="1"/>
    <xf numFmtId="4" fontId="4" fillId="2" borderId="44" xfId="0" applyNumberFormat="1" applyFont="1" applyFill="1" applyBorder="1" applyAlignment="1">
      <alignment horizontal="center"/>
    </xf>
    <xf numFmtId="4" fontId="4" fillId="2" borderId="45" xfId="0" applyNumberFormat="1" applyFont="1" applyFill="1" applyBorder="1" applyAlignment="1">
      <alignment horizontal="center"/>
    </xf>
    <xf numFmtId="170" fontId="4" fillId="2" borderId="44" xfId="0" applyNumberFormat="1" applyFont="1" applyFill="1" applyBorder="1" applyAlignment="1">
      <alignment horizontal="center"/>
    </xf>
    <xf numFmtId="170" fontId="4" fillId="2" borderId="45" xfId="0" applyNumberFormat="1" applyFont="1" applyFill="1" applyBorder="1" applyAlignment="1">
      <alignment horizontal="center"/>
    </xf>
    <xf numFmtId="0" fontId="3" fillId="0" borderId="0" xfId="0" applyNumberFormat="1" applyFont="1"/>
    <xf numFmtId="0" fontId="4" fillId="0" borderId="0" xfId="0" applyNumberFormat="1" applyFont="1"/>
    <xf numFmtId="169" fontId="4" fillId="0" borderId="0" xfId="0" applyNumberFormat="1" applyFont="1" applyAlignment="1"/>
    <xf numFmtId="4" fontId="4" fillId="0" borderId="0" xfId="0" applyNumberFormat="1" applyFont="1" applyAlignment="1"/>
    <xf numFmtId="169" fontId="4" fillId="0" borderId="0" xfId="0" applyNumberFormat="1" applyFont="1"/>
    <xf numFmtId="0" fontId="0" fillId="0" borderId="0" xfId="0" applyFont="1"/>
    <xf numFmtId="17" fontId="15" fillId="5" borderId="49" xfId="4" applyNumberFormat="1" applyFont="1" applyFill="1" applyBorder="1" applyAlignment="1">
      <alignment horizontal="center"/>
    </xf>
    <xf numFmtId="17" fontId="15" fillId="5" borderId="50" xfId="4" applyNumberFormat="1" applyFont="1" applyFill="1" applyBorder="1" applyAlignment="1">
      <alignment horizontal="center"/>
    </xf>
    <xf numFmtId="17" fontId="15" fillId="0" borderId="53" xfId="4" applyNumberFormat="1" applyFont="1" applyFill="1" applyBorder="1" applyAlignment="1">
      <alignment horizontal="center"/>
    </xf>
    <xf numFmtId="4" fontId="17" fillId="0" borderId="0" xfId="0" applyNumberFormat="1" applyFont="1"/>
    <xf numFmtId="0" fontId="18" fillId="5" borderId="0" xfId="5" applyFont="1" applyFill="1" applyAlignment="1">
      <alignment horizontal="left"/>
    </xf>
    <xf numFmtId="0" fontId="19" fillId="5" borderId="0" xfId="4" applyFont="1" applyFill="1" applyAlignment="1">
      <alignment horizontal="left"/>
    </xf>
    <xf numFmtId="171" fontId="0" fillId="0" borderId="0" xfId="0" applyNumberFormat="1"/>
    <xf numFmtId="2" fontId="0" fillId="0" borderId="0" xfId="0" applyNumberFormat="1"/>
    <xf numFmtId="167" fontId="0" fillId="0" borderId="0" xfId="0" applyNumberFormat="1"/>
    <xf numFmtId="0" fontId="20" fillId="0" borderId="0" xfId="0" applyFont="1"/>
    <xf numFmtId="0" fontId="7" fillId="0" borderId="0" xfId="2" applyAlignment="1" applyProtection="1"/>
    <xf numFmtId="0" fontId="2" fillId="0" borderId="0" xfId="0" applyFont="1" applyAlignment="1">
      <alignment horizontal="center" vertical="center" wrapText="1"/>
    </xf>
    <xf numFmtId="15" fontId="0" fillId="0" borderId="0" xfId="0" applyNumberFormat="1" applyFill="1" applyBorder="1" applyAlignment="1">
      <alignment horizontal="center"/>
    </xf>
    <xf numFmtId="172" fontId="0" fillId="0" borderId="0" xfId="1" applyNumberFormat="1" applyFont="1"/>
    <xf numFmtId="0" fontId="6" fillId="3" borderId="0" xfId="3" applyNumberFormat="1" applyFont="1" applyFill="1" applyAlignment="1">
      <alignment horizontal="justify" vertical="top" wrapText="1"/>
    </xf>
    <xf numFmtId="0" fontId="3" fillId="0" borderId="0" xfId="0" applyNumberFormat="1" applyFont="1" applyAlignment="1">
      <alignment vertical="top" wrapText="1"/>
    </xf>
    <xf numFmtId="0" fontId="0" fillId="0" borderId="0" xfId="0" applyNumberFormat="1" applyAlignment="1">
      <alignment vertical="top" wrapText="1"/>
    </xf>
    <xf numFmtId="165" fontId="6" fillId="3" borderId="0" xfId="3" applyNumberFormat="1" applyFont="1" applyFill="1" applyAlignment="1">
      <alignment horizontal="justify" vertical="top" wrapText="1"/>
    </xf>
    <xf numFmtId="0" fontId="10" fillId="3" borderId="0" xfId="3" applyNumberFormat="1" applyFont="1" applyFill="1" applyAlignment="1">
      <alignment horizontal="justify" vertical="top" wrapText="1"/>
    </xf>
    <xf numFmtId="0" fontId="0" fillId="0" borderId="0" xfId="0" applyNumberFormat="1" applyAlignment="1">
      <alignment horizontal="justify" vertical="top" wrapText="1"/>
    </xf>
    <xf numFmtId="0" fontId="6" fillId="3" borderId="0" xfId="3" applyNumberFormat="1" applyFont="1" applyAlignment="1">
      <alignment horizontal="justify" vertical="top" wrapText="1"/>
    </xf>
    <xf numFmtId="0" fontId="4" fillId="0" borderId="0" xfId="0" applyNumberFormat="1" applyFont="1" applyAlignment="1">
      <alignment horizontal="justify" vertical="top" wrapText="1"/>
    </xf>
    <xf numFmtId="0" fontId="3" fillId="0" borderId="0" xfId="0" applyFont="1" applyAlignment="1">
      <alignment horizontal="justify" vertical="top" wrapText="1"/>
    </xf>
    <xf numFmtId="165" fontId="4" fillId="2" borderId="14" xfId="0" applyNumberFormat="1" applyFont="1" applyFill="1" applyBorder="1" applyAlignment="1">
      <alignment horizontal="center" vertical="top" wrapText="1"/>
    </xf>
    <xf numFmtId="0" fontId="0" fillId="0" borderId="10" xfId="0" applyNumberFormat="1" applyBorder="1" applyAlignment="1">
      <alignment horizontal="center" vertical="top" wrapText="1"/>
    </xf>
    <xf numFmtId="0" fontId="0" fillId="0" borderId="27" xfId="0" applyNumberFormat="1" applyBorder="1" applyAlignment="1">
      <alignment horizontal="center" vertical="top" wrapText="1"/>
    </xf>
    <xf numFmtId="165" fontId="4" fillId="2" borderId="33" xfId="0" applyNumberFormat="1" applyFont="1" applyFill="1" applyBorder="1" applyAlignment="1">
      <alignment horizontal="center"/>
    </xf>
    <xf numFmtId="0" fontId="0" fillId="0" borderId="32" xfId="0" applyNumberFormat="1" applyBorder="1" applyAlignment="1">
      <alignment horizontal="center"/>
    </xf>
    <xf numFmtId="0" fontId="0" fillId="0" borderId="17" xfId="0" applyNumberFormat="1" applyBorder="1" applyAlignment="1">
      <alignment horizontal="center"/>
    </xf>
    <xf numFmtId="0" fontId="6" fillId="3" borderId="0" xfId="3" applyNumberFormat="1" applyFont="1" applyFill="1" applyAlignment="1">
      <alignment wrapText="1"/>
    </xf>
    <xf numFmtId="0" fontId="12" fillId="0" borderId="0" xfId="0" applyNumberFormat="1" applyFont="1" applyAlignment="1">
      <alignment horizontal="justify" vertical="top" wrapText="1"/>
    </xf>
    <xf numFmtId="0" fontId="12" fillId="0" borderId="0" xfId="0" applyNumberFormat="1" applyFont="1" applyAlignment="1">
      <alignment vertical="top" wrapText="1"/>
    </xf>
    <xf numFmtId="0" fontId="6" fillId="3" borderId="0" xfId="3" applyNumberFormat="1" applyFont="1" applyAlignment="1">
      <alignment wrapText="1"/>
    </xf>
    <xf numFmtId="0" fontId="0" fillId="0" borderId="0" xfId="0" applyNumberFormat="1" applyAlignment="1">
      <alignment wrapText="1"/>
    </xf>
    <xf numFmtId="0" fontId="6" fillId="3" borderId="0" xfId="3" applyNumberFormat="1" applyFont="1" applyFill="1" applyAlignment="1">
      <alignment horizontal="left" wrapText="1"/>
    </xf>
    <xf numFmtId="0" fontId="4" fillId="0" borderId="0" xfId="0" applyNumberFormat="1" applyFont="1" applyAlignment="1">
      <alignment horizontal="left" wrapText="1"/>
    </xf>
    <xf numFmtId="165" fontId="4" fillId="2" borderId="19" xfId="0" applyNumberFormat="1" applyFont="1" applyFill="1" applyBorder="1" applyAlignment="1">
      <alignment horizontal="center" vertical="top" wrapText="1"/>
    </xf>
    <xf numFmtId="0" fontId="0" fillId="0" borderId="22" xfId="0" applyNumberFormat="1" applyBorder="1" applyAlignment="1">
      <alignment horizontal="center" vertical="top" wrapText="1"/>
    </xf>
    <xf numFmtId="0" fontId="0" fillId="0" borderId="29" xfId="0" applyNumberFormat="1" applyBorder="1" applyAlignment="1">
      <alignment horizontal="center" vertical="top" wrapText="1"/>
    </xf>
    <xf numFmtId="165" fontId="4" fillId="2" borderId="20" xfId="0" applyNumberFormat="1" applyFont="1" applyFill="1" applyBorder="1" applyAlignment="1">
      <alignment horizontal="center" vertical="top" wrapText="1"/>
    </xf>
    <xf numFmtId="0" fontId="0" fillId="0" borderId="11" xfId="0" applyNumberFormat="1" applyBorder="1" applyAlignment="1">
      <alignment horizontal="center" vertical="top" wrapText="1"/>
    </xf>
    <xf numFmtId="0" fontId="0" fillId="0" borderId="26" xfId="0" applyNumberFormat="1" applyBorder="1" applyAlignment="1">
      <alignment horizontal="center" vertical="top" wrapText="1"/>
    </xf>
    <xf numFmtId="165" fontId="4" fillId="2" borderId="21" xfId="0" applyNumberFormat="1" applyFont="1" applyFill="1" applyBorder="1" applyAlignment="1">
      <alignment horizontal="center" vertical="top" wrapText="1"/>
    </xf>
    <xf numFmtId="0" fontId="0" fillId="0" borderId="15" xfId="0" applyNumberFormat="1" applyBorder="1" applyAlignment="1">
      <alignment horizontal="center" vertical="top" wrapText="1"/>
    </xf>
    <xf numFmtId="0" fontId="0" fillId="0" borderId="28" xfId="0" applyNumberFormat="1" applyBorder="1" applyAlignment="1">
      <alignment horizontal="center" vertical="top" wrapText="1"/>
    </xf>
    <xf numFmtId="2" fontId="15" fillId="0" borderId="54" xfId="4" applyNumberFormat="1" applyFont="1" applyFill="1" applyBorder="1" applyAlignment="1">
      <alignment horizontal="center"/>
    </xf>
    <xf numFmtId="2" fontId="15" fillId="0" borderId="55" xfId="4" applyNumberFormat="1" applyFont="1" applyFill="1" applyBorder="1" applyAlignment="1">
      <alignment horizontal="center"/>
    </xf>
    <xf numFmtId="2" fontId="15" fillId="5" borderId="51" xfId="4" applyNumberFormat="1" applyFont="1" applyFill="1" applyBorder="1" applyAlignment="1">
      <alignment horizontal="center"/>
    </xf>
    <xf numFmtId="2" fontId="15" fillId="5" borderId="52" xfId="4" applyNumberFormat="1" applyFont="1" applyFill="1" applyBorder="1" applyAlignment="1">
      <alignment horizontal="center"/>
    </xf>
    <xf numFmtId="0" fontId="14" fillId="5" borderId="46" xfId="4" applyFont="1" applyFill="1" applyBorder="1" applyAlignment="1">
      <alignment horizontal="center" vertical="center"/>
    </xf>
    <xf numFmtId="0" fontId="14" fillId="5" borderId="47" xfId="4" applyFont="1" applyFill="1" applyBorder="1" applyAlignment="1">
      <alignment horizontal="center" vertical="center"/>
    </xf>
    <xf numFmtId="0" fontId="14" fillId="5" borderId="48" xfId="4" applyFont="1" applyFill="1" applyBorder="1" applyAlignment="1">
      <alignment horizontal="center" vertical="center"/>
    </xf>
    <xf numFmtId="0" fontId="15" fillId="5" borderId="46" xfId="4" applyFont="1" applyFill="1" applyBorder="1" applyAlignment="1">
      <alignment horizontal="center" vertical="center" wrapText="1"/>
    </xf>
    <xf numFmtId="0" fontId="15" fillId="5" borderId="48" xfId="4" applyFont="1" applyFill="1" applyBorder="1" applyAlignment="1">
      <alignment horizontal="center" vertical="center" wrapText="1"/>
    </xf>
  </cellXfs>
  <cellStyles count="6">
    <cellStyle name="Hyperlink" xfId="2" builtinId="8"/>
    <cellStyle name="Normal" xfId="0" builtinId="0"/>
    <cellStyle name="Normal_Obs.Balances" xfId="3"/>
    <cellStyle name="Normal_Préstamos" xfId="5"/>
    <cellStyle name="Normal_Tasas" xfId="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www.ambito.com/economia/mercados/monedas/dolar/info/?ric=ARSB=" TargetMode="External"/></Relationships>
</file>

<file path=xl/worksheets/sheet1.xml><?xml version="1.0" encoding="utf-8"?>
<worksheet xmlns="http://schemas.openxmlformats.org/spreadsheetml/2006/main" xmlns:r="http://schemas.openxmlformats.org/officeDocument/2006/relationships">
  <dimension ref="A1:AY174"/>
  <sheetViews>
    <sheetView topLeftCell="A31" workbookViewId="0">
      <selection activeCell="G100" sqref="G100"/>
    </sheetView>
  </sheetViews>
  <sheetFormatPr defaultRowHeight="15"/>
  <cols>
    <col min="1" max="2" width="8.5703125" customWidth="1"/>
    <col min="3" max="3" width="4.7109375" customWidth="1"/>
    <col min="4" max="4" width="11.28515625" customWidth="1"/>
    <col min="5" max="5" width="15.28515625" customWidth="1"/>
    <col min="6" max="6" width="13.28515625" customWidth="1"/>
    <col min="7" max="20" width="18.85546875" customWidth="1"/>
    <col min="21" max="21" width="17.5703125" customWidth="1"/>
    <col min="22" max="22" width="18.85546875" customWidth="1"/>
    <col min="23" max="23" width="17.5703125" customWidth="1"/>
    <col min="24" max="24" width="18.85546875" customWidth="1"/>
    <col min="25" max="25" width="17.5703125" customWidth="1"/>
    <col min="26" max="27" width="15.140625" customWidth="1"/>
    <col min="28" max="40" width="15" customWidth="1"/>
    <col min="41" max="51" width="17.5703125" customWidth="1"/>
  </cols>
  <sheetData>
    <row r="1" spans="1:51">
      <c r="A1" s="51" t="s">
        <v>196</v>
      </c>
      <c r="B1" s="3"/>
      <c r="C1" s="3"/>
      <c r="D1" s="3"/>
    </row>
    <row r="2" spans="1:51">
      <c r="A2" s="51" t="s">
        <v>197</v>
      </c>
      <c r="B2" s="3"/>
      <c r="C2" s="3"/>
      <c r="D2" s="3"/>
    </row>
    <row r="3" spans="1:51" ht="15.75" thickBot="1"/>
    <row r="4" spans="1:51" ht="15.75" thickTop="1">
      <c r="A4" s="8"/>
      <c r="B4" s="9"/>
      <c r="C4" s="9"/>
      <c r="D4" s="9"/>
      <c r="E4" s="9"/>
      <c r="F4" s="9"/>
      <c r="G4" s="9" t="s">
        <v>262</v>
      </c>
      <c r="H4" s="9"/>
      <c r="I4" s="9"/>
      <c r="J4" s="9"/>
      <c r="K4" s="9"/>
      <c r="L4" s="9"/>
      <c r="M4" s="9"/>
      <c r="N4" s="9"/>
      <c r="O4" s="9"/>
      <c r="P4" s="9"/>
      <c r="Q4" s="9" t="s">
        <v>263</v>
      </c>
      <c r="R4" s="9"/>
      <c r="S4" s="9"/>
      <c r="T4" s="9"/>
      <c r="U4" s="9"/>
      <c r="V4" s="9"/>
      <c r="W4" s="9"/>
      <c r="X4" s="9"/>
      <c r="Y4" s="9"/>
      <c r="Z4" s="9"/>
      <c r="AA4" s="9"/>
      <c r="AB4" s="9" t="s">
        <v>263</v>
      </c>
      <c r="AC4" s="9"/>
      <c r="AD4" s="9"/>
      <c r="AE4" s="9"/>
      <c r="AF4" s="9"/>
      <c r="AG4" s="9"/>
      <c r="AH4" s="9"/>
      <c r="AI4" s="9"/>
      <c r="AJ4" s="9"/>
      <c r="AK4" s="9"/>
      <c r="AL4" s="9"/>
      <c r="AM4" s="9"/>
      <c r="AN4" s="9"/>
      <c r="AO4" s="9" t="s">
        <v>264</v>
      </c>
      <c r="AP4" s="9"/>
      <c r="AQ4" s="9"/>
      <c r="AR4" s="9"/>
      <c r="AS4" s="9"/>
      <c r="AT4" s="9"/>
      <c r="AU4" s="9"/>
      <c r="AV4" s="9"/>
      <c r="AW4" s="9"/>
      <c r="AX4" s="9"/>
      <c r="AY4" s="10"/>
    </row>
    <row r="5" spans="1:51">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3"/>
    </row>
    <row r="6" spans="1:51">
      <c r="A6" s="14" t="s">
        <v>17</v>
      </c>
      <c r="B6" s="15" t="s">
        <v>18</v>
      </c>
      <c r="C6" s="16"/>
      <c r="D6" s="66" t="s">
        <v>19</v>
      </c>
      <c r="E6" s="67"/>
      <c r="F6" s="68"/>
      <c r="G6" s="20" t="s">
        <v>265</v>
      </c>
      <c r="H6" s="21"/>
      <c r="I6" s="21"/>
      <c r="J6" s="21"/>
      <c r="K6" s="21"/>
      <c r="L6" s="21"/>
      <c r="M6" s="21"/>
      <c r="N6" s="21"/>
      <c r="O6" s="21"/>
      <c r="P6" s="21"/>
      <c r="Q6" s="21" t="s">
        <v>266</v>
      </c>
      <c r="R6" s="21"/>
      <c r="S6" s="21"/>
      <c r="T6" s="21"/>
      <c r="U6" s="21"/>
      <c r="V6" s="21"/>
      <c r="W6" s="21"/>
      <c r="X6" s="21"/>
      <c r="Y6" s="21"/>
      <c r="Z6" s="21"/>
      <c r="AA6" s="23" t="s">
        <v>50</v>
      </c>
      <c r="AB6" s="20" t="s">
        <v>267</v>
      </c>
      <c r="AC6" s="21"/>
      <c r="AD6" s="21"/>
      <c r="AE6" s="21"/>
      <c r="AF6" s="21"/>
      <c r="AG6" s="21"/>
      <c r="AH6" s="21"/>
      <c r="AI6" s="21"/>
      <c r="AJ6" s="21"/>
      <c r="AK6" s="21"/>
      <c r="AL6" s="21"/>
      <c r="AM6" s="21"/>
      <c r="AN6" s="21"/>
      <c r="AO6" s="21" t="s">
        <v>268</v>
      </c>
      <c r="AP6" s="21"/>
      <c r="AQ6" s="21"/>
      <c r="AR6" s="21"/>
      <c r="AS6" s="21"/>
      <c r="AT6" s="21"/>
      <c r="AU6" s="21"/>
      <c r="AV6" s="21"/>
      <c r="AW6" s="21"/>
      <c r="AX6" s="21"/>
      <c r="AY6" s="24"/>
    </row>
    <row r="7" spans="1:51">
      <c r="A7" s="26"/>
      <c r="B7" s="27"/>
      <c r="C7" s="28"/>
      <c r="D7" s="29" t="s">
        <v>30</v>
      </c>
      <c r="E7" s="29" t="s">
        <v>31</v>
      </c>
      <c r="F7" s="36" t="s">
        <v>32</v>
      </c>
      <c r="G7" s="23" t="s">
        <v>269</v>
      </c>
      <c r="H7" s="20" t="s">
        <v>270</v>
      </c>
      <c r="I7" s="21"/>
      <c r="J7" s="21"/>
      <c r="K7" s="21"/>
      <c r="L7" s="21"/>
      <c r="M7" s="21"/>
      <c r="N7" s="21"/>
      <c r="O7" s="21"/>
      <c r="P7" s="21"/>
      <c r="Q7" s="20"/>
      <c r="R7" s="21" t="s">
        <v>271</v>
      </c>
      <c r="S7" s="21"/>
      <c r="T7" s="21"/>
      <c r="U7" s="21"/>
      <c r="V7" s="21"/>
      <c r="W7" s="21"/>
      <c r="X7" s="21"/>
      <c r="Y7" s="21"/>
      <c r="Z7" s="23" t="s">
        <v>40</v>
      </c>
      <c r="AA7" s="23"/>
      <c r="AB7" s="20" t="s">
        <v>272</v>
      </c>
      <c r="AC7" s="21"/>
      <c r="AD7" s="21"/>
      <c r="AE7" s="21"/>
      <c r="AF7" s="21"/>
      <c r="AG7" s="21"/>
      <c r="AH7" s="21"/>
      <c r="AI7" s="21"/>
      <c r="AJ7" s="21"/>
      <c r="AK7" s="21"/>
      <c r="AL7" s="21"/>
      <c r="AM7" s="21"/>
      <c r="AN7" s="21"/>
      <c r="AO7" s="20" t="s">
        <v>273</v>
      </c>
      <c r="AP7" s="21"/>
      <c r="AQ7" s="21"/>
      <c r="AR7" s="21"/>
      <c r="AS7" s="21"/>
      <c r="AT7" s="21"/>
      <c r="AU7" s="21"/>
      <c r="AV7" s="21"/>
      <c r="AW7" s="21"/>
      <c r="AX7" s="21"/>
      <c r="AY7" s="24"/>
    </row>
    <row r="8" spans="1:51">
      <c r="A8" s="26"/>
      <c r="B8" s="27"/>
      <c r="C8" s="28"/>
      <c r="D8" s="29"/>
      <c r="E8" s="29" t="s">
        <v>58</v>
      </c>
      <c r="F8" s="36" t="s">
        <v>59</v>
      </c>
      <c r="G8" s="23" t="s">
        <v>274</v>
      </c>
      <c r="H8" s="23" t="s">
        <v>50</v>
      </c>
      <c r="I8" s="20" t="s">
        <v>64</v>
      </c>
      <c r="J8" s="21"/>
      <c r="K8" s="21"/>
      <c r="L8" s="21"/>
      <c r="M8" s="20" t="s">
        <v>65</v>
      </c>
      <c r="N8" s="21"/>
      <c r="O8" s="21"/>
      <c r="P8" s="21"/>
      <c r="Q8" s="23" t="s">
        <v>50</v>
      </c>
      <c r="R8" s="20" t="s">
        <v>64</v>
      </c>
      <c r="S8" s="21"/>
      <c r="T8" s="21"/>
      <c r="U8" s="21"/>
      <c r="V8" s="20" t="s">
        <v>65</v>
      </c>
      <c r="W8" s="21"/>
      <c r="X8" s="21"/>
      <c r="Y8" s="21"/>
      <c r="Z8" s="23" t="s">
        <v>68</v>
      </c>
      <c r="AA8" s="23"/>
      <c r="AB8" s="23" t="s">
        <v>50</v>
      </c>
      <c r="AC8" s="20" t="s">
        <v>64</v>
      </c>
      <c r="AD8" s="21"/>
      <c r="AE8" s="21"/>
      <c r="AF8" s="21"/>
      <c r="AG8" s="21"/>
      <c r="AH8" s="21"/>
      <c r="AI8" s="21"/>
      <c r="AJ8" s="20" t="s">
        <v>65</v>
      </c>
      <c r="AK8" s="21"/>
      <c r="AL8" s="21"/>
      <c r="AM8" s="21"/>
      <c r="AN8" s="21"/>
      <c r="AO8" s="23" t="s">
        <v>50</v>
      </c>
      <c r="AP8" s="20" t="s">
        <v>275</v>
      </c>
      <c r="AQ8" s="21"/>
      <c r="AR8" s="21"/>
      <c r="AS8" s="21"/>
      <c r="AT8" s="21"/>
      <c r="AU8" s="20" t="s">
        <v>65</v>
      </c>
      <c r="AV8" s="21"/>
      <c r="AW8" s="21"/>
      <c r="AX8" s="21"/>
      <c r="AY8" s="24"/>
    </row>
    <row r="9" spans="1:51">
      <c r="A9" s="26"/>
      <c r="B9" s="27"/>
      <c r="C9" s="28"/>
      <c r="D9" s="29"/>
      <c r="E9" s="29" t="s">
        <v>85</v>
      </c>
      <c r="F9" s="36" t="s">
        <v>86</v>
      </c>
      <c r="G9" s="23" t="s">
        <v>276</v>
      </c>
      <c r="H9" s="23"/>
      <c r="I9" s="23" t="s">
        <v>50</v>
      </c>
      <c r="J9" s="23" t="s">
        <v>96</v>
      </c>
      <c r="K9" s="23" t="s">
        <v>277</v>
      </c>
      <c r="L9" s="23" t="s">
        <v>93</v>
      </c>
      <c r="M9" s="23" t="s">
        <v>50</v>
      </c>
      <c r="N9" s="23" t="s">
        <v>96</v>
      </c>
      <c r="O9" s="23" t="s">
        <v>278</v>
      </c>
      <c r="P9" s="23" t="s">
        <v>93</v>
      </c>
      <c r="Q9" s="23"/>
      <c r="R9" s="23" t="s">
        <v>50</v>
      </c>
      <c r="S9" s="23" t="s">
        <v>279</v>
      </c>
      <c r="T9" s="23" t="s">
        <v>91</v>
      </c>
      <c r="U9" s="23" t="s">
        <v>93</v>
      </c>
      <c r="V9" s="23" t="s">
        <v>50</v>
      </c>
      <c r="W9" s="23" t="s">
        <v>279</v>
      </c>
      <c r="X9" s="23" t="s">
        <v>91</v>
      </c>
      <c r="Y9" s="23" t="s">
        <v>93</v>
      </c>
      <c r="Z9" s="23" t="s">
        <v>108</v>
      </c>
      <c r="AA9" s="23"/>
      <c r="AB9" s="23"/>
      <c r="AC9" s="23" t="s">
        <v>50</v>
      </c>
      <c r="AD9" s="20" t="s">
        <v>280</v>
      </c>
      <c r="AE9" s="21"/>
      <c r="AF9" s="21"/>
      <c r="AG9" s="23" t="s">
        <v>136</v>
      </c>
      <c r="AH9" s="23" t="s">
        <v>92</v>
      </c>
      <c r="AI9" s="23" t="s">
        <v>93</v>
      </c>
      <c r="AJ9" s="23" t="s">
        <v>50</v>
      </c>
      <c r="AK9" s="23" t="s">
        <v>132</v>
      </c>
      <c r="AL9" s="23" t="s">
        <v>136</v>
      </c>
      <c r="AM9" s="23" t="s">
        <v>92</v>
      </c>
      <c r="AN9" s="23" t="s">
        <v>93</v>
      </c>
      <c r="AO9" s="23"/>
      <c r="AP9" s="23" t="s">
        <v>50</v>
      </c>
      <c r="AQ9" s="23" t="s">
        <v>281</v>
      </c>
      <c r="AR9" s="23" t="s">
        <v>136</v>
      </c>
      <c r="AS9" s="23" t="s">
        <v>92</v>
      </c>
      <c r="AT9" s="23" t="s">
        <v>93</v>
      </c>
      <c r="AU9" s="23" t="s">
        <v>50</v>
      </c>
      <c r="AV9" s="23" t="s">
        <v>132</v>
      </c>
      <c r="AW9" s="23" t="s">
        <v>136</v>
      </c>
      <c r="AX9" s="23" t="s">
        <v>92</v>
      </c>
      <c r="AY9" s="31" t="s">
        <v>93</v>
      </c>
    </row>
    <row r="10" spans="1:51">
      <c r="A10" s="26"/>
      <c r="B10" s="27"/>
      <c r="C10" s="28"/>
      <c r="D10" s="29"/>
      <c r="E10" s="29" t="s">
        <v>106</v>
      </c>
      <c r="F10" s="36" t="s">
        <v>107</v>
      </c>
      <c r="G10" s="23" t="s">
        <v>108</v>
      </c>
      <c r="H10" s="23"/>
      <c r="I10" s="23"/>
      <c r="J10" s="23" t="s">
        <v>117</v>
      </c>
      <c r="K10" s="23"/>
      <c r="L10" s="23" t="s">
        <v>112</v>
      </c>
      <c r="M10" s="23"/>
      <c r="N10" s="23" t="s">
        <v>117</v>
      </c>
      <c r="O10" s="23"/>
      <c r="P10" s="23" t="s">
        <v>112</v>
      </c>
      <c r="Q10" s="23"/>
      <c r="R10" s="23"/>
      <c r="S10" s="23" t="s">
        <v>282</v>
      </c>
      <c r="T10" s="23"/>
      <c r="U10" s="23" t="s">
        <v>112</v>
      </c>
      <c r="V10" s="23"/>
      <c r="W10" s="23" t="s">
        <v>282</v>
      </c>
      <c r="X10" s="23"/>
      <c r="Y10" s="23" t="s">
        <v>112</v>
      </c>
      <c r="Z10" s="23"/>
      <c r="AA10" s="23"/>
      <c r="AB10" s="23"/>
      <c r="AC10" s="23"/>
      <c r="AD10" s="23" t="s">
        <v>50</v>
      </c>
      <c r="AE10" s="23" t="s">
        <v>283</v>
      </c>
      <c r="AF10" s="23" t="s">
        <v>135</v>
      </c>
      <c r="AG10" s="23" t="s">
        <v>284</v>
      </c>
      <c r="AH10" s="23" t="s">
        <v>187</v>
      </c>
      <c r="AI10" s="23" t="s">
        <v>112</v>
      </c>
      <c r="AJ10" s="23"/>
      <c r="AK10" s="23" t="s">
        <v>161</v>
      </c>
      <c r="AL10" s="23" t="s">
        <v>284</v>
      </c>
      <c r="AM10" s="23" t="s">
        <v>187</v>
      </c>
      <c r="AN10" s="23" t="s">
        <v>112</v>
      </c>
      <c r="AO10" s="23"/>
      <c r="AP10" s="23"/>
      <c r="AQ10" s="23" t="s">
        <v>285</v>
      </c>
      <c r="AR10" s="23" t="s">
        <v>284</v>
      </c>
      <c r="AS10" s="23" t="s">
        <v>187</v>
      </c>
      <c r="AT10" s="23" t="s">
        <v>112</v>
      </c>
      <c r="AU10" s="23"/>
      <c r="AV10" s="23" t="s">
        <v>161</v>
      </c>
      <c r="AW10" s="23" t="s">
        <v>284</v>
      </c>
      <c r="AX10" s="23" t="s">
        <v>187</v>
      </c>
      <c r="AY10" s="31" t="s">
        <v>112</v>
      </c>
    </row>
    <row r="11" spans="1:51">
      <c r="A11" s="26"/>
      <c r="B11" s="27"/>
      <c r="C11" s="28"/>
      <c r="D11" s="29"/>
      <c r="E11" s="29"/>
      <c r="F11" s="36" t="s">
        <v>140</v>
      </c>
      <c r="G11" s="23"/>
      <c r="H11" s="23"/>
      <c r="I11" s="23"/>
      <c r="J11" s="23" t="s">
        <v>206</v>
      </c>
      <c r="K11" s="23"/>
      <c r="L11" s="23" t="s">
        <v>143</v>
      </c>
      <c r="M11" s="23"/>
      <c r="N11" s="23" t="s">
        <v>55</v>
      </c>
      <c r="O11" s="23"/>
      <c r="P11" s="23" t="s">
        <v>143</v>
      </c>
      <c r="Q11" s="23"/>
      <c r="R11" s="23"/>
      <c r="S11" s="23" t="s">
        <v>123</v>
      </c>
      <c r="T11" s="23"/>
      <c r="U11" s="23" t="s">
        <v>143</v>
      </c>
      <c r="V11" s="23"/>
      <c r="W11" s="23" t="s">
        <v>123</v>
      </c>
      <c r="X11" s="23"/>
      <c r="Y11" s="23" t="s">
        <v>143</v>
      </c>
      <c r="Z11" s="23"/>
      <c r="AA11" s="23"/>
      <c r="AB11" s="23"/>
      <c r="AC11" s="23"/>
      <c r="AD11" s="23"/>
      <c r="AE11" s="23" t="s">
        <v>99</v>
      </c>
      <c r="AF11" s="23" t="s">
        <v>168</v>
      </c>
      <c r="AG11" s="23" t="s">
        <v>286</v>
      </c>
      <c r="AH11" s="23"/>
      <c r="AI11" s="23" t="s">
        <v>143</v>
      </c>
      <c r="AJ11" s="23"/>
      <c r="AK11" s="23"/>
      <c r="AL11" s="23" t="s">
        <v>286</v>
      </c>
      <c r="AM11" s="23"/>
      <c r="AN11" s="23" t="s">
        <v>143</v>
      </c>
      <c r="AO11" s="23"/>
      <c r="AP11" s="23"/>
      <c r="AQ11" s="23" t="s">
        <v>154</v>
      </c>
      <c r="AR11" s="23" t="s">
        <v>286</v>
      </c>
      <c r="AS11" s="23"/>
      <c r="AT11" s="23" t="s">
        <v>143</v>
      </c>
      <c r="AU11" s="23"/>
      <c r="AV11" s="23"/>
      <c r="AW11" s="23" t="s">
        <v>286</v>
      </c>
      <c r="AX11" s="23"/>
      <c r="AY11" s="31" t="s">
        <v>143</v>
      </c>
    </row>
    <row r="12" spans="1:51" ht="15.75" thickBot="1">
      <c r="A12" s="40"/>
      <c r="B12" s="41"/>
      <c r="C12" s="42"/>
      <c r="D12" s="43"/>
      <c r="E12" s="43"/>
      <c r="F12" s="44" t="s">
        <v>173</v>
      </c>
      <c r="G12" s="45"/>
      <c r="H12" s="45"/>
      <c r="I12" s="45"/>
      <c r="J12" s="45"/>
      <c r="K12" s="45"/>
      <c r="L12" s="45" t="s">
        <v>177</v>
      </c>
      <c r="M12" s="45"/>
      <c r="N12" s="45"/>
      <c r="O12" s="45"/>
      <c r="P12" s="45" t="s">
        <v>177</v>
      </c>
      <c r="Q12" s="45"/>
      <c r="R12" s="45"/>
      <c r="S12" s="45" t="s">
        <v>153</v>
      </c>
      <c r="T12" s="45"/>
      <c r="U12" s="45" t="s">
        <v>177</v>
      </c>
      <c r="V12" s="45"/>
      <c r="W12" s="45" t="s">
        <v>153</v>
      </c>
      <c r="X12" s="45"/>
      <c r="Y12" s="45" t="s">
        <v>177</v>
      </c>
      <c r="Z12" s="45"/>
      <c r="AA12" s="45"/>
      <c r="AB12" s="45"/>
      <c r="AC12" s="45"/>
      <c r="AD12" s="45"/>
      <c r="AE12" s="45" t="s">
        <v>287</v>
      </c>
      <c r="AF12" s="45"/>
      <c r="AG12" s="45" t="s">
        <v>288</v>
      </c>
      <c r="AH12" s="45"/>
      <c r="AI12" s="45" t="s">
        <v>187</v>
      </c>
      <c r="AJ12" s="45"/>
      <c r="AK12" s="45"/>
      <c r="AL12" s="45" t="s">
        <v>186</v>
      </c>
      <c r="AM12" s="45"/>
      <c r="AN12" s="45" t="s">
        <v>187</v>
      </c>
      <c r="AO12" s="45"/>
      <c r="AP12" s="45"/>
      <c r="AQ12" s="45"/>
      <c r="AR12" s="45" t="s">
        <v>186</v>
      </c>
      <c r="AS12" s="45"/>
      <c r="AT12" s="45" t="s">
        <v>187</v>
      </c>
      <c r="AU12" s="45"/>
      <c r="AV12" s="45"/>
      <c r="AW12" s="45" t="s">
        <v>186</v>
      </c>
      <c r="AX12" s="45"/>
      <c r="AY12" s="48" t="s">
        <v>187</v>
      </c>
    </row>
    <row r="13" spans="1:51" ht="15.75" thickTop="1">
      <c r="A13" s="1">
        <v>2009.01</v>
      </c>
      <c r="B13" s="3" t="s">
        <v>0</v>
      </c>
      <c r="C13" s="3"/>
      <c r="D13" s="3" t="s">
        <v>1</v>
      </c>
      <c r="E13" s="3">
        <v>1000</v>
      </c>
      <c r="F13" s="4">
        <v>1</v>
      </c>
      <c r="G13" s="65">
        <v>157073095.00378001</v>
      </c>
      <c r="H13" s="65">
        <v>161073599</v>
      </c>
      <c r="I13" s="65">
        <v>117746715</v>
      </c>
      <c r="J13" s="65">
        <v>77144357</v>
      </c>
      <c r="K13" s="65">
        <v>36235162</v>
      </c>
      <c r="L13" s="65">
        <v>4367196</v>
      </c>
      <c r="M13" s="65">
        <v>43326884</v>
      </c>
      <c r="N13" s="65">
        <v>7164315</v>
      </c>
      <c r="O13" s="65">
        <v>36162518</v>
      </c>
      <c r="P13" s="65">
        <v>51</v>
      </c>
      <c r="Q13" s="65">
        <v>141129617</v>
      </c>
      <c r="R13" s="65">
        <v>119295351</v>
      </c>
      <c r="S13" s="65">
        <v>8544768</v>
      </c>
      <c r="T13" s="65">
        <v>108427853</v>
      </c>
      <c r="U13" s="65">
        <v>2322730</v>
      </c>
      <c r="V13" s="65">
        <v>21834266</v>
      </c>
      <c r="W13" s="65">
        <v>914127</v>
      </c>
      <c r="X13" s="65">
        <v>20555982</v>
      </c>
      <c r="Y13" s="65">
        <v>364157</v>
      </c>
      <c r="Z13" s="65">
        <v>-144963621.00378001</v>
      </c>
      <c r="AA13" s="65">
        <v>314312690</v>
      </c>
      <c r="AB13" s="65">
        <v>239999316</v>
      </c>
      <c r="AC13" s="65">
        <v>211467870</v>
      </c>
      <c r="AD13" s="65">
        <v>109767606</v>
      </c>
      <c r="AE13" s="65">
        <v>70651424</v>
      </c>
      <c r="AF13" s="65">
        <v>39116182</v>
      </c>
      <c r="AG13" s="65">
        <v>94181642</v>
      </c>
      <c r="AH13" s="65">
        <v>6600040</v>
      </c>
      <c r="AI13" s="65">
        <v>918582</v>
      </c>
      <c r="AJ13" s="65">
        <v>28531446</v>
      </c>
      <c r="AK13" s="65">
        <v>27807</v>
      </c>
      <c r="AL13" s="65">
        <v>27164077</v>
      </c>
      <c r="AM13" s="65">
        <v>1289168</v>
      </c>
      <c r="AN13" s="65">
        <v>50394</v>
      </c>
      <c r="AO13" s="65">
        <v>74313374</v>
      </c>
      <c r="AP13" s="65">
        <v>67606977</v>
      </c>
      <c r="AQ13" s="65">
        <v>32137590</v>
      </c>
      <c r="AR13" s="65">
        <v>31296720</v>
      </c>
      <c r="AS13" s="65">
        <v>3602932</v>
      </c>
      <c r="AT13" s="65">
        <v>569735</v>
      </c>
      <c r="AU13" s="65">
        <v>6706397</v>
      </c>
      <c r="AV13" s="65">
        <v>2099648</v>
      </c>
      <c r="AW13" s="65">
        <v>4360458</v>
      </c>
      <c r="AX13" s="65">
        <v>243226</v>
      </c>
      <c r="AY13" s="65">
        <v>3065</v>
      </c>
    </row>
    <row r="14" spans="1:51">
      <c r="A14" s="6">
        <v>2009.02</v>
      </c>
      <c r="B14" s="3" t="s">
        <v>3</v>
      </c>
      <c r="C14" s="3"/>
      <c r="D14" s="3" t="s">
        <v>1</v>
      </c>
      <c r="E14" s="3">
        <v>1000</v>
      </c>
      <c r="F14" s="4">
        <v>1</v>
      </c>
      <c r="G14" s="65">
        <v>158649693.37913001</v>
      </c>
      <c r="H14" s="65">
        <v>157577094</v>
      </c>
      <c r="I14" s="65">
        <v>113935456</v>
      </c>
      <c r="J14" s="65">
        <v>74567567</v>
      </c>
      <c r="K14" s="65">
        <v>35943146</v>
      </c>
      <c r="L14" s="65">
        <v>3424743</v>
      </c>
      <c r="M14" s="65">
        <v>43641638</v>
      </c>
      <c r="N14" s="65">
        <v>6878122</v>
      </c>
      <c r="O14" s="65">
        <v>36763468</v>
      </c>
      <c r="P14" s="65">
        <v>48</v>
      </c>
      <c r="Q14" s="65">
        <v>143279319</v>
      </c>
      <c r="R14" s="65">
        <v>120037193</v>
      </c>
      <c r="S14" s="65">
        <v>8800073</v>
      </c>
      <c r="T14" s="65">
        <v>108953394</v>
      </c>
      <c r="U14" s="65">
        <v>2283726</v>
      </c>
      <c r="V14" s="65">
        <v>23242126</v>
      </c>
      <c r="W14" s="65">
        <v>1073425</v>
      </c>
      <c r="X14" s="65">
        <v>21773520</v>
      </c>
      <c r="Y14" s="65">
        <v>395181</v>
      </c>
      <c r="Z14" s="65">
        <v>-144087074.37913001</v>
      </c>
      <c r="AA14" s="65">
        <v>315419032</v>
      </c>
      <c r="AB14" s="65">
        <v>239835369</v>
      </c>
      <c r="AC14" s="65">
        <v>209664277</v>
      </c>
      <c r="AD14" s="65">
        <v>107168283</v>
      </c>
      <c r="AE14" s="65">
        <v>69618828</v>
      </c>
      <c r="AF14" s="65">
        <v>37549455</v>
      </c>
      <c r="AG14" s="65">
        <v>95018751</v>
      </c>
      <c r="AH14" s="65">
        <v>6615615</v>
      </c>
      <c r="AI14" s="65">
        <v>861628</v>
      </c>
      <c r="AJ14" s="65">
        <v>30171092</v>
      </c>
      <c r="AK14" s="65">
        <v>28627</v>
      </c>
      <c r="AL14" s="65">
        <v>28712150</v>
      </c>
      <c r="AM14" s="65">
        <v>1382653</v>
      </c>
      <c r="AN14" s="65">
        <v>47662</v>
      </c>
      <c r="AO14" s="65">
        <v>75583663</v>
      </c>
      <c r="AP14" s="65">
        <v>67048181</v>
      </c>
      <c r="AQ14" s="65">
        <v>30327453</v>
      </c>
      <c r="AR14" s="65">
        <v>32449970</v>
      </c>
      <c r="AS14" s="65">
        <v>3671309</v>
      </c>
      <c r="AT14" s="65">
        <v>599449</v>
      </c>
      <c r="AU14" s="65">
        <v>8535482</v>
      </c>
      <c r="AV14" s="65">
        <v>3641206</v>
      </c>
      <c r="AW14" s="65">
        <v>4641280</v>
      </c>
      <c r="AX14" s="65">
        <v>248935</v>
      </c>
      <c r="AY14" s="65">
        <v>4061</v>
      </c>
    </row>
    <row r="15" spans="1:51">
      <c r="A15" s="6">
        <v>2009.03</v>
      </c>
      <c r="B15" s="3" t="s">
        <v>4</v>
      </c>
      <c r="C15" s="3"/>
      <c r="D15" s="3" t="s">
        <v>1</v>
      </c>
      <c r="E15" s="3">
        <v>1000</v>
      </c>
      <c r="F15" s="4">
        <v>1</v>
      </c>
      <c r="G15" s="65">
        <v>164500290.51205</v>
      </c>
      <c r="H15" s="65">
        <v>162394569</v>
      </c>
      <c r="I15" s="65">
        <v>116808553</v>
      </c>
      <c r="J15" s="65">
        <v>73188594</v>
      </c>
      <c r="K15" s="65">
        <v>40141157</v>
      </c>
      <c r="L15" s="65">
        <v>3478802</v>
      </c>
      <c r="M15" s="65">
        <v>45586016</v>
      </c>
      <c r="N15" s="65">
        <v>8502201</v>
      </c>
      <c r="O15" s="65">
        <v>37083783</v>
      </c>
      <c r="P15" s="65">
        <v>32</v>
      </c>
      <c r="Q15" s="65">
        <v>144880327</v>
      </c>
      <c r="R15" s="65">
        <v>121034321</v>
      </c>
      <c r="S15" s="65">
        <v>8802504</v>
      </c>
      <c r="T15" s="65">
        <v>109932529</v>
      </c>
      <c r="U15" s="65">
        <v>2299288</v>
      </c>
      <c r="V15" s="65">
        <v>23846006</v>
      </c>
      <c r="W15" s="65">
        <v>1160915</v>
      </c>
      <c r="X15" s="65">
        <v>22270997</v>
      </c>
      <c r="Y15" s="65">
        <v>414094</v>
      </c>
      <c r="Z15" s="65">
        <v>-154258510.51205</v>
      </c>
      <c r="AA15" s="65">
        <v>317516676</v>
      </c>
      <c r="AB15" s="65">
        <v>238643045</v>
      </c>
      <c r="AC15" s="65">
        <v>204955572</v>
      </c>
      <c r="AD15" s="65">
        <v>104686493</v>
      </c>
      <c r="AE15" s="65">
        <v>66742456</v>
      </c>
      <c r="AF15" s="65">
        <v>37944037</v>
      </c>
      <c r="AG15" s="65">
        <v>92810836</v>
      </c>
      <c r="AH15" s="65">
        <v>6670298</v>
      </c>
      <c r="AI15" s="65">
        <v>787945</v>
      </c>
      <c r="AJ15" s="65">
        <v>33687473</v>
      </c>
      <c r="AK15" s="65">
        <v>8592</v>
      </c>
      <c r="AL15" s="65">
        <v>32115267</v>
      </c>
      <c r="AM15" s="65">
        <v>1515858</v>
      </c>
      <c r="AN15" s="65">
        <v>47756</v>
      </c>
      <c r="AO15" s="65">
        <v>78873631</v>
      </c>
      <c r="AP15" s="65">
        <v>68979548</v>
      </c>
      <c r="AQ15" s="65">
        <v>30902481</v>
      </c>
      <c r="AR15" s="65">
        <v>33817124</v>
      </c>
      <c r="AS15" s="65">
        <v>3635374</v>
      </c>
      <c r="AT15" s="65">
        <v>624569</v>
      </c>
      <c r="AU15" s="65">
        <v>9894083</v>
      </c>
      <c r="AV15" s="65">
        <v>3720455</v>
      </c>
      <c r="AW15" s="65">
        <v>5894998</v>
      </c>
      <c r="AX15" s="65">
        <v>274277</v>
      </c>
      <c r="AY15" s="65">
        <v>4353</v>
      </c>
    </row>
    <row r="16" spans="1:51">
      <c r="A16" s="6">
        <v>2009.04</v>
      </c>
      <c r="B16" s="3" t="s">
        <v>5</v>
      </c>
      <c r="C16" s="3"/>
      <c r="D16" s="3" t="s">
        <v>1</v>
      </c>
      <c r="E16" s="3">
        <v>1000</v>
      </c>
      <c r="F16" s="4">
        <v>1</v>
      </c>
      <c r="G16" s="65">
        <v>164625160.68889999</v>
      </c>
      <c r="H16" s="65">
        <v>168449746</v>
      </c>
      <c r="I16" s="65">
        <v>122175306</v>
      </c>
      <c r="J16" s="65">
        <v>73856830</v>
      </c>
      <c r="K16" s="65">
        <v>44810273</v>
      </c>
      <c r="L16" s="65">
        <v>3508203</v>
      </c>
      <c r="M16" s="65">
        <v>46274440</v>
      </c>
      <c r="N16" s="65">
        <v>8661398</v>
      </c>
      <c r="O16" s="65">
        <v>37613005</v>
      </c>
      <c r="P16" s="65">
        <v>37</v>
      </c>
      <c r="Q16" s="65">
        <v>145446072</v>
      </c>
      <c r="R16" s="65">
        <v>121828539</v>
      </c>
      <c r="S16" s="65">
        <v>8791257</v>
      </c>
      <c r="T16" s="65">
        <v>110779931</v>
      </c>
      <c r="U16" s="65">
        <v>2257351</v>
      </c>
      <c r="V16" s="65">
        <v>23617533</v>
      </c>
      <c r="W16" s="65">
        <v>1237103</v>
      </c>
      <c r="X16" s="65">
        <v>21993468</v>
      </c>
      <c r="Y16" s="65">
        <v>386962</v>
      </c>
      <c r="Z16" s="65">
        <v>-154782741.68889999</v>
      </c>
      <c r="AA16" s="65">
        <v>323738237</v>
      </c>
      <c r="AB16" s="65">
        <v>242285612</v>
      </c>
      <c r="AC16" s="65">
        <v>207560330</v>
      </c>
      <c r="AD16" s="65">
        <v>106691951</v>
      </c>
      <c r="AE16" s="65">
        <v>67465395</v>
      </c>
      <c r="AF16" s="65">
        <v>39226556</v>
      </c>
      <c r="AG16" s="65">
        <v>93387834</v>
      </c>
      <c r="AH16" s="65">
        <v>6722087</v>
      </c>
      <c r="AI16" s="65">
        <v>758458</v>
      </c>
      <c r="AJ16" s="65">
        <v>34725282</v>
      </c>
      <c r="AK16" s="65">
        <v>10873</v>
      </c>
      <c r="AL16" s="65">
        <v>32959140</v>
      </c>
      <c r="AM16" s="65">
        <v>1705704</v>
      </c>
      <c r="AN16" s="65">
        <v>49565</v>
      </c>
      <c r="AO16" s="65">
        <v>81452625</v>
      </c>
      <c r="AP16" s="65">
        <v>69279149</v>
      </c>
      <c r="AQ16" s="65">
        <v>30874918</v>
      </c>
      <c r="AR16" s="65">
        <v>33905394</v>
      </c>
      <c r="AS16" s="65">
        <v>3780320</v>
      </c>
      <c r="AT16" s="65">
        <v>718517</v>
      </c>
      <c r="AU16" s="65">
        <v>12173476</v>
      </c>
      <c r="AV16" s="65">
        <v>4346224</v>
      </c>
      <c r="AW16" s="65">
        <v>7533633</v>
      </c>
      <c r="AX16" s="65">
        <v>288607</v>
      </c>
      <c r="AY16" s="65">
        <v>5012</v>
      </c>
    </row>
    <row r="17" spans="1:51">
      <c r="A17" s="6">
        <v>2009.05</v>
      </c>
      <c r="B17" s="3" t="s">
        <v>6</v>
      </c>
      <c r="C17" s="3"/>
      <c r="D17" s="3" t="s">
        <v>1</v>
      </c>
      <c r="E17" s="3">
        <v>1000</v>
      </c>
      <c r="F17" s="4">
        <v>1</v>
      </c>
      <c r="G17" s="65">
        <v>165964181.41477999</v>
      </c>
      <c r="H17" s="65">
        <v>177044878</v>
      </c>
      <c r="I17" s="65">
        <v>129412396</v>
      </c>
      <c r="J17" s="65">
        <v>78219300</v>
      </c>
      <c r="K17" s="65">
        <v>47693389</v>
      </c>
      <c r="L17" s="65">
        <v>3499707</v>
      </c>
      <c r="M17" s="65">
        <v>47632482</v>
      </c>
      <c r="N17" s="65">
        <v>8727784</v>
      </c>
      <c r="O17" s="65">
        <v>38904649</v>
      </c>
      <c r="P17" s="65">
        <v>49</v>
      </c>
      <c r="Q17" s="65">
        <v>147425214</v>
      </c>
      <c r="R17" s="65">
        <v>122825985</v>
      </c>
      <c r="S17" s="65">
        <v>8857728</v>
      </c>
      <c r="T17" s="65">
        <v>111623034</v>
      </c>
      <c r="U17" s="65">
        <v>2345223</v>
      </c>
      <c r="V17" s="65">
        <v>24599229</v>
      </c>
      <c r="W17" s="65">
        <v>1399570</v>
      </c>
      <c r="X17" s="65">
        <v>22802596</v>
      </c>
      <c r="Y17" s="65">
        <v>397063</v>
      </c>
      <c r="Z17" s="65">
        <v>-160313165.41477999</v>
      </c>
      <c r="AA17" s="65">
        <v>330121108</v>
      </c>
      <c r="AB17" s="65">
        <v>243512773</v>
      </c>
      <c r="AC17" s="65">
        <v>208284875</v>
      </c>
      <c r="AD17" s="65">
        <v>108033437</v>
      </c>
      <c r="AE17" s="65">
        <v>68573343</v>
      </c>
      <c r="AF17" s="65">
        <v>39460094</v>
      </c>
      <c r="AG17" s="65">
        <v>92362061</v>
      </c>
      <c r="AH17" s="65">
        <v>7104646</v>
      </c>
      <c r="AI17" s="65">
        <v>784731</v>
      </c>
      <c r="AJ17" s="65">
        <v>35227898</v>
      </c>
      <c r="AK17" s="65">
        <v>10948</v>
      </c>
      <c r="AL17" s="65">
        <v>33309323</v>
      </c>
      <c r="AM17" s="65">
        <v>1857015</v>
      </c>
      <c r="AN17" s="65">
        <v>50612</v>
      </c>
      <c r="AO17" s="65">
        <v>86608335</v>
      </c>
      <c r="AP17" s="65">
        <v>72337457</v>
      </c>
      <c r="AQ17" s="65">
        <v>33029262</v>
      </c>
      <c r="AR17" s="65">
        <v>34499435</v>
      </c>
      <c r="AS17" s="65">
        <v>3985779</v>
      </c>
      <c r="AT17" s="65">
        <v>822981</v>
      </c>
      <c r="AU17" s="65">
        <v>14270878</v>
      </c>
      <c r="AV17" s="65">
        <v>6634685</v>
      </c>
      <c r="AW17" s="65">
        <v>7371048</v>
      </c>
      <c r="AX17" s="65">
        <v>258732</v>
      </c>
      <c r="AY17" s="65">
        <v>6413</v>
      </c>
    </row>
    <row r="18" spans="1:51">
      <c r="A18" s="6">
        <v>2009.06</v>
      </c>
      <c r="B18" s="3" t="s">
        <v>7</v>
      </c>
      <c r="C18" s="3"/>
      <c r="D18" s="3" t="s">
        <v>1</v>
      </c>
      <c r="E18" s="3">
        <v>1000</v>
      </c>
      <c r="F18" s="4">
        <v>1</v>
      </c>
      <c r="G18" s="65">
        <v>166934577.2669</v>
      </c>
      <c r="H18" s="65">
        <v>181148371</v>
      </c>
      <c r="I18" s="65">
        <v>131699837</v>
      </c>
      <c r="J18" s="65">
        <v>75596646</v>
      </c>
      <c r="K18" s="65">
        <v>52373558</v>
      </c>
      <c r="L18" s="65">
        <v>3729633</v>
      </c>
      <c r="M18" s="65">
        <v>49448534</v>
      </c>
      <c r="N18" s="65">
        <v>8732985</v>
      </c>
      <c r="O18" s="65">
        <v>40715522</v>
      </c>
      <c r="P18" s="65">
        <v>27</v>
      </c>
      <c r="Q18" s="65">
        <v>148283359</v>
      </c>
      <c r="R18" s="65">
        <v>124446210</v>
      </c>
      <c r="S18" s="65">
        <v>9123064</v>
      </c>
      <c r="T18" s="65">
        <v>113107832</v>
      </c>
      <c r="U18" s="65">
        <v>2215314</v>
      </c>
      <c r="V18" s="65">
        <v>23837149</v>
      </c>
      <c r="W18" s="65">
        <v>1364397</v>
      </c>
      <c r="X18" s="65">
        <v>22104622</v>
      </c>
      <c r="Y18" s="65">
        <v>368130</v>
      </c>
      <c r="Z18" s="65">
        <v>-158349972.2669</v>
      </c>
      <c r="AA18" s="65">
        <v>338016335</v>
      </c>
      <c r="AB18" s="65">
        <v>249717813</v>
      </c>
      <c r="AC18" s="65">
        <v>213520153</v>
      </c>
      <c r="AD18" s="65">
        <v>111769200</v>
      </c>
      <c r="AE18" s="65">
        <v>71555884</v>
      </c>
      <c r="AF18" s="65">
        <v>40213316</v>
      </c>
      <c r="AG18" s="65">
        <v>93809525</v>
      </c>
      <c r="AH18" s="65">
        <v>7221261</v>
      </c>
      <c r="AI18" s="65">
        <v>720167</v>
      </c>
      <c r="AJ18" s="65">
        <v>36197660</v>
      </c>
      <c r="AK18" s="65">
        <v>12036</v>
      </c>
      <c r="AL18" s="65">
        <v>34005591</v>
      </c>
      <c r="AM18" s="65">
        <v>2136013</v>
      </c>
      <c r="AN18" s="65">
        <v>44020</v>
      </c>
      <c r="AO18" s="65">
        <v>88298522</v>
      </c>
      <c r="AP18" s="65">
        <v>70983696</v>
      </c>
      <c r="AQ18" s="65">
        <v>35029263</v>
      </c>
      <c r="AR18" s="65">
        <v>31320541</v>
      </c>
      <c r="AS18" s="65">
        <v>3890646</v>
      </c>
      <c r="AT18" s="65">
        <v>743246</v>
      </c>
      <c r="AU18" s="65">
        <v>17314826</v>
      </c>
      <c r="AV18" s="65">
        <v>9896429</v>
      </c>
      <c r="AW18" s="65">
        <v>7154213</v>
      </c>
      <c r="AX18" s="65">
        <v>257798</v>
      </c>
      <c r="AY18" s="65">
        <v>6386</v>
      </c>
    </row>
    <row r="19" spans="1:51">
      <c r="A19" s="6">
        <v>2009.07</v>
      </c>
      <c r="B19" s="3" t="s">
        <v>8</v>
      </c>
      <c r="C19" s="3"/>
      <c r="D19" s="3" t="s">
        <v>1</v>
      </c>
      <c r="E19" s="3">
        <v>1000</v>
      </c>
      <c r="F19" s="4">
        <v>1</v>
      </c>
      <c r="G19" s="65">
        <v>169223449.15206999</v>
      </c>
      <c r="H19" s="65">
        <v>187496991</v>
      </c>
      <c r="I19" s="65">
        <v>137910326</v>
      </c>
      <c r="J19" s="65">
        <v>78658034</v>
      </c>
      <c r="K19" s="65">
        <v>55480548</v>
      </c>
      <c r="L19" s="65">
        <v>3771744</v>
      </c>
      <c r="M19" s="65">
        <v>49586665</v>
      </c>
      <c r="N19" s="65">
        <v>8813468</v>
      </c>
      <c r="O19" s="65">
        <v>40773155</v>
      </c>
      <c r="P19" s="65">
        <v>42</v>
      </c>
      <c r="Q19" s="65">
        <v>147254933</v>
      </c>
      <c r="R19" s="65">
        <v>123969867</v>
      </c>
      <c r="S19" s="65">
        <v>8982399</v>
      </c>
      <c r="T19" s="65">
        <v>112759312</v>
      </c>
      <c r="U19" s="65">
        <v>2228156</v>
      </c>
      <c r="V19" s="65">
        <v>23285066</v>
      </c>
      <c r="W19" s="65">
        <v>1375537</v>
      </c>
      <c r="X19" s="65">
        <v>21540023</v>
      </c>
      <c r="Y19" s="65">
        <v>369506</v>
      </c>
      <c r="Z19" s="65">
        <v>-163641654.15206999</v>
      </c>
      <c r="AA19" s="65">
        <v>340333719</v>
      </c>
      <c r="AB19" s="65">
        <v>250788097</v>
      </c>
      <c r="AC19" s="65">
        <v>213694919</v>
      </c>
      <c r="AD19" s="65">
        <v>111451407</v>
      </c>
      <c r="AE19" s="65">
        <v>72644145</v>
      </c>
      <c r="AF19" s="65">
        <v>38807262</v>
      </c>
      <c r="AG19" s="65">
        <v>94622638</v>
      </c>
      <c r="AH19" s="65">
        <v>6894460</v>
      </c>
      <c r="AI19" s="65">
        <v>726414</v>
      </c>
      <c r="AJ19" s="65">
        <v>37093178</v>
      </c>
      <c r="AK19" s="65">
        <v>15367</v>
      </c>
      <c r="AL19" s="65">
        <v>35235061</v>
      </c>
      <c r="AM19" s="65">
        <v>1796828</v>
      </c>
      <c r="AN19" s="65">
        <v>45922</v>
      </c>
      <c r="AO19" s="65">
        <v>89545622</v>
      </c>
      <c r="AP19" s="65">
        <v>72431858</v>
      </c>
      <c r="AQ19" s="65">
        <v>34664814</v>
      </c>
      <c r="AR19" s="65">
        <v>33195816</v>
      </c>
      <c r="AS19" s="65">
        <v>3806411</v>
      </c>
      <c r="AT19" s="65">
        <v>764817</v>
      </c>
      <c r="AU19" s="65">
        <v>17113764</v>
      </c>
      <c r="AV19" s="65">
        <v>10281232</v>
      </c>
      <c r="AW19" s="65">
        <v>6559092</v>
      </c>
      <c r="AX19" s="65">
        <v>266664</v>
      </c>
      <c r="AY19" s="65">
        <v>6776</v>
      </c>
    </row>
    <row r="20" spans="1:51">
      <c r="A20" s="6">
        <v>2009.08</v>
      </c>
      <c r="B20" s="3" t="s">
        <v>9</v>
      </c>
      <c r="C20" s="3"/>
      <c r="D20" s="3" t="s">
        <v>1</v>
      </c>
      <c r="E20" s="3">
        <v>1000</v>
      </c>
      <c r="F20" s="4">
        <v>1</v>
      </c>
      <c r="G20" s="65">
        <v>167208504.73480001</v>
      </c>
      <c r="H20" s="65">
        <v>186020975</v>
      </c>
      <c r="I20" s="65">
        <v>135389595</v>
      </c>
      <c r="J20" s="65">
        <v>76031335</v>
      </c>
      <c r="K20" s="65">
        <v>55513453</v>
      </c>
      <c r="L20" s="65">
        <v>3844807</v>
      </c>
      <c r="M20" s="65">
        <v>50631380</v>
      </c>
      <c r="N20" s="65">
        <v>8723750</v>
      </c>
      <c r="O20" s="65">
        <v>41907574</v>
      </c>
      <c r="P20" s="65">
        <v>56</v>
      </c>
      <c r="Q20" s="65">
        <v>147226380</v>
      </c>
      <c r="R20" s="65">
        <v>124578776</v>
      </c>
      <c r="S20" s="65">
        <v>8875661</v>
      </c>
      <c r="T20" s="65">
        <v>113439560</v>
      </c>
      <c r="U20" s="65">
        <v>2263555</v>
      </c>
      <c r="V20" s="65">
        <v>22647604</v>
      </c>
      <c r="W20" s="65">
        <v>1356028</v>
      </c>
      <c r="X20" s="65">
        <v>20937966</v>
      </c>
      <c r="Y20" s="65">
        <v>353610</v>
      </c>
      <c r="Z20" s="65">
        <v>-164750134.73480001</v>
      </c>
      <c r="AA20" s="65">
        <v>335705725</v>
      </c>
      <c r="AB20" s="65">
        <v>255459375</v>
      </c>
      <c r="AC20" s="65">
        <v>216110314</v>
      </c>
      <c r="AD20" s="65">
        <v>112396273</v>
      </c>
      <c r="AE20" s="65">
        <v>72230105</v>
      </c>
      <c r="AF20" s="65">
        <v>40166168</v>
      </c>
      <c r="AG20" s="65">
        <v>95889292</v>
      </c>
      <c r="AH20" s="65">
        <v>7051588</v>
      </c>
      <c r="AI20" s="65">
        <v>773161</v>
      </c>
      <c r="AJ20" s="65">
        <v>39349061</v>
      </c>
      <c r="AK20" s="65">
        <v>15453</v>
      </c>
      <c r="AL20" s="65">
        <v>37396303</v>
      </c>
      <c r="AM20" s="65">
        <v>1895018</v>
      </c>
      <c r="AN20" s="65">
        <v>42287</v>
      </c>
      <c r="AO20" s="65">
        <v>80246350</v>
      </c>
      <c r="AP20" s="65">
        <v>71887877</v>
      </c>
      <c r="AQ20" s="65">
        <v>33821597</v>
      </c>
      <c r="AR20" s="65">
        <v>33843551</v>
      </c>
      <c r="AS20" s="65">
        <v>3319099</v>
      </c>
      <c r="AT20" s="65">
        <v>903630</v>
      </c>
      <c r="AU20" s="65">
        <v>8358473</v>
      </c>
      <c r="AV20" s="65">
        <v>1179168</v>
      </c>
      <c r="AW20" s="65">
        <v>6903508</v>
      </c>
      <c r="AX20" s="65">
        <v>269443</v>
      </c>
      <c r="AY20" s="65">
        <v>6354</v>
      </c>
    </row>
    <row r="21" spans="1:51">
      <c r="A21" s="6">
        <v>2009.09</v>
      </c>
      <c r="B21" s="3" t="s">
        <v>10</v>
      </c>
      <c r="C21" s="3"/>
      <c r="D21" s="3" t="s">
        <v>1</v>
      </c>
      <c r="E21" s="3">
        <v>1000</v>
      </c>
      <c r="F21" s="4">
        <v>1</v>
      </c>
      <c r="G21" s="65">
        <v>167043530.53832</v>
      </c>
      <c r="H21" s="65">
        <v>197102948</v>
      </c>
      <c r="I21" s="65">
        <v>145495886</v>
      </c>
      <c r="J21" s="65">
        <v>85006370</v>
      </c>
      <c r="K21" s="65">
        <v>57642146</v>
      </c>
      <c r="L21" s="65">
        <v>2847370</v>
      </c>
      <c r="M21" s="65">
        <v>51607062</v>
      </c>
      <c r="N21" s="65">
        <v>8744719</v>
      </c>
      <c r="O21" s="65">
        <v>42862328</v>
      </c>
      <c r="P21" s="65">
        <v>15</v>
      </c>
      <c r="Q21" s="65">
        <v>147547316</v>
      </c>
      <c r="R21" s="65">
        <v>125882245</v>
      </c>
      <c r="S21" s="65">
        <v>8900275</v>
      </c>
      <c r="T21" s="65">
        <v>114763337</v>
      </c>
      <c r="U21" s="65">
        <v>2218633</v>
      </c>
      <c r="V21" s="65">
        <v>21665071</v>
      </c>
      <c r="W21" s="65">
        <v>1394846</v>
      </c>
      <c r="X21" s="65">
        <v>19948764</v>
      </c>
      <c r="Y21" s="65">
        <v>321461</v>
      </c>
      <c r="Z21" s="65">
        <v>-169830091.53832</v>
      </c>
      <c r="AA21" s="65">
        <v>341863703</v>
      </c>
      <c r="AB21" s="65">
        <v>256520772</v>
      </c>
      <c r="AC21" s="65">
        <v>217244243</v>
      </c>
      <c r="AD21" s="65">
        <v>112518349</v>
      </c>
      <c r="AE21" s="65">
        <v>72230868</v>
      </c>
      <c r="AF21" s="65">
        <v>40287481</v>
      </c>
      <c r="AG21" s="65">
        <v>97106599</v>
      </c>
      <c r="AH21" s="65">
        <v>6819037</v>
      </c>
      <c r="AI21" s="65">
        <v>800258</v>
      </c>
      <c r="AJ21" s="65">
        <v>39276529</v>
      </c>
      <c r="AK21" s="65">
        <v>15281</v>
      </c>
      <c r="AL21" s="65">
        <v>37422373</v>
      </c>
      <c r="AM21" s="65">
        <v>1798907</v>
      </c>
      <c r="AN21" s="65">
        <v>39968</v>
      </c>
      <c r="AO21" s="65">
        <v>85342931</v>
      </c>
      <c r="AP21" s="65">
        <v>76726695</v>
      </c>
      <c r="AQ21" s="65">
        <v>37499671</v>
      </c>
      <c r="AR21" s="65">
        <v>34858270</v>
      </c>
      <c r="AS21" s="65">
        <v>3402399</v>
      </c>
      <c r="AT21" s="65">
        <v>966355</v>
      </c>
      <c r="AU21" s="65">
        <v>8616236</v>
      </c>
      <c r="AV21" s="65">
        <v>2060258</v>
      </c>
      <c r="AW21" s="65">
        <v>6195748</v>
      </c>
      <c r="AX21" s="65">
        <v>352951</v>
      </c>
      <c r="AY21" s="65">
        <v>7279</v>
      </c>
    </row>
    <row r="22" spans="1:51">
      <c r="A22" s="6">
        <v>2009.1</v>
      </c>
      <c r="B22" s="3" t="s">
        <v>11</v>
      </c>
      <c r="C22" s="3"/>
      <c r="D22" s="3" t="s">
        <v>1</v>
      </c>
      <c r="E22" s="3">
        <v>1000</v>
      </c>
      <c r="F22" s="4">
        <v>1</v>
      </c>
      <c r="G22" s="65">
        <v>169769252.95558</v>
      </c>
      <c r="H22" s="65">
        <v>198035646</v>
      </c>
      <c r="I22" s="65">
        <v>146458149</v>
      </c>
      <c r="J22" s="65">
        <v>85651527</v>
      </c>
      <c r="K22" s="65">
        <v>57882016</v>
      </c>
      <c r="L22" s="65">
        <v>2924606</v>
      </c>
      <c r="M22" s="65">
        <v>51577497</v>
      </c>
      <c r="N22" s="65">
        <v>8883542</v>
      </c>
      <c r="O22" s="65">
        <v>42693923</v>
      </c>
      <c r="P22" s="65">
        <v>32</v>
      </c>
      <c r="Q22" s="65">
        <v>149326963</v>
      </c>
      <c r="R22" s="65">
        <v>127705564</v>
      </c>
      <c r="S22" s="65">
        <v>8881464</v>
      </c>
      <c r="T22" s="65">
        <v>116555014</v>
      </c>
      <c r="U22" s="65">
        <v>2269086</v>
      </c>
      <c r="V22" s="65">
        <v>21621399</v>
      </c>
      <c r="W22" s="65">
        <v>1376112</v>
      </c>
      <c r="X22" s="65">
        <v>19932802</v>
      </c>
      <c r="Y22" s="65">
        <v>312485</v>
      </c>
      <c r="Z22" s="65">
        <v>-173830979.95558</v>
      </c>
      <c r="AA22" s="65">
        <v>343300882</v>
      </c>
      <c r="AB22" s="65">
        <v>262452642</v>
      </c>
      <c r="AC22" s="65">
        <v>223883765</v>
      </c>
      <c r="AD22" s="65">
        <v>114606184</v>
      </c>
      <c r="AE22" s="65">
        <v>73479516</v>
      </c>
      <c r="AF22" s="65">
        <v>41126668</v>
      </c>
      <c r="AG22" s="65">
        <v>101451595</v>
      </c>
      <c r="AH22" s="65">
        <v>7009305</v>
      </c>
      <c r="AI22" s="65">
        <v>816681</v>
      </c>
      <c r="AJ22" s="65">
        <v>38568877</v>
      </c>
      <c r="AK22" s="65">
        <v>16620</v>
      </c>
      <c r="AL22" s="65">
        <v>36707971</v>
      </c>
      <c r="AM22" s="65">
        <v>1804483</v>
      </c>
      <c r="AN22" s="65">
        <v>39803</v>
      </c>
      <c r="AO22" s="65">
        <v>80848240</v>
      </c>
      <c r="AP22" s="65">
        <v>74548078</v>
      </c>
      <c r="AQ22" s="65">
        <v>35667982</v>
      </c>
      <c r="AR22" s="65">
        <v>34471123</v>
      </c>
      <c r="AS22" s="65">
        <v>3397530</v>
      </c>
      <c r="AT22" s="65">
        <v>1011443</v>
      </c>
      <c r="AU22" s="65">
        <v>6300162</v>
      </c>
      <c r="AV22" s="65">
        <v>1118129</v>
      </c>
      <c r="AW22" s="65">
        <v>4888972</v>
      </c>
      <c r="AX22" s="65">
        <v>287822</v>
      </c>
      <c r="AY22" s="65">
        <v>5239</v>
      </c>
    </row>
    <row r="23" spans="1:51">
      <c r="A23" s="6">
        <v>2009.11</v>
      </c>
      <c r="B23" s="3" t="s">
        <v>12</v>
      </c>
      <c r="C23" s="3"/>
      <c r="D23" s="3" t="s">
        <v>1</v>
      </c>
      <c r="E23" s="3">
        <v>1000</v>
      </c>
      <c r="F23" s="4">
        <v>1</v>
      </c>
      <c r="G23" s="65">
        <v>173229316.40011001</v>
      </c>
      <c r="H23" s="65">
        <v>205470324.72249001</v>
      </c>
      <c r="I23" s="65">
        <v>149311029</v>
      </c>
      <c r="J23" s="65">
        <v>84977595</v>
      </c>
      <c r="K23" s="65">
        <v>61378328</v>
      </c>
      <c r="L23" s="65">
        <v>2955106</v>
      </c>
      <c r="M23" s="65">
        <v>56159295.722489998</v>
      </c>
      <c r="N23" s="65">
        <v>8592612</v>
      </c>
      <c r="O23" s="65">
        <v>47566635.722489998</v>
      </c>
      <c r="P23" s="65">
        <v>48</v>
      </c>
      <c r="Q23" s="65">
        <v>151206053</v>
      </c>
      <c r="R23" s="65">
        <v>129420596</v>
      </c>
      <c r="S23" s="65">
        <v>8958224</v>
      </c>
      <c r="T23" s="65">
        <v>118182829</v>
      </c>
      <c r="U23" s="65">
        <v>2279543</v>
      </c>
      <c r="V23" s="65">
        <v>21785457</v>
      </c>
      <c r="W23" s="65">
        <v>1425718</v>
      </c>
      <c r="X23" s="65">
        <v>20062357</v>
      </c>
      <c r="Y23" s="65">
        <v>297382</v>
      </c>
      <c r="Z23" s="65">
        <v>-176618560.12260002</v>
      </c>
      <c r="AA23" s="65">
        <v>353287134</v>
      </c>
      <c r="AB23" s="65">
        <v>266268425</v>
      </c>
      <c r="AC23" s="65">
        <v>228215565</v>
      </c>
      <c r="AD23" s="65">
        <v>117850316</v>
      </c>
      <c r="AE23" s="65">
        <v>75233741</v>
      </c>
      <c r="AF23" s="65">
        <v>42616575</v>
      </c>
      <c r="AG23" s="65">
        <v>102024387</v>
      </c>
      <c r="AH23" s="65">
        <v>7523809</v>
      </c>
      <c r="AI23" s="65">
        <v>817053</v>
      </c>
      <c r="AJ23" s="65">
        <v>38052860</v>
      </c>
      <c r="AK23" s="65">
        <v>16304</v>
      </c>
      <c r="AL23" s="65">
        <v>36094987</v>
      </c>
      <c r="AM23" s="65">
        <v>1906202</v>
      </c>
      <c r="AN23" s="65">
        <v>35367</v>
      </c>
      <c r="AO23" s="65">
        <v>87018709</v>
      </c>
      <c r="AP23" s="65">
        <v>75749848</v>
      </c>
      <c r="AQ23" s="65">
        <v>36510417</v>
      </c>
      <c r="AR23" s="65">
        <v>34504887</v>
      </c>
      <c r="AS23" s="65">
        <v>3696637</v>
      </c>
      <c r="AT23" s="65">
        <v>1037907</v>
      </c>
      <c r="AU23" s="65">
        <v>11268861</v>
      </c>
      <c r="AV23" s="65">
        <v>6024233</v>
      </c>
      <c r="AW23" s="65">
        <v>4907149</v>
      </c>
      <c r="AX23" s="65">
        <v>332059</v>
      </c>
      <c r="AY23" s="65">
        <v>5420</v>
      </c>
    </row>
    <row r="24" spans="1:51">
      <c r="A24" s="6">
        <v>2009.12</v>
      </c>
      <c r="B24" s="3" t="s">
        <v>13</v>
      </c>
      <c r="C24" s="3"/>
      <c r="D24" s="3" t="s">
        <v>1</v>
      </c>
      <c r="E24" s="3">
        <v>1000</v>
      </c>
      <c r="F24" s="4">
        <v>1</v>
      </c>
      <c r="G24" s="65">
        <v>169859701.79325002</v>
      </c>
      <c r="H24" s="65">
        <v>211275654.67734998</v>
      </c>
      <c r="I24" s="65">
        <v>148812841</v>
      </c>
      <c r="J24" s="65">
        <v>85038306</v>
      </c>
      <c r="K24" s="65">
        <v>60860680</v>
      </c>
      <c r="L24" s="65">
        <v>2913855</v>
      </c>
      <c r="M24" s="65">
        <v>62462813.67735</v>
      </c>
      <c r="N24" s="65">
        <v>12904350</v>
      </c>
      <c r="O24" s="65">
        <v>49558449.67735</v>
      </c>
      <c r="P24" s="65">
        <v>14</v>
      </c>
      <c r="Q24" s="65">
        <v>154945488</v>
      </c>
      <c r="R24" s="65">
        <v>133118342</v>
      </c>
      <c r="S24" s="65">
        <v>8939109</v>
      </c>
      <c r="T24" s="65">
        <v>121921032</v>
      </c>
      <c r="U24" s="65">
        <v>2258201</v>
      </c>
      <c r="V24" s="65">
        <v>21827146</v>
      </c>
      <c r="W24" s="65">
        <v>1390970</v>
      </c>
      <c r="X24" s="65">
        <v>20149332</v>
      </c>
      <c r="Y24" s="65">
        <v>286844</v>
      </c>
      <c r="Z24" s="65">
        <v>-173158012.47060001</v>
      </c>
      <c r="AA24" s="65">
        <v>362922832</v>
      </c>
      <c r="AB24" s="65">
        <v>284220786</v>
      </c>
      <c r="AC24" s="65">
        <v>245376553</v>
      </c>
      <c r="AD24" s="65">
        <v>131691134</v>
      </c>
      <c r="AE24" s="65">
        <v>86014772</v>
      </c>
      <c r="AF24" s="65">
        <v>45676362</v>
      </c>
      <c r="AG24" s="65">
        <v>105801208</v>
      </c>
      <c r="AH24" s="65">
        <v>7122151</v>
      </c>
      <c r="AI24" s="65">
        <v>762060</v>
      </c>
      <c r="AJ24" s="65">
        <v>38844233</v>
      </c>
      <c r="AK24" s="65">
        <v>15454</v>
      </c>
      <c r="AL24" s="65">
        <v>37143273</v>
      </c>
      <c r="AM24" s="65">
        <v>1653381</v>
      </c>
      <c r="AN24" s="65">
        <v>32125</v>
      </c>
      <c r="AO24" s="65">
        <v>78702046</v>
      </c>
      <c r="AP24" s="65">
        <v>71156385</v>
      </c>
      <c r="AQ24" s="65">
        <v>39217744</v>
      </c>
      <c r="AR24" s="65">
        <v>27684186</v>
      </c>
      <c r="AS24" s="65">
        <v>3506618</v>
      </c>
      <c r="AT24" s="65">
        <v>747837</v>
      </c>
      <c r="AU24" s="65">
        <v>7545661</v>
      </c>
      <c r="AV24" s="65">
        <v>2164883</v>
      </c>
      <c r="AW24" s="65">
        <v>5076737</v>
      </c>
      <c r="AX24" s="65">
        <v>298159</v>
      </c>
      <c r="AY24" s="65">
        <v>5882</v>
      </c>
    </row>
    <row r="25" spans="1:51">
      <c r="A25" s="6">
        <v>2009.13</v>
      </c>
      <c r="B25" s="3"/>
      <c r="C25" s="3"/>
      <c r="D25" s="3"/>
      <c r="E25" s="3"/>
      <c r="F25" s="3"/>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row>
    <row r="26" spans="1:51">
      <c r="A26" s="1">
        <v>2010.01</v>
      </c>
      <c r="B26" s="3" t="s">
        <v>0</v>
      </c>
      <c r="C26" s="3"/>
      <c r="D26" s="3" t="s">
        <v>1</v>
      </c>
      <c r="E26" s="3">
        <v>1000</v>
      </c>
      <c r="F26" s="4">
        <v>1</v>
      </c>
      <c r="G26" s="65">
        <v>169681823.98716</v>
      </c>
      <c r="H26" s="65">
        <v>217424801.62827</v>
      </c>
      <c r="I26" s="65">
        <v>155286003</v>
      </c>
      <c r="J26" s="65">
        <v>88971393</v>
      </c>
      <c r="K26" s="65">
        <v>63358620</v>
      </c>
      <c r="L26" s="65">
        <v>2955990</v>
      </c>
      <c r="M26" s="65">
        <v>62138798.62827</v>
      </c>
      <c r="N26" s="65">
        <v>9740021</v>
      </c>
      <c r="O26" s="65">
        <v>52398748.62827</v>
      </c>
      <c r="P26" s="65">
        <v>29</v>
      </c>
      <c r="Q26" s="65">
        <v>153958869</v>
      </c>
      <c r="R26" s="65">
        <v>132078275</v>
      </c>
      <c r="S26" s="65">
        <v>8879419</v>
      </c>
      <c r="T26" s="65">
        <v>120842405</v>
      </c>
      <c r="U26" s="65">
        <v>2356451</v>
      </c>
      <c r="V26" s="65">
        <v>21880594</v>
      </c>
      <c r="W26" s="65">
        <v>1409895</v>
      </c>
      <c r="X26" s="65">
        <v>20178709</v>
      </c>
      <c r="Y26" s="65">
        <v>291990</v>
      </c>
      <c r="Z26" s="65">
        <v>-177029137.61543</v>
      </c>
      <c r="AA26" s="65">
        <v>364036357</v>
      </c>
      <c r="AB26" s="65">
        <v>282527351</v>
      </c>
      <c r="AC26" s="65">
        <v>244201181</v>
      </c>
      <c r="AD26" s="65">
        <v>128995345</v>
      </c>
      <c r="AE26" s="65">
        <v>83521105</v>
      </c>
      <c r="AF26" s="65">
        <v>45474240</v>
      </c>
      <c r="AG26" s="65">
        <v>107196281</v>
      </c>
      <c r="AH26" s="65">
        <v>7216803</v>
      </c>
      <c r="AI26" s="65">
        <v>792752</v>
      </c>
      <c r="AJ26" s="65">
        <v>38326170</v>
      </c>
      <c r="AK26" s="65">
        <v>17230</v>
      </c>
      <c r="AL26" s="65">
        <v>36417647</v>
      </c>
      <c r="AM26" s="65">
        <v>1857552</v>
      </c>
      <c r="AN26" s="65">
        <v>33741</v>
      </c>
      <c r="AO26" s="65">
        <v>81509006</v>
      </c>
      <c r="AP26" s="65">
        <v>74416459</v>
      </c>
      <c r="AQ26" s="65">
        <v>39243578</v>
      </c>
      <c r="AR26" s="65">
        <v>30815935</v>
      </c>
      <c r="AS26" s="65">
        <v>3522300</v>
      </c>
      <c r="AT26" s="65">
        <v>834646</v>
      </c>
      <c r="AU26" s="65">
        <v>7092546</v>
      </c>
      <c r="AV26" s="65">
        <v>1230627</v>
      </c>
      <c r="AW26" s="65">
        <v>5567769</v>
      </c>
      <c r="AX26" s="65">
        <v>288153</v>
      </c>
      <c r="AY26" s="65">
        <v>5997</v>
      </c>
    </row>
    <row r="27" spans="1:51">
      <c r="A27" s="6">
        <v>2010.02</v>
      </c>
      <c r="B27" s="3" t="s">
        <v>3</v>
      </c>
      <c r="C27" s="3"/>
      <c r="D27" s="3" t="s">
        <v>1</v>
      </c>
      <c r="E27" s="3">
        <v>1000</v>
      </c>
      <c r="F27" s="4">
        <v>1</v>
      </c>
      <c r="G27" s="65">
        <v>170056052.16191</v>
      </c>
      <c r="H27" s="65">
        <v>223861217.39567</v>
      </c>
      <c r="I27" s="65">
        <v>161134399</v>
      </c>
      <c r="J27" s="65">
        <v>92053064</v>
      </c>
      <c r="K27" s="65">
        <v>66082570</v>
      </c>
      <c r="L27" s="65">
        <v>2998765</v>
      </c>
      <c r="M27" s="65">
        <v>62726818.395669997</v>
      </c>
      <c r="N27" s="65">
        <v>9842937</v>
      </c>
      <c r="O27" s="65">
        <v>52882749.395669997</v>
      </c>
      <c r="P27" s="65">
        <v>1132</v>
      </c>
      <c r="Q27" s="65">
        <v>155907347</v>
      </c>
      <c r="R27" s="65">
        <v>133613597</v>
      </c>
      <c r="S27" s="65">
        <v>9047029</v>
      </c>
      <c r="T27" s="65">
        <v>122263312</v>
      </c>
      <c r="U27" s="65">
        <v>2303256</v>
      </c>
      <c r="V27" s="65">
        <v>22293750</v>
      </c>
      <c r="W27" s="65">
        <v>1351136</v>
      </c>
      <c r="X27" s="65">
        <v>20655701</v>
      </c>
      <c r="Y27" s="65">
        <v>286913</v>
      </c>
      <c r="Z27" s="65">
        <v>-182672562.55757999</v>
      </c>
      <c r="AA27" s="65">
        <v>367152054</v>
      </c>
      <c r="AB27" s="65">
        <v>280173105</v>
      </c>
      <c r="AC27" s="65">
        <v>241140412</v>
      </c>
      <c r="AD27" s="65">
        <v>126926002</v>
      </c>
      <c r="AE27" s="65">
        <v>82257108</v>
      </c>
      <c r="AF27" s="65">
        <v>44668894</v>
      </c>
      <c r="AG27" s="65">
        <v>106287384</v>
      </c>
      <c r="AH27" s="65">
        <v>7157196</v>
      </c>
      <c r="AI27" s="65">
        <v>769830</v>
      </c>
      <c r="AJ27" s="65">
        <v>39032693</v>
      </c>
      <c r="AK27" s="65">
        <v>16991</v>
      </c>
      <c r="AL27" s="65">
        <v>37066383</v>
      </c>
      <c r="AM27" s="65">
        <v>1917608</v>
      </c>
      <c r="AN27" s="65">
        <v>31711</v>
      </c>
      <c r="AO27" s="65">
        <v>86978949</v>
      </c>
      <c r="AP27" s="65">
        <v>81933036</v>
      </c>
      <c r="AQ27" s="65">
        <v>42077958</v>
      </c>
      <c r="AR27" s="65">
        <v>35153527</v>
      </c>
      <c r="AS27" s="65">
        <v>3783726</v>
      </c>
      <c r="AT27" s="65">
        <v>917825</v>
      </c>
      <c r="AU27" s="65">
        <v>5045913</v>
      </c>
      <c r="AV27" s="65">
        <v>1303910</v>
      </c>
      <c r="AW27" s="65">
        <v>3442178</v>
      </c>
      <c r="AX27" s="65">
        <v>296589</v>
      </c>
      <c r="AY27" s="65">
        <v>3236</v>
      </c>
    </row>
    <row r="28" spans="1:51">
      <c r="A28" s="6">
        <v>2010.03</v>
      </c>
      <c r="B28" s="3" t="s">
        <v>4</v>
      </c>
      <c r="C28" s="3"/>
      <c r="D28" s="3" t="s">
        <v>1</v>
      </c>
      <c r="E28" s="3">
        <v>1000</v>
      </c>
      <c r="F28" s="4">
        <v>1</v>
      </c>
      <c r="G28" s="65">
        <v>170286732.16052002</v>
      </c>
      <c r="H28" s="65">
        <v>252042158.99940002</v>
      </c>
      <c r="I28" s="65">
        <v>163245770</v>
      </c>
      <c r="J28" s="65">
        <v>90452472</v>
      </c>
      <c r="K28" s="65">
        <v>69729962</v>
      </c>
      <c r="L28" s="65">
        <v>3063336</v>
      </c>
      <c r="M28" s="65">
        <v>88796388.999400005</v>
      </c>
      <c r="N28" s="65">
        <v>9639833</v>
      </c>
      <c r="O28" s="65">
        <v>79154037.999400005</v>
      </c>
      <c r="P28" s="65">
        <v>2518</v>
      </c>
      <c r="Q28" s="65">
        <v>159801378</v>
      </c>
      <c r="R28" s="65">
        <v>136294797</v>
      </c>
      <c r="S28" s="65">
        <v>9109665</v>
      </c>
      <c r="T28" s="65">
        <v>124890952</v>
      </c>
      <c r="U28" s="65">
        <v>2294180</v>
      </c>
      <c r="V28" s="65">
        <v>23506581</v>
      </c>
      <c r="W28" s="65">
        <v>1593570</v>
      </c>
      <c r="X28" s="65">
        <v>21614600</v>
      </c>
      <c r="Y28" s="65">
        <v>298411</v>
      </c>
      <c r="Z28" s="65">
        <v>-183085360.15992004</v>
      </c>
      <c r="AA28" s="65">
        <v>399044909</v>
      </c>
      <c r="AB28" s="65">
        <v>285997647</v>
      </c>
      <c r="AC28" s="65">
        <v>246312757</v>
      </c>
      <c r="AD28" s="65">
        <v>128259871</v>
      </c>
      <c r="AE28" s="65">
        <v>81918166</v>
      </c>
      <c r="AF28" s="65">
        <v>46341705</v>
      </c>
      <c r="AG28" s="65">
        <v>109879573</v>
      </c>
      <c r="AH28" s="65">
        <v>7462856</v>
      </c>
      <c r="AI28" s="65">
        <v>710457</v>
      </c>
      <c r="AJ28" s="65">
        <v>39684890</v>
      </c>
      <c r="AK28" s="65">
        <v>16698</v>
      </c>
      <c r="AL28" s="65">
        <v>37639813</v>
      </c>
      <c r="AM28" s="65">
        <v>2001751</v>
      </c>
      <c r="AN28" s="65">
        <v>26628</v>
      </c>
      <c r="AO28" s="65">
        <v>113047262</v>
      </c>
      <c r="AP28" s="65">
        <v>81988953</v>
      </c>
      <c r="AQ28" s="65">
        <v>38217970</v>
      </c>
      <c r="AR28" s="65">
        <v>39207048</v>
      </c>
      <c r="AS28" s="65">
        <v>3662390</v>
      </c>
      <c r="AT28" s="65">
        <v>901545</v>
      </c>
      <c r="AU28" s="65">
        <v>31058309</v>
      </c>
      <c r="AV28" s="65">
        <v>13505780</v>
      </c>
      <c r="AW28" s="65">
        <v>17238650</v>
      </c>
      <c r="AX28" s="65">
        <v>310223</v>
      </c>
      <c r="AY28" s="65">
        <v>3656</v>
      </c>
    </row>
    <row r="29" spans="1:51">
      <c r="A29" s="6">
        <v>2010.04</v>
      </c>
      <c r="B29" s="3" t="s">
        <v>5</v>
      </c>
      <c r="C29" s="3"/>
      <c r="D29" s="3" t="s">
        <v>1</v>
      </c>
      <c r="E29" s="3">
        <v>1000</v>
      </c>
      <c r="F29" s="4">
        <v>1</v>
      </c>
      <c r="G29" s="65">
        <v>175401976</v>
      </c>
      <c r="H29" s="65">
        <v>263703390.68059</v>
      </c>
      <c r="I29" s="65">
        <v>174883416.68059</v>
      </c>
      <c r="J29" s="65">
        <v>98113644.680590004</v>
      </c>
      <c r="K29" s="65">
        <v>73670739</v>
      </c>
      <c r="L29" s="65">
        <v>3099033</v>
      </c>
      <c r="M29" s="65">
        <v>88819974</v>
      </c>
      <c r="N29" s="65">
        <v>9542267</v>
      </c>
      <c r="O29" s="65">
        <v>79276675</v>
      </c>
      <c r="P29" s="65">
        <v>1032</v>
      </c>
      <c r="Q29" s="65">
        <v>165266949</v>
      </c>
      <c r="R29" s="65">
        <v>140528191</v>
      </c>
      <c r="S29" s="65">
        <v>9153378</v>
      </c>
      <c r="T29" s="65">
        <v>129050957</v>
      </c>
      <c r="U29" s="65">
        <v>2323856</v>
      </c>
      <c r="V29" s="65">
        <v>24738758</v>
      </c>
      <c r="W29" s="65">
        <v>1714938</v>
      </c>
      <c r="X29" s="65">
        <v>22734980</v>
      </c>
      <c r="Y29" s="65">
        <v>288840</v>
      </c>
      <c r="Z29" s="65">
        <v>-190521065.68059</v>
      </c>
      <c r="AA29" s="65">
        <v>413851250</v>
      </c>
      <c r="AB29" s="65">
        <v>292173231</v>
      </c>
      <c r="AC29" s="65">
        <v>251450706</v>
      </c>
      <c r="AD29" s="65">
        <v>131517257</v>
      </c>
      <c r="AE29" s="65">
        <v>82326615</v>
      </c>
      <c r="AF29" s="65">
        <v>49190642</v>
      </c>
      <c r="AG29" s="65">
        <v>111727153</v>
      </c>
      <c r="AH29" s="65">
        <v>7491957</v>
      </c>
      <c r="AI29" s="65">
        <v>714339</v>
      </c>
      <c r="AJ29" s="65">
        <v>40722525</v>
      </c>
      <c r="AK29" s="65">
        <v>19225</v>
      </c>
      <c r="AL29" s="65">
        <v>38516449</v>
      </c>
      <c r="AM29" s="65">
        <v>2161130</v>
      </c>
      <c r="AN29" s="65">
        <v>25721</v>
      </c>
      <c r="AO29" s="65">
        <v>121678019</v>
      </c>
      <c r="AP29" s="65">
        <v>90257481</v>
      </c>
      <c r="AQ29" s="65">
        <v>41802867</v>
      </c>
      <c r="AR29" s="65">
        <v>43593490</v>
      </c>
      <c r="AS29" s="65">
        <v>3915845</v>
      </c>
      <c r="AT29" s="65">
        <v>945279</v>
      </c>
      <c r="AU29" s="65">
        <v>31420538</v>
      </c>
      <c r="AV29" s="65">
        <v>10348868</v>
      </c>
      <c r="AW29" s="65">
        <v>20757712</v>
      </c>
      <c r="AX29" s="65">
        <v>309712</v>
      </c>
      <c r="AY29" s="65">
        <v>4246</v>
      </c>
    </row>
    <row r="30" spans="1:51">
      <c r="A30" s="6">
        <v>2010.05</v>
      </c>
      <c r="B30" s="3" t="s">
        <v>6</v>
      </c>
      <c r="C30" s="3"/>
      <c r="D30" s="3" t="s">
        <v>1</v>
      </c>
      <c r="E30" s="3">
        <v>1000</v>
      </c>
      <c r="F30" s="4">
        <v>1</v>
      </c>
      <c r="G30" s="65">
        <v>182027531</v>
      </c>
      <c r="H30" s="65">
        <v>269872337.08555996</v>
      </c>
      <c r="I30" s="65">
        <v>181135733.08555999</v>
      </c>
      <c r="J30" s="65">
        <v>99495792.085559994</v>
      </c>
      <c r="K30" s="65">
        <v>78477761</v>
      </c>
      <c r="L30" s="65">
        <v>3162180</v>
      </c>
      <c r="M30" s="65">
        <v>88736604</v>
      </c>
      <c r="N30" s="65">
        <v>9162835</v>
      </c>
      <c r="O30" s="65">
        <v>79572573</v>
      </c>
      <c r="P30" s="65">
        <v>1196</v>
      </c>
      <c r="Q30" s="65">
        <v>170032444</v>
      </c>
      <c r="R30" s="65">
        <v>145092352</v>
      </c>
      <c r="S30" s="65">
        <v>9194564</v>
      </c>
      <c r="T30" s="65">
        <v>133510467</v>
      </c>
      <c r="U30" s="65">
        <v>2387321</v>
      </c>
      <c r="V30" s="65">
        <v>24940092</v>
      </c>
      <c r="W30" s="65">
        <v>1684405</v>
      </c>
      <c r="X30" s="65">
        <v>22975715</v>
      </c>
      <c r="Y30" s="65">
        <v>279972</v>
      </c>
      <c r="Z30" s="65">
        <v>-191399413.08555996</v>
      </c>
      <c r="AA30" s="65">
        <v>430532899</v>
      </c>
      <c r="AB30" s="65">
        <v>294701855</v>
      </c>
      <c r="AC30" s="65">
        <v>252924786</v>
      </c>
      <c r="AD30" s="65">
        <v>134413364</v>
      </c>
      <c r="AE30" s="65">
        <v>83720098</v>
      </c>
      <c r="AF30" s="65">
        <v>50693266</v>
      </c>
      <c r="AG30" s="65">
        <v>109691573</v>
      </c>
      <c r="AH30" s="65">
        <v>8088660</v>
      </c>
      <c r="AI30" s="65">
        <v>731189</v>
      </c>
      <c r="AJ30" s="65">
        <v>41777069</v>
      </c>
      <c r="AK30" s="65">
        <v>17473</v>
      </c>
      <c r="AL30" s="65">
        <v>39464482</v>
      </c>
      <c r="AM30" s="65">
        <v>2269842</v>
      </c>
      <c r="AN30" s="65">
        <v>25272</v>
      </c>
      <c r="AO30" s="65">
        <v>135831044</v>
      </c>
      <c r="AP30" s="65">
        <v>104715729</v>
      </c>
      <c r="AQ30" s="65">
        <v>46418418</v>
      </c>
      <c r="AR30" s="65">
        <v>53258061</v>
      </c>
      <c r="AS30" s="65">
        <v>4101009</v>
      </c>
      <c r="AT30" s="65">
        <v>938241</v>
      </c>
      <c r="AU30" s="65">
        <v>31115315</v>
      </c>
      <c r="AV30" s="65">
        <v>9911825</v>
      </c>
      <c r="AW30" s="65">
        <v>20886164</v>
      </c>
      <c r="AX30" s="65">
        <v>313885</v>
      </c>
      <c r="AY30" s="65">
        <v>3441</v>
      </c>
    </row>
    <row r="31" spans="1:51">
      <c r="A31" s="6">
        <v>2010.06</v>
      </c>
      <c r="B31" s="3" t="s">
        <v>7</v>
      </c>
      <c r="C31" s="3"/>
      <c r="D31" s="3" t="s">
        <v>1</v>
      </c>
      <c r="E31" s="3">
        <v>1000</v>
      </c>
      <c r="F31" s="4">
        <v>1</v>
      </c>
      <c r="G31" s="65">
        <v>184966068</v>
      </c>
      <c r="H31" s="65">
        <v>272707633</v>
      </c>
      <c r="I31" s="65">
        <v>182783919</v>
      </c>
      <c r="J31" s="65">
        <v>99051525</v>
      </c>
      <c r="K31" s="65">
        <v>80589436</v>
      </c>
      <c r="L31" s="65">
        <v>3142958</v>
      </c>
      <c r="M31" s="65">
        <v>89923714</v>
      </c>
      <c r="N31" s="65">
        <v>9412739</v>
      </c>
      <c r="O31" s="65">
        <v>80509849</v>
      </c>
      <c r="P31" s="65">
        <v>1126</v>
      </c>
      <c r="Q31" s="65">
        <v>172820461</v>
      </c>
      <c r="R31" s="65">
        <v>148559499</v>
      </c>
      <c r="S31" s="65">
        <v>9146436</v>
      </c>
      <c r="T31" s="65">
        <v>137126116</v>
      </c>
      <c r="U31" s="65">
        <v>2286947</v>
      </c>
      <c r="V31" s="65">
        <v>24260962</v>
      </c>
      <c r="W31" s="65">
        <v>1565648</v>
      </c>
      <c r="X31" s="65">
        <v>22447035</v>
      </c>
      <c r="Y31" s="65">
        <v>248279</v>
      </c>
      <c r="Z31" s="65">
        <v>-189100196</v>
      </c>
      <c r="AA31" s="65">
        <v>441393966</v>
      </c>
      <c r="AB31" s="65">
        <v>307049758</v>
      </c>
      <c r="AC31" s="65">
        <v>264458431</v>
      </c>
      <c r="AD31" s="65">
        <v>140370604</v>
      </c>
      <c r="AE31" s="65">
        <v>88066045</v>
      </c>
      <c r="AF31" s="65">
        <v>52304559</v>
      </c>
      <c r="AG31" s="65">
        <v>115364400</v>
      </c>
      <c r="AH31" s="65">
        <v>7989005</v>
      </c>
      <c r="AI31" s="65">
        <v>734422</v>
      </c>
      <c r="AJ31" s="65">
        <v>42591327</v>
      </c>
      <c r="AK31" s="65">
        <v>16863</v>
      </c>
      <c r="AL31" s="65">
        <v>40367024</v>
      </c>
      <c r="AM31" s="65">
        <v>2182031</v>
      </c>
      <c r="AN31" s="65">
        <v>25409</v>
      </c>
      <c r="AO31" s="65">
        <v>134344208</v>
      </c>
      <c r="AP31" s="65">
        <v>107127896</v>
      </c>
      <c r="AQ31" s="65">
        <v>48830984</v>
      </c>
      <c r="AR31" s="65">
        <v>53130491</v>
      </c>
      <c r="AS31" s="65">
        <v>4294327</v>
      </c>
      <c r="AT31" s="65">
        <v>872094</v>
      </c>
      <c r="AU31" s="65">
        <v>27216312</v>
      </c>
      <c r="AV31" s="65">
        <v>9176301</v>
      </c>
      <c r="AW31" s="65">
        <v>17714241</v>
      </c>
      <c r="AX31" s="65">
        <v>323786</v>
      </c>
      <c r="AY31" s="65">
        <v>1984</v>
      </c>
    </row>
    <row r="32" spans="1:51">
      <c r="A32" s="6">
        <v>2010.07</v>
      </c>
      <c r="B32" s="3" t="s">
        <v>8</v>
      </c>
      <c r="C32" s="3"/>
      <c r="D32" s="3" t="s">
        <v>1</v>
      </c>
      <c r="E32" s="3">
        <v>1000</v>
      </c>
      <c r="F32" s="4">
        <v>1</v>
      </c>
      <c r="G32" s="65">
        <v>191839913</v>
      </c>
      <c r="H32" s="65">
        <v>278430044</v>
      </c>
      <c r="I32" s="65">
        <v>187603350</v>
      </c>
      <c r="J32" s="65">
        <v>103241378</v>
      </c>
      <c r="K32" s="65">
        <v>81127356</v>
      </c>
      <c r="L32" s="65">
        <v>3234616</v>
      </c>
      <c r="M32" s="65">
        <v>90826694</v>
      </c>
      <c r="N32" s="65">
        <v>9465963</v>
      </c>
      <c r="O32" s="65">
        <v>81359532</v>
      </c>
      <c r="P32" s="65">
        <v>1199</v>
      </c>
      <c r="Q32" s="65">
        <v>176419953</v>
      </c>
      <c r="R32" s="65">
        <v>150942389</v>
      </c>
      <c r="S32" s="65">
        <v>8810170</v>
      </c>
      <c r="T32" s="65">
        <v>139756804</v>
      </c>
      <c r="U32" s="65">
        <v>2375415</v>
      </c>
      <c r="V32" s="65">
        <v>25477564</v>
      </c>
      <c r="W32" s="65">
        <v>1553916</v>
      </c>
      <c r="X32" s="65">
        <v>23687120</v>
      </c>
      <c r="Y32" s="65">
        <v>236528</v>
      </c>
      <c r="Z32" s="65">
        <v>-193527255</v>
      </c>
      <c r="AA32" s="65">
        <v>453162655</v>
      </c>
      <c r="AB32" s="65">
        <v>314434480</v>
      </c>
      <c r="AC32" s="65">
        <v>271204515</v>
      </c>
      <c r="AD32" s="65">
        <v>144026850</v>
      </c>
      <c r="AE32" s="65">
        <v>91926431</v>
      </c>
      <c r="AF32" s="65">
        <v>52100419</v>
      </c>
      <c r="AG32" s="65">
        <v>118780200</v>
      </c>
      <c r="AH32" s="65">
        <v>7644453</v>
      </c>
      <c r="AI32" s="65">
        <v>753012</v>
      </c>
      <c r="AJ32" s="65">
        <v>43229965</v>
      </c>
      <c r="AK32" s="65">
        <v>17556</v>
      </c>
      <c r="AL32" s="65">
        <v>40906131</v>
      </c>
      <c r="AM32" s="65">
        <v>2280216</v>
      </c>
      <c r="AN32" s="65">
        <v>26062</v>
      </c>
      <c r="AO32" s="65">
        <v>138728175</v>
      </c>
      <c r="AP32" s="65">
        <v>111210126</v>
      </c>
      <c r="AQ32" s="65">
        <v>50143553</v>
      </c>
      <c r="AR32" s="65">
        <v>56250098</v>
      </c>
      <c r="AS32" s="65">
        <v>4023016</v>
      </c>
      <c r="AT32" s="65">
        <v>793459</v>
      </c>
      <c r="AU32" s="65">
        <v>27518049</v>
      </c>
      <c r="AV32" s="65">
        <v>17570333</v>
      </c>
      <c r="AW32" s="65">
        <v>9298227</v>
      </c>
      <c r="AX32" s="65">
        <v>647988</v>
      </c>
      <c r="AY32" s="65">
        <v>1501</v>
      </c>
    </row>
    <row r="33" spans="1:51">
      <c r="A33" s="6">
        <v>2010.08</v>
      </c>
      <c r="B33" s="3" t="s">
        <v>9</v>
      </c>
      <c r="C33" s="3"/>
      <c r="D33" s="3" t="s">
        <v>1</v>
      </c>
      <c r="E33" s="3">
        <v>1000</v>
      </c>
      <c r="F33" s="4">
        <v>1</v>
      </c>
      <c r="G33" s="65">
        <v>189595743</v>
      </c>
      <c r="H33" s="65">
        <v>285631983</v>
      </c>
      <c r="I33" s="65">
        <v>195531538</v>
      </c>
      <c r="J33" s="65">
        <v>108806354</v>
      </c>
      <c r="K33" s="65">
        <v>83275241</v>
      </c>
      <c r="L33" s="65">
        <v>3449943</v>
      </c>
      <c r="M33" s="65">
        <v>90100445</v>
      </c>
      <c r="N33" s="65">
        <v>8589928</v>
      </c>
      <c r="O33" s="65">
        <v>81509246</v>
      </c>
      <c r="P33" s="65">
        <v>1271</v>
      </c>
      <c r="Q33" s="65">
        <v>181366729</v>
      </c>
      <c r="R33" s="65">
        <v>154681042</v>
      </c>
      <c r="S33" s="65">
        <v>9101726</v>
      </c>
      <c r="T33" s="65">
        <v>143141530</v>
      </c>
      <c r="U33" s="65">
        <v>2437786</v>
      </c>
      <c r="V33" s="65">
        <v>26685687</v>
      </c>
      <c r="W33" s="65">
        <v>1541282</v>
      </c>
      <c r="X33" s="65">
        <v>24911279</v>
      </c>
      <c r="Y33" s="65">
        <v>233126</v>
      </c>
      <c r="Z33" s="65">
        <v>-201320824</v>
      </c>
      <c r="AA33" s="65">
        <v>455273631</v>
      </c>
      <c r="AB33" s="65">
        <v>320583174</v>
      </c>
      <c r="AC33" s="65">
        <v>276151468</v>
      </c>
      <c r="AD33" s="65">
        <v>145366922</v>
      </c>
      <c r="AE33" s="65">
        <v>92064736</v>
      </c>
      <c r="AF33" s="65">
        <v>53302186</v>
      </c>
      <c r="AG33" s="65">
        <v>122172755</v>
      </c>
      <c r="AH33" s="65">
        <v>7819634</v>
      </c>
      <c r="AI33" s="65">
        <v>792157</v>
      </c>
      <c r="AJ33" s="65">
        <v>44431706</v>
      </c>
      <c r="AK33" s="65">
        <v>18965</v>
      </c>
      <c r="AL33" s="65">
        <v>42050308</v>
      </c>
      <c r="AM33" s="65">
        <v>2338606</v>
      </c>
      <c r="AN33" s="65">
        <v>23827</v>
      </c>
      <c r="AO33" s="65">
        <v>134690457</v>
      </c>
      <c r="AP33" s="65">
        <v>114662386</v>
      </c>
      <c r="AQ33" s="65">
        <v>48349961</v>
      </c>
      <c r="AR33" s="65">
        <v>61133952</v>
      </c>
      <c r="AS33" s="65">
        <v>4338337</v>
      </c>
      <c r="AT33" s="65">
        <v>840136</v>
      </c>
      <c r="AU33" s="65">
        <v>20028072</v>
      </c>
      <c r="AV33" s="65">
        <v>7822109</v>
      </c>
      <c r="AW33" s="65">
        <v>11863693</v>
      </c>
      <c r="AX33" s="65">
        <v>340430</v>
      </c>
      <c r="AY33" s="65">
        <v>1840</v>
      </c>
    </row>
    <row r="34" spans="1:51">
      <c r="A34" s="6">
        <v>2010.09</v>
      </c>
      <c r="B34" s="3" t="s">
        <v>10</v>
      </c>
      <c r="C34" s="3"/>
      <c r="D34" s="3" t="s">
        <v>1</v>
      </c>
      <c r="E34" s="3">
        <v>1000</v>
      </c>
      <c r="F34" s="4">
        <v>1</v>
      </c>
      <c r="G34" s="65">
        <v>194463766</v>
      </c>
      <c r="H34" s="65">
        <v>289799701</v>
      </c>
      <c r="I34" s="65">
        <v>198550660</v>
      </c>
      <c r="J34" s="65">
        <v>111097934</v>
      </c>
      <c r="K34" s="65">
        <v>83991053</v>
      </c>
      <c r="L34" s="65">
        <v>3461673</v>
      </c>
      <c r="M34" s="65">
        <v>91249041</v>
      </c>
      <c r="N34" s="65">
        <v>8915441</v>
      </c>
      <c r="O34" s="65">
        <v>82332442</v>
      </c>
      <c r="P34" s="65">
        <v>1158</v>
      </c>
      <c r="Q34" s="65">
        <v>188154844</v>
      </c>
      <c r="R34" s="65">
        <v>160558267</v>
      </c>
      <c r="S34" s="65">
        <v>9528225</v>
      </c>
      <c r="T34" s="65">
        <v>148578530</v>
      </c>
      <c r="U34" s="65">
        <v>2451512</v>
      </c>
      <c r="V34" s="65">
        <v>27596577</v>
      </c>
      <c r="W34" s="65">
        <v>1559232</v>
      </c>
      <c r="X34" s="65">
        <v>25791152</v>
      </c>
      <c r="Y34" s="65">
        <v>246193</v>
      </c>
      <c r="Z34" s="65">
        <v>-201963903</v>
      </c>
      <c r="AA34" s="65">
        <v>470454408</v>
      </c>
      <c r="AB34" s="65">
        <v>329386960</v>
      </c>
      <c r="AC34" s="65">
        <v>284623441</v>
      </c>
      <c r="AD34" s="65">
        <v>149704105</v>
      </c>
      <c r="AE34" s="65">
        <v>94307388</v>
      </c>
      <c r="AF34" s="65">
        <v>55396717</v>
      </c>
      <c r="AG34" s="65">
        <v>126185263</v>
      </c>
      <c r="AH34" s="65">
        <v>7908036</v>
      </c>
      <c r="AI34" s="65">
        <v>826037</v>
      </c>
      <c r="AJ34" s="65">
        <v>44763519</v>
      </c>
      <c r="AK34" s="65">
        <v>16320</v>
      </c>
      <c r="AL34" s="65">
        <v>42586626</v>
      </c>
      <c r="AM34" s="65">
        <v>2137979</v>
      </c>
      <c r="AN34" s="65">
        <v>22594</v>
      </c>
      <c r="AO34" s="65">
        <v>141067448</v>
      </c>
      <c r="AP34" s="65">
        <v>120520274</v>
      </c>
      <c r="AQ34" s="65">
        <v>51776189</v>
      </c>
      <c r="AR34" s="65">
        <v>63239708</v>
      </c>
      <c r="AS34" s="65">
        <v>4541198</v>
      </c>
      <c r="AT34" s="65">
        <v>963179</v>
      </c>
      <c r="AU34" s="65">
        <v>20547173</v>
      </c>
      <c r="AV34" s="65">
        <v>6239468</v>
      </c>
      <c r="AW34" s="65">
        <v>13952259</v>
      </c>
      <c r="AX34" s="65">
        <v>353150</v>
      </c>
      <c r="AY34" s="65">
        <v>2296</v>
      </c>
    </row>
    <row r="35" spans="1:51">
      <c r="A35" s="6">
        <v>2010.1</v>
      </c>
      <c r="B35" s="3" t="s">
        <v>11</v>
      </c>
      <c r="C35" s="3"/>
      <c r="D35" s="3" t="s">
        <v>1</v>
      </c>
      <c r="E35" s="3">
        <v>1000</v>
      </c>
      <c r="F35" s="4">
        <v>1</v>
      </c>
      <c r="G35" s="65">
        <v>196319680</v>
      </c>
      <c r="H35" s="65">
        <v>298662628.75424004</v>
      </c>
      <c r="I35" s="65">
        <v>207211452.75424001</v>
      </c>
      <c r="J35" s="65">
        <v>119180503.75424001</v>
      </c>
      <c r="K35" s="65">
        <v>84309035</v>
      </c>
      <c r="L35" s="65">
        <v>3721914</v>
      </c>
      <c r="M35" s="65">
        <v>91451176</v>
      </c>
      <c r="N35" s="65">
        <v>8663234</v>
      </c>
      <c r="O35" s="65">
        <v>82786717</v>
      </c>
      <c r="P35" s="65">
        <v>1225</v>
      </c>
      <c r="Q35" s="65">
        <v>194486209</v>
      </c>
      <c r="R35" s="65">
        <v>165902460</v>
      </c>
      <c r="S35" s="65">
        <v>9544670</v>
      </c>
      <c r="T35" s="65">
        <v>153714208</v>
      </c>
      <c r="U35" s="65">
        <v>2643582</v>
      </c>
      <c r="V35" s="65">
        <v>28583749</v>
      </c>
      <c r="W35" s="65">
        <v>1542703</v>
      </c>
      <c r="X35" s="65">
        <v>26791292</v>
      </c>
      <c r="Y35" s="65">
        <v>249754</v>
      </c>
      <c r="Z35" s="65">
        <v>-206347553.75424004</v>
      </c>
      <c r="AA35" s="65">
        <v>483120964</v>
      </c>
      <c r="AB35" s="65">
        <v>335992912</v>
      </c>
      <c r="AC35" s="65">
        <v>291212776</v>
      </c>
      <c r="AD35" s="65">
        <v>152892634</v>
      </c>
      <c r="AE35" s="65">
        <v>96662737</v>
      </c>
      <c r="AF35" s="65">
        <v>56229897</v>
      </c>
      <c r="AG35" s="65">
        <v>129101360</v>
      </c>
      <c r="AH35" s="65">
        <v>8321933</v>
      </c>
      <c r="AI35" s="65">
        <v>896849</v>
      </c>
      <c r="AJ35" s="65">
        <v>44780136</v>
      </c>
      <c r="AK35" s="65">
        <v>18740</v>
      </c>
      <c r="AL35" s="65">
        <v>42446737</v>
      </c>
      <c r="AM35" s="65">
        <v>2290662</v>
      </c>
      <c r="AN35" s="65">
        <v>23997</v>
      </c>
      <c r="AO35" s="65">
        <v>147128052</v>
      </c>
      <c r="AP35" s="65">
        <v>125269656</v>
      </c>
      <c r="AQ35" s="65">
        <v>55500143</v>
      </c>
      <c r="AR35" s="65">
        <v>63696010</v>
      </c>
      <c r="AS35" s="65">
        <v>4937536</v>
      </c>
      <c r="AT35" s="65">
        <v>1135967</v>
      </c>
      <c r="AU35" s="65">
        <v>21858396</v>
      </c>
      <c r="AV35" s="65">
        <v>5421855</v>
      </c>
      <c r="AW35" s="65">
        <v>16060143</v>
      </c>
      <c r="AX35" s="65">
        <v>373730</v>
      </c>
      <c r="AY35" s="65">
        <v>2668</v>
      </c>
    </row>
    <row r="36" spans="1:51">
      <c r="A36" s="6">
        <v>2010.11</v>
      </c>
      <c r="B36" s="3" t="s">
        <v>12</v>
      </c>
      <c r="C36" s="3"/>
      <c r="D36" s="3" t="s">
        <v>1</v>
      </c>
      <c r="E36" s="3">
        <v>1000</v>
      </c>
      <c r="F36" s="4">
        <v>1</v>
      </c>
      <c r="G36" s="65">
        <v>197073469</v>
      </c>
      <c r="H36" s="65">
        <v>299358619</v>
      </c>
      <c r="I36" s="65">
        <v>207743599</v>
      </c>
      <c r="J36" s="65">
        <v>120336037</v>
      </c>
      <c r="K36" s="65">
        <v>83545425</v>
      </c>
      <c r="L36" s="65">
        <v>3862137</v>
      </c>
      <c r="M36" s="65">
        <v>91615020</v>
      </c>
      <c r="N36" s="65">
        <v>8719079</v>
      </c>
      <c r="O36" s="65">
        <v>82894692</v>
      </c>
      <c r="P36" s="65">
        <v>1249</v>
      </c>
      <c r="Q36" s="65">
        <v>201186181</v>
      </c>
      <c r="R36" s="65">
        <v>171424374</v>
      </c>
      <c r="S36" s="65">
        <v>9906134</v>
      </c>
      <c r="T36" s="65">
        <v>158874397</v>
      </c>
      <c r="U36" s="65">
        <v>2643843</v>
      </c>
      <c r="V36" s="65">
        <v>29761807</v>
      </c>
      <c r="W36" s="65">
        <v>1784618</v>
      </c>
      <c r="X36" s="65">
        <v>27724563</v>
      </c>
      <c r="Y36" s="65">
        <v>252626</v>
      </c>
      <c r="Z36" s="65">
        <v>-202150132</v>
      </c>
      <c r="AA36" s="65">
        <v>495468137</v>
      </c>
      <c r="AB36" s="65">
        <v>343131879</v>
      </c>
      <c r="AC36" s="65">
        <v>297499996</v>
      </c>
      <c r="AD36" s="65">
        <v>156619104</v>
      </c>
      <c r="AE36" s="65">
        <v>98603660</v>
      </c>
      <c r="AF36" s="65">
        <v>58015444</v>
      </c>
      <c r="AG36" s="65">
        <v>131282020</v>
      </c>
      <c r="AH36" s="65">
        <v>8681422</v>
      </c>
      <c r="AI36" s="65">
        <v>917450</v>
      </c>
      <c r="AJ36" s="65">
        <v>45631883</v>
      </c>
      <c r="AK36" s="65">
        <v>18489</v>
      </c>
      <c r="AL36" s="65">
        <v>43271420</v>
      </c>
      <c r="AM36" s="65">
        <v>2319682</v>
      </c>
      <c r="AN36" s="65">
        <v>22292</v>
      </c>
      <c r="AO36" s="65">
        <v>152336258</v>
      </c>
      <c r="AP36" s="65">
        <v>130554398</v>
      </c>
      <c r="AQ36" s="65">
        <v>58106125</v>
      </c>
      <c r="AR36" s="65">
        <v>66556451</v>
      </c>
      <c r="AS36" s="65">
        <v>4767459</v>
      </c>
      <c r="AT36" s="65">
        <v>1124363</v>
      </c>
      <c r="AU36" s="65">
        <v>21781860</v>
      </c>
      <c r="AV36" s="65">
        <v>5221480</v>
      </c>
      <c r="AW36" s="65">
        <v>16192576</v>
      </c>
      <c r="AX36" s="65">
        <v>364790</v>
      </c>
      <c r="AY36" s="65">
        <v>3014</v>
      </c>
    </row>
    <row r="37" spans="1:51">
      <c r="A37" s="6">
        <v>2010.12</v>
      </c>
      <c r="B37" s="3" t="s">
        <v>13</v>
      </c>
      <c r="C37" s="3"/>
      <c r="D37" s="3" t="s">
        <v>1</v>
      </c>
      <c r="E37" s="3">
        <v>1000</v>
      </c>
      <c r="F37" s="4">
        <v>1</v>
      </c>
      <c r="G37" s="65">
        <v>199138004</v>
      </c>
      <c r="H37" s="65">
        <v>295447911</v>
      </c>
      <c r="I37" s="65">
        <v>204592998</v>
      </c>
      <c r="J37" s="65">
        <v>123552453</v>
      </c>
      <c r="K37" s="65">
        <v>77089602</v>
      </c>
      <c r="L37" s="65">
        <v>3950943</v>
      </c>
      <c r="M37" s="65">
        <v>90854913</v>
      </c>
      <c r="N37" s="65">
        <v>9745106</v>
      </c>
      <c r="O37" s="65">
        <v>81108681</v>
      </c>
      <c r="P37" s="65">
        <v>1126</v>
      </c>
      <c r="Q37" s="65">
        <v>210874151</v>
      </c>
      <c r="R37" s="65">
        <v>179454541</v>
      </c>
      <c r="S37" s="65">
        <v>10375669</v>
      </c>
      <c r="T37" s="65">
        <v>166396677</v>
      </c>
      <c r="U37" s="65">
        <v>2682195</v>
      </c>
      <c r="V37" s="65">
        <v>31419610</v>
      </c>
      <c r="W37" s="65">
        <v>1808973</v>
      </c>
      <c r="X37" s="65">
        <v>29349478</v>
      </c>
      <c r="Y37" s="65">
        <v>261159</v>
      </c>
      <c r="Z37" s="65">
        <v>-198316403</v>
      </c>
      <c r="AA37" s="65">
        <v>507143663</v>
      </c>
      <c r="AB37" s="65">
        <v>370239737</v>
      </c>
      <c r="AC37" s="65">
        <v>323589417</v>
      </c>
      <c r="AD37" s="65">
        <v>174739999</v>
      </c>
      <c r="AE37" s="65">
        <v>113496119</v>
      </c>
      <c r="AF37" s="65">
        <v>61243880</v>
      </c>
      <c r="AG37" s="65">
        <v>139500132</v>
      </c>
      <c r="AH37" s="65">
        <v>8458953</v>
      </c>
      <c r="AI37" s="65">
        <v>890333</v>
      </c>
      <c r="AJ37" s="65">
        <v>46650320</v>
      </c>
      <c r="AK37" s="65">
        <v>16553</v>
      </c>
      <c r="AL37" s="65">
        <v>44524922</v>
      </c>
      <c r="AM37" s="65">
        <v>2087382</v>
      </c>
      <c r="AN37" s="65">
        <v>21463</v>
      </c>
      <c r="AO37" s="65">
        <v>136903926</v>
      </c>
      <c r="AP37" s="65">
        <v>118064618</v>
      </c>
      <c r="AQ37" s="65">
        <v>65440150</v>
      </c>
      <c r="AR37" s="65">
        <v>46963279</v>
      </c>
      <c r="AS37" s="65">
        <v>4733414</v>
      </c>
      <c r="AT37" s="65">
        <v>927775</v>
      </c>
      <c r="AU37" s="65">
        <v>18839307</v>
      </c>
      <c r="AV37" s="65">
        <v>2882285</v>
      </c>
      <c r="AW37" s="65">
        <v>15581395</v>
      </c>
      <c r="AX37" s="65">
        <v>372092</v>
      </c>
      <c r="AY37" s="65">
        <v>3535</v>
      </c>
    </row>
    <row r="38" spans="1:51">
      <c r="A38" s="6">
        <v>2010.13</v>
      </c>
      <c r="B38" s="3" t="s">
        <v>2</v>
      </c>
      <c r="C38" s="3"/>
      <c r="D38" s="3"/>
      <c r="E38" s="3"/>
      <c r="F38" s="3"/>
      <c r="G38" s="65" t="s">
        <v>2</v>
      </c>
      <c r="H38" s="65">
        <v>0</v>
      </c>
      <c r="I38" s="65">
        <v>0</v>
      </c>
      <c r="J38" s="65">
        <v>0</v>
      </c>
      <c r="K38" s="65">
        <v>0</v>
      </c>
      <c r="L38" s="65">
        <v>0</v>
      </c>
      <c r="M38" s="65">
        <v>0</v>
      </c>
      <c r="N38" s="65">
        <v>0</v>
      </c>
      <c r="O38" s="65">
        <v>0</v>
      </c>
      <c r="P38" s="65">
        <v>0</v>
      </c>
      <c r="Q38" s="65">
        <v>0</v>
      </c>
      <c r="R38" s="65">
        <v>0</v>
      </c>
      <c r="S38" s="65">
        <v>0</v>
      </c>
      <c r="T38" s="65">
        <v>0</v>
      </c>
      <c r="U38" s="65">
        <v>0</v>
      </c>
      <c r="V38" s="65">
        <v>0</v>
      </c>
      <c r="W38" s="65">
        <v>0</v>
      </c>
      <c r="X38" s="65">
        <v>0</v>
      </c>
      <c r="Y38" s="65">
        <v>0</v>
      </c>
      <c r="Z38" s="65">
        <v>0</v>
      </c>
      <c r="AA38" s="65">
        <v>0</v>
      </c>
      <c r="AB38" s="65">
        <v>0</v>
      </c>
      <c r="AC38" s="65">
        <v>0</v>
      </c>
      <c r="AD38" s="65">
        <v>0</v>
      </c>
      <c r="AE38" s="65">
        <v>0</v>
      </c>
      <c r="AF38" s="65">
        <v>0</v>
      </c>
      <c r="AG38" s="65">
        <v>0</v>
      </c>
      <c r="AH38" s="65">
        <v>0</v>
      </c>
      <c r="AI38" s="65">
        <v>0</v>
      </c>
      <c r="AJ38" s="65">
        <v>0</v>
      </c>
      <c r="AK38" s="65">
        <v>0</v>
      </c>
      <c r="AL38" s="65">
        <v>0</v>
      </c>
      <c r="AM38" s="65">
        <v>0</v>
      </c>
      <c r="AN38" s="65">
        <v>0</v>
      </c>
      <c r="AO38" s="65">
        <v>0</v>
      </c>
      <c r="AP38" s="65">
        <v>0</v>
      </c>
      <c r="AQ38" s="65">
        <v>0</v>
      </c>
      <c r="AR38" s="65">
        <v>0</v>
      </c>
      <c r="AS38" s="65">
        <v>0</v>
      </c>
      <c r="AT38" s="65">
        <v>0</v>
      </c>
      <c r="AU38" s="65">
        <v>0</v>
      </c>
      <c r="AV38" s="65">
        <v>0</v>
      </c>
      <c r="AW38" s="65">
        <v>0</v>
      </c>
      <c r="AX38" s="65">
        <v>0</v>
      </c>
      <c r="AY38" s="65">
        <v>0</v>
      </c>
    </row>
    <row r="39" spans="1:51">
      <c r="A39" s="1">
        <v>2011.01</v>
      </c>
      <c r="B39" s="3" t="s">
        <v>0</v>
      </c>
      <c r="C39" s="3"/>
      <c r="D39" s="3" t="s">
        <v>1</v>
      </c>
      <c r="E39" s="3">
        <v>1000</v>
      </c>
      <c r="F39" s="4">
        <v>1</v>
      </c>
      <c r="G39" s="65">
        <v>202115990</v>
      </c>
      <c r="H39" s="65">
        <v>342279448</v>
      </c>
      <c r="I39" s="65">
        <v>221036747</v>
      </c>
      <c r="J39" s="65">
        <v>126196800</v>
      </c>
      <c r="K39" s="65">
        <v>90694975</v>
      </c>
      <c r="L39" s="65">
        <v>4144972</v>
      </c>
      <c r="M39" s="65">
        <v>121242701</v>
      </c>
      <c r="N39" s="65">
        <v>6595037</v>
      </c>
      <c r="O39" s="65">
        <v>114646508</v>
      </c>
      <c r="P39" s="65">
        <v>1156</v>
      </c>
      <c r="Q39" s="65">
        <v>216209994</v>
      </c>
      <c r="R39" s="65">
        <v>182855304</v>
      </c>
      <c r="S39" s="65">
        <v>10468975</v>
      </c>
      <c r="T39" s="65">
        <v>169634214</v>
      </c>
      <c r="U39" s="65">
        <v>2752115</v>
      </c>
      <c r="V39" s="65">
        <v>33354690</v>
      </c>
      <c r="W39" s="65">
        <v>1834541</v>
      </c>
      <c r="X39" s="65">
        <v>31250694</v>
      </c>
      <c r="Y39" s="65">
        <v>269455</v>
      </c>
      <c r="Z39" s="65">
        <v>-206735844</v>
      </c>
      <c r="AA39" s="65">
        <v>553869588</v>
      </c>
      <c r="AB39" s="65">
        <v>370973945</v>
      </c>
      <c r="AC39" s="65">
        <v>324013215</v>
      </c>
      <c r="AD39" s="65">
        <v>173108666</v>
      </c>
      <c r="AE39" s="65">
        <v>111158605</v>
      </c>
      <c r="AF39" s="65">
        <v>61950061</v>
      </c>
      <c r="AG39" s="65">
        <v>141004543</v>
      </c>
      <c r="AH39" s="65">
        <v>8947793</v>
      </c>
      <c r="AI39" s="65">
        <v>952213</v>
      </c>
      <c r="AJ39" s="65">
        <v>46960730</v>
      </c>
      <c r="AK39" s="65">
        <v>17521</v>
      </c>
      <c r="AL39" s="65">
        <v>44624605</v>
      </c>
      <c r="AM39" s="65">
        <v>2295259</v>
      </c>
      <c r="AN39" s="65">
        <v>23345</v>
      </c>
      <c r="AO39" s="65">
        <v>182895643</v>
      </c>
      <c r="AP39" s="65">
        <v>136774291</v>
      </c>
      <c r="AQ39" s="65">
        <v>63601500</v>
      </c>
      <c r="AR39" s="65">
        <v>67600247</v>
      </c>
      <c r="AS39" s="65">
        <v>4531396</v>
      </c>
      <c r="AT39" s="65">
        <v>1041148</v>
      </c>
      <c r="AU39" s="65">
        <v>46121352</v>
      </c>
      <c r="AV39" s="65">
        <v>31459010</v>
      </c>
      <c r="AW39" s="65">
        <v>14275009</v>
      </c>
      <c r="AX39" s="65">
        <v>383102</v>
      </c>
      <c r="AY39" s="65">
        <v>4231</v>
      </c>
    </row>
    <row r="40" spans="1:51">
      <c r="A40" s="6">
        <v>2011.02</v>
      </c>
      <c r="B40" s="3" t="s">
        <v>3</v>
      </c>
      <c r="C40" s="3"/>
      <c r="D40" s="3" t="s">
        <v>1</v>
      </c>
      <c r="E40" s="3">
        <v>1000</v>
      </c>
      <c r="F40" s="4">
        <v>1</v>
      </c>
      <c r="G40" s="65">
        <v>203182788</v>
      </c>
      <c r="H40" s="65">
        <v>344971920</v>
      </c>
      <c r="I40" s="65">
        <v>222749843</v>
      </c>
      <c r="J40" s="65">
        <v>127417872</v>
      </c>
      <c r="K40" s="65">
        <v>91135609</v>
      </c>
      <c r="L40" s="65">
        <v>4196362</v>
      </c>
      <c r="M40" s="65">
        <v>122222077</v>
      </c>
      <c r="N40" s="65">
        <v>6673899</v>
      </c>
      <c r="O40" s="65">
        <v>115547287</v>
      </c>
      <c r="P40" s="65">
        <v>891</v>
      </c>
      <c r="Q40" s="65">
        <v>220856875</v>
      </c>
      <c r="R40" s="65">
        <v>186370682</v>
      </c>
      <c r="S40" s="65">
        <v>10684587</v>
      </c>
      <c r="T40" s="65">
        <v>172885073</v>
      </c>
      <c r="U40" s="65">
        <v>2801022</v>
      </c>
      <c r="V40" s="65">
        <v>34486193</v>
      </c>
      <c r="W40" s="65">
        <v>1823005</v>
      </c>
      <c r="X40" s="65">
        <v>32389210</v>
      </c>
      <c r="Y40" s="65">
        <v>273978</v>
      </c>
      <c r="Z40" s="65">
        <v>-208475944</v>
      </c>
      <c r="AA40" s="65">
        <v>560535639</v>
      </c>
      <c r="AB40" s="65">
        <v>375435104</v>
      </c>
      <c r="AC40" s="65">
        <v>327045658</v>
      </c>
      <c r="AD40" s="65">
        <v>173856226</v>
      </c>
      <c r="AE40" s="65">
        <v>111399518</v>
      </c>
      <c r="AF40" s="65">
        <v>62456708</v>
      </c>
      <c r="AG40" s="65">
        <v>142866447</v>
      </c>
      <c r="AH40" s="65">
        <v>9355327</v>
      </c>
      <c r="AI40" s="65">
        <v>967658</v>
      </c>
      <c r="AJ40" s="65">
        <v>48389446</v>
      </c>
      <c r="AK40" s="65">
        <v>17206</v>
      </c>
      <c r="AL40" s="65">
        <v>45897905</v>
      </c>
      <c r="AM40" s="65">
        <v>2452152</v>
      </c>
      <c r="AN40" s="65">
        <v>22183</v>
      </c>
      <c r="AO40" s="65">
        <v>185100535</v>
      </c>
      <c r="AP40" s="65">
        <v>141399935</v>
      </c>
      <c r="AQ40" s="65">
        <v>62283125</v>
      </c>
      <c r="AR40" s="65">
        <v>73002669</v>
      </c>
      <c r="AS40" s="65">
        <v>4907983</v>
      </c>
      <c r="AT40" s="65">
        <v>1206158</v>
      </c>
      <c r="AU40" s="65">
        <v>43700600</v>
      </c>
      <c r="AV40" s="65">
        <v>30758779</v>
      </c>
      <c r="AW40" s="65">
        <v>12545717</v>
      </c>
      <c r="AX40" s="65">
        <v>392317</v>
      </c>
      <c r="AY40" s="65">
        <v>3787</v>
      </c>
    </row>
    <row r="41" spans="1:51">
      <c r="A41" s="6">
        <v>2011.03</v>
      </c>
      <c r="B41" s="3" t="s">
        <v>4</v>
      </c>
      <c r="C41" s="3"/>
      <c r="D41" s="3" t="s">
        <v>1</v>
      </c>
      <c r="E41" s="3">
        <v>1000</v>
      </c>
      <c r="F41" s="4">
        <v>1</v>
      </c>
      <c r="G41" s="65">
        <v>198911078</v>
      </c>
      <c r="H41" s="65">
        <v>366235389</v>
      </c>
      <c r="I41" s="65">
        <v>234676980</v>
      </c>
      <c r="J41" s="65">
        <v>138122091</v>
      </c>
      <c r="K41" s="65">
        <v>92803644</v>
      </c>
      <c r="L41" s="65">
        <v>3751245</v>
      </c>
      <c r="M41" s="65">
        <v>131558409</v>
      </c>
      <c r="N41" s="65">
        <v>6524000</v>
      </c>
      <c r="O41" s="65">
        <v>125033392</v>
      </c>
      <c r="P41" s="65">
        <v>1017</v>
      </c>
      <c r="Q41" s="65">
        <v>225157530</v>
      </c>
      <c r="R41" s="65">
        <v>189465569</v>
      </c>
      <c r="S41" s="65">
        <v>10786113</v>
      </c>
      <c r="T41" s="65">
        <v>175868468</v>
      </c>
      <c r="U41" s="65">
        <v>2810988</v>
      </c>
      <c r="V41" s="65">
        <v>35691961</v>
      </c>
      <c r="W41" s="65">
        <v>1947268</v>
      </c>
      <c r="X41" s="65">
        <v>33451525</v>
      </c>
      <c r="Y41" s="65">
        <v>293168</v>
      </c>
      <c r="Z41" s="65">
        <v>-220045580</v>
      </c>
      <c r="AA41" s="65">
        <v>570258417</v>
      </c>
      <c r="AB41" s="65">
        <v>382764382</v>
      </c>
      <c r="AC41" s="65">
        <v>333128061</v>
      </c>
      <c r="AD41" s="65">
        <v>175807313</v>
      </c>
      <c r="AE41" s="65">
        <v>111179888</v>
      </c>
      <c r="AF41" s="65">
        <v>64627425</v>
      </c>
      <c r="AG41" s="65">
        <v>147623509</v>
      </c>
      <c r="AH41" s="65">
        <v>8729991</v>
      </c>
      <c r="AI41" s="65">
        <v>967248</v>
      </c>
      <c r="AJ41" s="65">
        <v>49636321</v>
      </c>
      <c r="AK41" s="65">
        <v>17903</v>
      </c>
      <c r="AL41" s="65">
        <v>47213099</v>
      </c>
      <c r="AM41" s="65">
        <v>2384809</v>
      </c>
      <c r="AN41" s="65">
        <v>20510</v>
      </c>
      <c r="AO41" s="65">
        <v>187494035</v>
      </c>
      <c r="AP41" s="65">
        <v>144519570</v>
      </c>
      <c r="AQ41" s="65">
        <v>64195897</v>
      </c>
      <c r="AR41" s="65">
        <v>74138613</v>
      </c>
      <c r="AS41" s="65">
        <v>4933517</v>
      </c>
      <c r="AT41" s="65">
        <v>1251543</v>
      </c>
      <c r="AU41" s="65">
        <v>42974465</v>
      </c>
      <c r="AV41" s="65">
        <v>32031704</v>
      </c>
      <c r="AW41" s="65">
        <v>10545158</v>
      </c>
      <c r="AX41" s="65">
        <v>393203</v>
      </c>
      <c r="AY41" s="65">
        <v>4400</v>
      </c>
    </row>
    <row r="42" spans="1:51">
      <c r="A42" s="6">
        <v>2011.04</v>
      </c>
      <c r="B42" s="3" t="s">
        <v>5</v>
      </c>
      <c r="C42" s="3"/>
      <c r="D42" s="3" t="s">
        <v>1</v>
      </c>
      <c r="E42" s="3">
        <v>1000</v>
      </c>
      <c r="F42" s="4">
        <v>1</v>
      </c>
      <c r="G42" s="65">
        <v>203585960</v>
      </c>
      <c r="H42" s="65">
        <v>366796349</v>
      </c>
      <c r="I42" s="65">
        <v>234477474</v>
      </c>
      <c r="J42" s="65">
        <v>134058134</v>
      </c>
      <c r="K42" s="65">
        <v>96616129</v>
      </c>
      <c r="L42" s="65">
        <v>3803211</v>
      </c>
      <c r="M42" s="65">
        <v>132318875</v>
      </c>
      <c r="N42" s="65">
        <v>6239611</v>
      </c>
      <c r="O42" s="65">
        <v>126078310</v>
      </c>
      <c r="P42" s="65">
        <v>954</v>
      </c>
      <c r="Q42" s="65">
        <v>232545070</v>
      </c>
      <c r="R42" s="65">
        <v>195662821</v>
      </c>
      <c r="S42" s="65">
        <v>11014839</v>
      </c>
      <c r="T42" s="65">
        <v>181717049</v>
      </c>
      <c r="U42" s="65">
        <v>2930933</v>
      </c>
      <c r="V42" s="65">
        <v>36882249</v>
      </c>
      <c r="W42" s="65">
        <v>1986702</v>
      </c>
      <c r="X42" s="65">
        <v>34597267</v>
      </c>
      <c r="Y42" s="65">
        <v>298280</v>
      </c>
      <c r="Z42" s="65">
        <v>-217739750</v>
      </c>
      <c r="AA42" s="65">
        <v>585187629</v>
      </c>
      <c r="AB42" s="65">
        <v>394820374</v>
      </c>
      <c r="AC42" s="65">
        <v>343764134</v>
      </c>
      <c r="AD42" s="65">
        <v>181082010</v>
      </c>
      <c r="AE42" s="65">
        <v>113503890</v>
      </c>
      <c r="AF42" s="65">
        <v>67578120</v>
      </c>
      <c r="AG42" s="65">
        <v>152130474</v>
      </c>
      <c r="AH42" s="65">
        <v>9513266</v>
      </c>
      <c r="AI42" s="65">
        <v>1038384</v>
      </c>
      <c r="AJ42" s="65">
        <v>51056240</v>
      </c>
      <c r="AK42" s="65">
        <v>19473</v>
      </c>
      <c r="AL42" s="65">
        <v>48598727</v>
      </c>
      <c r="AM42" s="65">
        <v>2416233</v>
      </c>
      <c r="AN42" s="65">
        <v>21807</v>
      </c>
      <c r="AO42" s="65">
        <v>190367255</v>
      </c>
      <c r="AP42" s="65">
        <v>148532368</v>
      </c>
      <c r="AQ42" s="65">
        <v>66852997</v>
      </c>
      <c r="AR42" s="65">
        <v>75608866</v>
      </c>
      <c r="AS42" s="65">
        <v>4968342</v>
      </c>
      <c r="AT42" s="65">
        <v>1102163</v>
      </c>
      <c r="AU42" s="65">
        <v>41834887</v>
      </c>
      <c r="AV42" s="65">
        <v>29584170</v>
      </c>
      <c r="AW42" s="65">
        <v>11827084</v>
      </c>
      <c r="AX42" s="65">
        <v>418639</v>
      </c>
      <c r="AY42" s="65">
        <v>4994</v>
      </c>
    </row>
    <row r="43" spans="1:51">
      <c r="A43" s="6">
        <v>2011.05</v>
      </c>
      <c r="B43" s="3" t="s">
        <v>6</v>
      </c>
      <c r="C43" s="3"/>
      <c r="D43" s="3" t="s">
        <v>1</v>
      </c>
      <c r="E43" s="3">
        <v>1000</v>
      </c>
      <c r="F43" s="4">
        <v>1</v>
      </c>
      <c r="G43" s="65">
        <v>202397869</v>
      </c>
      <c r="H43" s="65">
        <v>369210109</v>
      </c>
      <c r="I43" s="65">
        <v>236420205</v>
      </c>
      <c r="J43" s="65">
        <v>133742457</v>
      </c>
      <c r="K43" s="65">
        <v>98847279</v>
      </c>
      <c r="L43" s="65">
        <v>3830469</v>
      </c>
      <c r="M43" s="65">
        <v>132789904</v>
      </c>
      <c r="N43" s="65">
        <v>6270035</v>
      </c>
      <c r="O43" s="65">
        <v>126518881</v>
      </c>
      <c r="P43" s="65">
        <v>988</v>
      </c>
      <c r="Q43" s="65">
        <v>241171654</v>
      </c>
      <c r="R43" s="65">
        <v>203701307</v>
      </c>
      <c r="S43" s="65">
        <v>11136516</v>
      </c>
      <c r="T43" s="65">
        <v>189590962</v>
      </c>
      <c r="U43" s="65">
        <v>2973829</v>
      </c>
      <c r="V43" s="65">
        <v>37470347</v>
      </c>
      <c r="W43" s="65">
        <v>2028758</v>
      </c>
      <c r="X43" s="65">
        <v>35153255</v>
      </c>
      <c r="Y43" s="65">
        <v>288334</v>
      </c>
      <c r="Z43" s="65">
        <v>-216004377</v>
      </c>
      <c r="AA43" s="65">
        <v>596775255</v>
      </c>
      <c r="AB43" s="65">
        <v>401057332</v>
      </c>
      <c r="AC43" s="65">
        <v>348570443</v>
      </c>
      <c r="AD43" s="65">
        <v>184418545</v>
      </c>
      <c r="AE43" s="65">
        <v>115149509</v>
      </c>
      <c r="AF43" s="65">
        <v>69269036</v>
      </c>
      <c r="AG43" s="65">
        <v>153718914</v>
      </c>
      <c r="AH43" s="65">
        <v>9371886</v>
      </c>
      <c r="AI43" s="65">
        <v>1061098</v>
      </c>
      <c r="AJ43" s="65">
        <v>52486889</v>
      </c>
      <c r="AK43" s="65">
        <v>20523</v>
      </c>
      <c r="AL43" s="65">
        <v>50057804</v>
      </c>
      <c r="AM43" s="65">
        <v>2385645</v>
      </c>
      <c r="AN43" s="65">
        <v>22917</v>
      </c>
      <c r="AO43" s="65">
        <v>195717923</v>
      </c>
      <c r="AP43" s="65">
        <v>156412643</v>
      </c>
      <c r="AQ43" s="65">
        <v>70831050</v>
      </c>
      <c r="AR43" s="65">
        <v>79272254</v>
      </c>
      <c r="AS43" s="65">
        <v>5048980</v>
      </c>
      <c r="AT43" s="65">
        <v>1260359</v>
      </c>
      <c r="AU43" s="65">
        <v>39305281</v>
      </c>
      <c r="AV43" s="65">
        <v>28402370</v>
      </c>
      <c r="AW43" s="65">
        <v>10506481</v>
      </c>
      <c r="AX43" s="65">
        <v>391681</v>
      </c>
      <c r="AY43" s="65">
        <v>4749</v>
      </c>
    </row>
    <row r="44" spans="1:51">
      <c r="A44" s="6">
        <v>2011.06</v>
      </c>
      <c r="B44" s="3" t="s">
        <v>7</v>
      </c>
      <c r="C44" s="3"/>
      <c r="D44" s="3" t="s">
        <v>1</v>
      </c>
      <c r="E44" s="3">
        <v>1000</v>
      </c>
      <c r="F44" s="4">
        <v>1</v>
      </c>
      <c r="G44" s="65">
        <v>201980293</v>
      </c>
      <c r="H44" s="65">
        <v>375097431</v>
      </c>
      <c r="I44" s="65">
        <v>242090268</v>
      </c>
      <c r="J44" s="65">
        <v>132565430</v>
      </c>
      <c r="K44" s="65">
        <v>105771400</v>
      </c>
      <c r="L44" s="65">
        <v>3753438</v>
      </c>
      <c r="M44" s="65">
        <v>133007163</v>
      </c>
      <c r="N44" s="65">
        <v>7903729</v>
      </c>
      <c r="O44" s="65">
        <v>125102581</v>
      </c>
      <c r="P44" s="65">
        <v>853</v>
      </c>
      <c r="Q44" s="65">
        <v>251062309</v>
      </c>
      <c r="R44" s="65">
        <v>212278229</v>
      </c>
      <c r="S44" s="65">
        <v>10962826</v>
      </c>
      <c r="T44" s="65">
        <v>198400684</v>
      </c>
      <c r="U44" s="65">
        <v>2914719</v>
      </c>
      <c r="V44" s="65">
        <v>38784080</v>
      </c>
      <c r="W44" s="65">
        <v>2030667</v>
      </c>
      <c r="X44" s="65">
        <v>36487686</v>
      </c>
      <c r="Y44" s="65">
        <v>265727</v>
      </c>
      <c r="Z44" s="65">
        <v>-213598465</v>
      </c>
      <c r="AA44" s="65">
        <v>614541568</v>
      </c>
      <c r="AB44" s="65">
        <v>420161787</v>
      </c>
      <c r="AC44" s="65">
        <v>365708420</v>
      </c>
      <c r="AD44" s="65">
        <v>193622741</v>
      </c>
      <c r="AE44" s="65">
        <v>122671003</v>
      </c>
      <c r="AF44" s="65">
        <v>70951738</v>
      </c>
      <c r="AG44" s="65">
        <v>161264955</v>
      </c>
      <c r="AH44" s="65">
        <v>9797255</v>
      </c>
      <c r="AI44" s="65">
        <v>1023469</v>
      </c>
      <c r="AJ44" s="65">
        <v>54453367</v>
      </c>
      <c r="AK44" s="65">
        <v>18467</v>
      </c>
      <c r="AL44" s="65">
        <v>51469682</v>
      </c>
      <c r="AM44" s="65">
        <v>2941351</v>
      </c>
      <c r="AN44" s="65">
        <v>23867</v>
      </c>
      <c r="AO44" s="65">
        <v>194379781</v>
      </c>
      <c r="AP44" s="65">
        <v>159275910</v>
      </c>
      <c r="AQ44" s="65">
        <v>70922991</v>
      </c>
      <c r="AR44" s="65">
        <v>81979947</v>
      </c>
      <c r="AS44" s="65">
        <v>5063390</v>
      </c>
      <c r="AT44" s="65">
        <v>1309582</v>
      </c>
      <c r="AU44" s="65">
        <v>35103871</v>
      </c>
      <c r="AV44" s="65">
        <v>26115903</v>
      </c>
      <c r="AW44" s="65">
        <v>8577370</v>
      </c>
      <c r="AX44" s="65">
        <v>406456</v>
      </c>
      <c r="AY44" s="65">
        <v>4142</v>
      </c>
    </row>
    <row r="45" spans="1:51">
      <c r="A45" s="6">
        <v>2011.07</v>
      </c>
      <c r="B45" s="3" t="s">
        <v>8</v>
      </c>
      <c r="C45" s="3"/>
      <c r="D45" s="3" t="s">
        <v>1</v>
      </c>
      <c r="E45" s="3">
        <v>1000</v>
      </c>
      <c r="F45" s="4">
        <v>1</v>
      </c>
      <c r="G45" s="65">
        <v>204487731</v>
      </c>
      <c r="H45" s="65">
        <v>374872078</v>
      </c>
      <c r="I45" s="65">
        <v>240387035</v>
      </c>
      <c r="J45" s="65">
        <v>129888625</v>
      </c>
      <c r="K45" s="65">
        <v>106610104</v>
      </c>
      <c r="L45" s="65">
        <v>3888306</v>
      </c>
      <c r="M45" s="65">
        <v>134485043</v>
      </c>
      <c r="N45" s="65">
        <v>6649682</v>
      </c>
      <c r="O45" s="65">
        <v>127834509</v>
      </c>
      <c r="P45" s="65">
        <v>852</v>
      </c>
      <c r="Q45" s="65">
        <v>261341519</v>
      </c>
      <c r="R45" s="65">
        <v>220971815</v>
      </c>
      <c r="S45" s="65">
        <v>11115294</v>
      </c>
      <c r="T45" s="65">
        <v>206698342</v>
      </c>
      <c r="U45" s="65">
        <v>3158179</v>
      </c>
      <c r="V45" s="65">
        <v>40369704</v>
      </c>
      <c r="W45" s="65">
        <v>1996163</v>
      </c>
      <c r="X45" s="65">
        <v>38099795</v>
      </c>
      <c r="Y45" s="65">
        <v>273746</v>
      </c>
      <c r="Z45" s="65">
        <v>-216217137</v>
      </c>
      <c r="AA45" s="65">
        <v>624484191</v>
      </c>
      <c r="AB45" s="65">
        <v>429376074</v>
      </c>
      <c r="AC45" s="65">
        <v>373624155</v>
      </c>
      <c r="AD45" s="65">
        <v>197303222</v>
      </c>
      <c r="AE45" s="65">
        <v>127959607</v>
      </c>
      <c r="AF45" s="65">
        <v>69343615</v>
      </c>
      <c r="AG45" s="65">
        <v>165951934</v>
      </c>
      <c r="AH45" s="65">
        <v>9249748</v>
      </c>
      <c r="AI45" s="65">
        <v>1119251</v>
      </c>
      <c r="AJ45" s="65">
        <v>55751919</v>
      </c>
      <c r="AK45" s="65">
        <v>16539</v>
      </c>
      <c r="AL45" s="65">
        <v>53359491</v>
      </c>
      <c r="AM45" s="65">
        <v>2349099</v>
      </c>
      <c r="AN45" s="65">
        <v>26790</v>
      </c>
      <c r="AO45" s="65">
        <v>195108117</v>
      </c>
      <c r="AP45" s="65">
        <v>161771623</v>
      </c>
      <c r="AQ45" s="65">
        <v>68821154</v>
      </c>
      <c r="AR45" s="65">
        <v>86407251</v>
      </c>
      <c r="AS45" s="65">
        <v>5201796</v>
      </c>
      <c r="AT45" s="65">
        <v>1341422</v>
      </c>
      <c r="AU45" s="65">
        <v>33336494</v>
      </c>
      <c r="AV45" s="65">
        <v>25607869</v>
      </c>
      <c r="AW45" s="65">
        <v>7327207</v>
      </c>
      <c r="AX45" s="65">
        <v>396667</v>
      </c>
      <c r="AY45" s="65">
        <v>4751</v>
      </c>
    </row>
    <row r="46" spans="1:51">
      <c r="A46" s="6">
        <v>2011.08</v>
      </c>
      <c r="B46" s="3" t="s">
        <v>9</v>
      </c>
      <c r="C46" s="3"/>
      <c r="D46" s="3" t="s">
        <v>1</v>
      </c>
      <c r="E46" s="3">
        <v>1000</v>
      </c>
      <c r="F46" s="4">
        <v>1</v>
      </c>
      <c r="G46" s="65">
        <v>200044245</v>
      </c>
      <c r="H46" s="65">
        <v>376201630</v>
      </c>
      <c r="I46" s="65">
        <v>240760810</v>
      </c>
      <c r="J46" s="65">
        <v>130515097</v>
      </c>
      <c r="K46" s="65">
        <v>106351874</v>
      </c>
      <c r="L46" s="65">
        <v>3893839</v>
      </c>
      <c r="M46" s="65">
        <v>135440820</v>
      </c>
      <c r="N46" s="65">
        <v>6559122</v>
      </c>
      <c r="O46" s="65">
        <v>128880819</v>
      </c>
      <c r="P46" s="65">
        <v>879</v>
      </c>
      <c r="Q46" s="65">
        <v>270875952</v>
      </c>
      <c r="R46" s="65">
        <v>228805557</v>
      </c>
      <c r="S46" s="65">
        <v>11289561</v>
      </c>
      <c r="T46" s="65">
        <v>214320285</v>
      </c>
      <c r="U46" s="65">
        <v>3195711</v>
      </c>
      <c r="V46" s="65">
        <v>42070395</v>
      </c>
      <c r="W46" s="65">
        <v>2020101</v>
      </c>
      <c r="X46" s="65">
        <v>39766159</v>
      </c>
      <c r="Y46" s="65">
        <v>284135</v>
      </c>
      <c r="Z46" s="65">
        <v>-226846069</v>
      </c>
      <c r="AA46" s="65">
        <v>620275758</v>
      </c>
      <c r="AB46" s="65">
        <v>434782948</v>
      </c>
      <c r="AC46" s="65">
        <v>375610440</v>
      </c>
      <c r="AD46" s="65">
        <v>199657968</v>
      </c>
      <c r="AE46" s="65">
        <v>127742861</v>
      </c>
      <c r="AF46" s="65">
        <v>71915107</v>
      </c>
      <c r="AG46" s="65">
        <v>165397024</v>
      </c>
      <c r="AH46" s="65">
        <v>9413401</v>
      </c>
      <c r="AI46" s="65">
        <v>1142047</v>
      </c>
      <c r="AJ46" s="65">
        <v>59172508</v>
      </c>
      <c r="AK46" s="65">
        <v>19392</v>
      </c>
      <c r="AL46" s="65">
        <v>56596073</v>
      </c>
      <c r="AM46" s="65">
        <v>2532099</v>
      </c>
      <c r="AN46" s="65">
        <v>24944</v>
      </c>
      <c r="AO46" s="65">
        <v>185492810</v>
      </c>
      <c r="AP46" s="65">
        <v>163552825</v>
      </c>
      <c r="AQ46" s="65">
        <v>67410913</v>
      </c>
      <c r="AR46" s="65">
        <v>89456481</v>
      </c>
      <c r="AS46" s="65">
        <v>5323855</v>
      </c>
      <c r="AT46" s="65">
        <v>1361576</v>
      </c>
      <c r="AU46" s="65">
        <v>21939985</v>
      </c>
      <c r="AV46" s="65">
        <v>16736374</v>
      </c>
      <c r="AW46" s="65">
        <v>4799475</v>
      </c>
      <c r="AX46" s="65">
        <v>400777</v>
      </c>
      <c r="AY46" s="65">
        <v>3359</v>
      </c>
    </row>
    <row r="47" spans="1:51">
      <c r="A47" s="6">
        <v>2011.09</v>
      </c>
      <c r="B47" s="3" t="s">
        <v>10</v>
      </c>
      <c r="C47" s="3"/>
      <c r="D47" s="3" t="s">
        <v>1</v>
      </c>
      <c r="E47" s="3">
        <v>1000</v>
      </c>
      <c r="F47" s="4">
        <v>1</v>
      </c>
      <c r="G47" s="65">
        <v>192844019</v>
      </c>
      <c r="H47" s="65">
        <v>371221164</v>
      </c>
      <c r="I47" s="65">
        <v>235366938</v>
      </c>
      <c r="J47" s="65">
        <v>119437259</v>
      </c>
      <c r="K47" s="65">
        <v>111971899</v>
      </c>
      <c r="L47" s="65">
        <v>3957780</v>
      </c>
      <c r="M47" s="65">
        <v>135854226</v>
      </c>
      <c r="N47" s="65">
        <v>6727062</v>
      </c>
      <c r="O47" s="65">
        <v>129126512</v>
      </c>
      <c r="P47" s="65">
        <v>652</v>
      </c>
      <c r="Q47" s="65">
        <v>282428270</v>
      </c>
      <c r="R47" s="65">
        <v>239918687</v>
      </c>
      <c r="S47" s="65">
        <v>11627650</v>
      </c>
      <c r="T47" s="65">
        <v>224999173</v>
      </c>
      <c r="U47" s="65">
        <v>3291864</v>
      </c>
      <c r="V47" s="65">
        <v>42509583</v>
      </c>
      <c r="W47" s="65">
        <v>1972706</v>
      </c>
      <c r="X47" s="65">
        <v>40242921</v>
      </c>
      <c r="Y47" s="65">
        <v>293956</v>
      </c>
      <c r="Z47" s="65">
        <v>-217289835</v>
      </c>
      <c r="AA47" s="65">
        <v>629203618</v>
      </c>
      <c r="AB47" s="65">
        <v>440694373</v>
      </c>
      <c r="AC47" s="65">
        <v>379310957</v>
      </c>
      <c r="AD47" s="65">
        <v>202254316</v>
      </c>
      <c r="AE47" s="65">
        <v>129582566</v>
      </c>
      <c r="AF47" s="65">
        <v>72671750</v>
      </c>
      <c r="AG47" s="65">
        <v>166459704</v>
      </c>
      <c r="AH47" s="65">
        <v>9452621</v>
      </c>
      <c r="AI47" s="65">
        <v>1144316</v>
      </c>
      <c r="AJ47" s="65">
        <v>61383416</v>
      </c>
      <c r="AK47" s="65">
        <v>18016</v>
      </c>
      <c r="AL47" s="65">
        <v>58889138</v>
      </c>
      <c r="AM47" s="65">
        <v>2451075</v>
      </c>
      <c r="AN47" s="65">
        <v>25187</v>
      </c>
      <c r="AO47" s="65">
        <v>188509245</v>
      </c>
      <c r="AP47" s="65">
        <v>170407361</v>
      </c>
      <c r="AQ47" s="65">
        <v>69411329</v>
      </c>
      <c r="AR47" s="65">
        <v>93991127</v>
      </c>
      <c r="AS47" s="65">
        <v>5616041</v>
      </c>
      <c r="AT47" s="65">
        <v>1388864</v>
      </c>
      <c r="AU47" s="65">
        <v>18101884</v>
      </c>
      <c r="AV47" s="65">
        <v>14761457</v>
      </c>
      <c r="AW47" s="65">
        <v>2937799</v>
      </c>
      <c r="AX47" s="65">
        <v>398546</v>
      </c>
      <c r="AY47" s="65">
        <v>4082</v>
      </c>
    </row>
    <row r="48" spans="1:51">
      <c r="A48" s="6">
        <v>2011.1</v>
      </c>
      <c r="B48" s="3" t="s">
        <v>11</v>
      </c>
      <c r="C48" s="3"/>
      <c r="D48" s="3" t="s">
        <v>1</v>
      </c>
      <c r="E48" s="3">
        <v>1000</v>
      </c>
      <c r="F48" s="4">
        <v>1</v>
      </c>
      <c r="G48" s="65">
        <v>185156236</v>
      </c>
      <c r="H48" s="65">
        <v>374113256</v>
      </c>
      <c r="I48" s="65">
        <v>237579577</v>
      </c>
      <c r="J48" s="65">
        <v>120223232</v>
      </c>
      <c r="K48" s="65">
        <v>113337717</v>
      </c>
      <c r="L48" s="65">
        <v>4018628</v>
      </c>
      <c r="M48" s="65">
        <v>136533679</v>
      </c>
      <c r="N48" s="65">
        <v>7367040</v>
      </c>
      <c r="O48" s="65">
        <v>129166000</v>
      </c>
      <c r="P48" s="65">
        <v>639</v>
      </c>
      <c r="Q48" s="65">
        <v>292309489</v>
      </c>
      <c r="R48" s="65">
        <v>248708986</v>
      </c>
      <c r="S48" s="65">
        <v>11748265</v>
      </c>
      <c r="T48" s="65">
        <v>233322011</v>
      </c>
      <c r="U48" s="65">
        <v>3638710</v>
      </c>
      <c r="V48" s="65">
        <v>43600503</v>
      </c>
      <c r="W48" s="65">
        <v>1878045</v>
      </c>
      <c r="X48" s="65">
        <v>41412600</v>
      </c>
      <c r="Y48" s="65">
        <v>309858</v>
      </c>
      <c r="Z48" s="65">
        <v>-224108490</v>
      </c>
      <c r="AA48" s="65">
        <v>627470491</v>
      </c>
      <c r="AB48" s="65">
        <v>446844990</v>
      </c>
      <c r="AC48" s="65">
        <v>384316934</v>
      </c>
      <c r="AD48" s="65">
        <v>203950776</v>
      </c>
      <c r="AE48" s="65">
        <v>130914230</v>
      </c>
      <c r="AF48" s="65">
        <v>73036546</v>
      </c>
      <c r="AG48" s="65">
        <v>168843028</v>
      </c>
      <c r="AH48" s="65">
        <v>10266284</v>
      </c>
      <c r="AI48" s="65">
        <v>1256846</v>
      </c>
      <c r="AJ48" s="65">
        <v>62528056</v>
      </c>
      <c r="AK48" s="65">
        <v>18258</v>
      </c>
      <c r="AL48" s="65">
        <v>59704724</v>
      </c>
      <c r="AM48" s="65">
        <v>2779083</v>
      </c>
      <c r="AN48" s="65">
        <v>25991</v>
      </c>
      <c r="AO48" s="65">
        <v>180625501</v>
      </c>
      <c r="AP48" s="65">
        <v>165605201</v>
      </c>
      <c r="AQ48" s="65">
        <v>66724059</v>
      </c>
      <c r="AR48" s="65">
        <v>92153078</v>
      </c>
      <c r="AS48" s="65">
        <v>5149533</v>
      </c>
      <c r="AT48" s="65">
        <v>1578531</v>
      </c>
      <c r="AU48" s="65">
        <v>15020301</v>
      </c>
      <c r="AV48" s="65">
        <v>11838692</v>
      </c>
      <c r="AW48" s="65">
        <v>2774957</v>
      </c>
      <c r="AX48" s="65">
        <v>401785</v>
      </c>
      <c r="AY48" s="65">
        <v>4867</v>
      </c>
    </row>
    <row r="49" spans="1:51">
      <c r="A49" s="6">
        <v>2011.11</v>
      </c>
      <c r="B49" s="3" t="s">
        <v>12</v>
      </c>
      <c r="C49" s="3"/>
      <c r="D49" s="3" t="s">
        <v>1</v>
      </c>
      <c r="E49" s="3">
        <v>1000</v>
      </c>
      <c r="F49" s="4">
        <v>1</v>
      </c>
      <c r="G49" s="65">
        <v>181064811</v>
      </c>
      <c r="H49" s="65">
        <v>373599172</v>
      </c>
      <c r="I49" s="65">
        <v>236828444</v>
      </c>
      <c r="J49" s="65">
        <v>115320821</v>
      </c>
      <c r="K49" s="65">
        <v>117772594</v>
      </c>
      <c r="L49" s="65">
        <v>3735029</v>
      </c>
      <c r="M49" s="65">
        <v>136770728</v>
      </c>
      <c r="N49" s="65">
        <v>7356608</v>
      </c>
      <c r="O49" s="65">
        <v>129413540</v>
      </c>
      <c r="P49" s="65">
        <v>580</v>
      </c>
      <c r="Q49" s="65">
        <v>298052292</v>
      </c>
      <c r="R49" s="65">
        <v>254159049</v>
      </c>
      <c r="S49" s="65">
        <v>11974837</v>
      </c>
      <c r="T49" s="65">
        <v>238341598</v>
      </c>
      <c r="U49" s="65">
        <v>3842614</v>
      </c>
      <c r="V49" s="65">
        <v>43893243</v>
      </c>
      <c r="W49" s="65">
        <v>1976121</v>
      </c>
      <c r="X49" s="65">
        <v>41580951</v>
      </c>
      <c r="Y49" s="65">
        <v>336171</v>
      </c>
      <c r="Z49" s="65">
        <v>-224513801</v>
      </c>
      <c r="AA49" s="65">
        <v>628202474</v>
      </c>
      <c r="AB49" s="65">
        <v>444920814</v>
      </c>
      <c r="AC49" s="65">
        <v>392826725</v>
      </c>
      <c r="AD49" s="65">
        <v>208818206</v>
      </c>
      <c r="AE49" s="65">
        <v>134740557</v>
      </c>
      <c r="AF49" s="65">
        <v>74077649</v>
      </c>
      <c r="AG49" s="65">
        <v>171944478</v>
      </c>
      <c r="AH49" s="65">
        <v>10587729</v>
      </c>
      <c r="AI49" s="65">
        <v>1476312</v>
      </c>
      <c r="AJ49" s="65">
        <v>52094089</v>
      </c>
      <c r="AK49" s="65">
        <v>18463</v>
      </c>
      <c r="AL49" s="65">
        <v>49242360</v>
      </c>
      <c r="AM49" s="65">
        <v>2807868</v>
      </c>
      <c r="AN49" s="65">
        <v>25398</v>
      </c>
      <c r="AO49" s="65">
        <v>183281660</v>
      </c>
      <c r="AP49" s="65">
        <v>169088919</v>
      </c>
      <c r="AQ49" s="65">
        <v>70712381</v>
      </c>
      <c r="AR49" s="65">
        <v>91078061</v>
      </c>
      <c r="AS49" s="65">
        <v>5611346</v>
      </c>
      <c r="AT49" s="65">
        <v>1687131</v>
      </c>
      <c r="AU49" s="65">
        <v>14192741</v>
      </c>
      <c r="AV49" s="65">
        <v>10907741</v>
      </c>
      <c r="AW49" s="65">
        <v>2858249</v>
      </c>
      <c r="AX49" s="65">
        <v>422400</v>
      </c>
      <c r="AY49" s="65">
        <v>4351</v>
      </c>
    </row>
    <row r="50" spans="1:51">
      <c r="A50" s="6">
        <v>2011.12</v>
      </c>
      <c r="B50" s="3" t="s">
        <v>13</v>
      </c>
      <c r="C50" s="3"/>
      <c r="D50" s="3" t="s">
        <v>1</v>
      </c>
      <c r="E50" s="3">
        <v>1000</v>
      </c>
      <c r="F50" s="4">
        <v>1</v>
      </c>
      <c r="G50" s="65">
        <v>181625964</v>
      </c>
      <c r="H50" s="65">
        <v>365929353</v>
      </c>
      <c r="I50" s="65">
        <v>228320235</v>
      </c>
      <c r="J50" s="65">
        <v>115089689</v>
      </c>
      <c r="K50" s="65">
        <v>109524416</v>
      </c>
      <c r="L50" s="65">
        <v>3706130</v>
      </c>
      <c r="M50" s="65">
        <v>137609118</v>
      </c>
      <c r="N50" s="65">
        <v>9537893</v>
      </c>
      <c r="O50" s="65">
        <v>128070691</v>
      </c>
      <c r="P50" s="65">
        <v>534</v>
      </c>
      <c r="Q50" s="65">
        <v>305253279</v>
      </c>
      <c r="R50" s="65">
        <v>262471076</v>
      </c>
      <c r="S50" s="65">
        <v>12083938</v>
      </c>
      <c r="T50" s="65">
        <v>246319470</v>
      </c>
      <c r="U50" s="65">
        <v>4067668</v>
      </c>
      <c r="V50" s="65">
        <v>42782203</v>
      </c>
      <c r="W50" s="65">
        <v>1968206</v>
      </c>
      <c r="X50" s="65">
        <v>40472188</v>
      </c>
      <c r="Y50" s="65">
        <v>341809</v>
      </c>
      <c r="Z50" s="65">
        <v>-226817305</v>
      </c>
      <c r="AA50" s="65">
        <v>625991291</v>
      </c>
      <c r="AB50" s="65">
        <v>477050292</v>
      </c>
      <c r="AC50" s="65">
        <v>424619717</v>
      </c>
      <c r="AD50" s="65">
        <v>227949801</v>
      </c>
      <c r="AE50" s="65">
        <v>151214994</v>
      </c>
      <c r="AF50" s="65">
        <v>76734807</v>
      </c>
      <c r="AG50" s="65">
        <v>184720284</v>
      </c>
      <c r="AH50" s="65">
        <v>10413560</v>
      </c>
      <c r="AI50" s="65">
        <v>1536072</v>
      </c>
      <c r="AJ50" s="65">
        <v>52430575</v>
      </c>
      <c r="AK50" s="65">
        <v>13918</v>
      </c>
      <c r="AL50" s="65">
        <v>49963162</v>
      </c>
      <c r="AM50" s="65">
        <v>2428562</v>
      </c>
      <c r="AN50" s="65">
        <v>24933</v>
      </c>
      <c r="AO50" s="65">
        <v>148940999</v>
      </c>
      <c r="AP50" s="65">
        <v>141884311</v>
      </c>
      <c r="AQ50" s="65">
        <v>75285895</v>
      </c>
      <c r="AR50" s="65">
        <v>59840486</v>
      </c>
      <c r="AS50" s="65">
        <v>5292534</v>
      </c>
      <c r="AT50" s="65">
        <v>1465396</v>
      </c>
      <c r="AU50" s="65">
        <v>7056688</v>
      </c>
      <c r="AV50" s="65">
        <v>3394507</v>
      </c>
      <c r="AW50" s="65">
        <v>3255671</v>
      </c>
      <c r="AX50" s="65">
        <v>403584</v>
      </c>
      <c r="AY50" s="65">
        <v>2926</v>
      </c>
    </row>
    <row r="51" spans="1:51">
      <c r="A51" s="6" t="s">
        <v>2</v>
      </c>
      <c r="B51" s="3"/>
      <c r="C51" s="3"/>
      <c r="D51" s="3"/>
      <c r="E51" s="3"/>
      <c r="F51" s="3"/>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row>
    <row r="52" spans="1:51">
      <c r="A52" s="1">
        <v>2012.01</v>
      </c>
      <c r="B52" s="3" t="s">
        <v>0</v>
      </c>
      <c r="C52" s="3"/>
      <c r="D52" s="3" t="s">
        <v>1</v>
      </c>
      <c r="E52" s="3">
        <v>1000</v>
      </c>
      <c r="F52" s="4">
        <v>1</v>
      </c>
      <c r="G52" s="65">
        <v>188976697</v>
      </c>
      <c r="H52" s="65">
        <v>400832116</v>
      </c>
      <c r="I52" s="65">
        <v>261762370</v>
      </c>
      <c r="J52" s="65">
        <v>128941941</v>
      </c>
      <c r="K52" s="65">
        <v>129136825</v>
      </c>
      <c r="L52" s="65">
        <v>3683604</v>
      </c>
      <c r="M52" s="65">
        <v>139069746</v>
      </c>
      <c r="N52" s="65">
        <v>7023015</v>
      </c>
      <c r="O52" s="65">
        <v>132046163</v>
      </c>
      <c r="P52" s="65">
        <v>568</v>
      </c>
      <c r="Q52" s="65">
        <v>309098368</v>
      </c>
      <c r="R52" s="65">
        <v>264773614</v>
      </c>
      <c r="S52" s="65">
        <v>12063413</v>
      </c>
      <c r="T52" s="65">
        <v>248457146</v>
      </c>
      <c r="U52" s="65">
        <v>4253055</v>
      </c>
      <c r="V52" s="65">
        <v>44324754</v>
      </c>
      <c r="W52" s="65">
        <v>2012009</v>
      </c>
      <c r="X52" s="65">
        <v>41930500</v>
      </c>
      <c r="Y52" s="65">
        <v>382245</v>
      </c>
      <c r="Z52" s="65">
        <v>-245924599</v>
      </c>
      <c r="AA52" s="65">
        <v>652982582</v>
      </c>
      <c r="AB52" s="65">
        <v>476353145</v>
      </c>
      <c r="AC52" s="65">
        <v>424111700</v>
      </c>
      <c r="AD52" s="65">
        <v>223372384</v>
      </c>
      <c r="AE52" s="65">
        <v>146948779</v>
      </c>
      <c r="AF52" s="65">
        <v>76423605</v>
      </c>
      <c r="AG52" s="65">
        <v>188532517</v>
      </c>
      <c r="AH52" s="65">
        <v>10501154</v>
      </c>
      <c r="AI52" s="65">
        <v>1705645</v>
      </c>
      <c r="AJ52" s="65">
        <v>52241445</v>
      </c>
      <c r="AK52" s="65">
        <v>14192</v>
      </c>
      <c r="AL52" s="65">
        <v>49732808</v>
      </c>
      <c r="AM52" s="65">
        <v>2466911</v>
      </c>
      <c r="AN52" s="65">
        <v>27534</v>
      </c>
      <c r="AO52" s="65">
        <v>176629437</v>
      </c>
      <c r="AP52" s="65">
        <v>169731052</v>
      </c>
      <c r="AQ52" s="65">
        <v>75696149</v>
      </c>
      <c r="AR52" s="65">
        <v>86959070</v>
      </c>
      <c r="AS52" s="65">
        <v>5432706</v>
      </c>
      <c r="AT52" s="65">
        <v>1643127</v>
      </c>
      <c r="AU52" s="65">
        <v>6898384</v>
      </c>
      <c r="AV52" s="65">
        <v>2740714</v>
      </c>
      <c r="AW52" s="65">
        <v>3750940</v>
      </c>
      <c r="AX52" s="65">
        <v>403132</v>
      </c>
      <c r="AY52" s="65">
        <v>3598</v>
      </c>
    </row>
    <row r="53" spans="1:51">
      <c r="A53" s="6">
        <v>2012.02</v>
      </c>
      <c r="B53" s="3" t="s">
        <v>3</v>
      </c>
      <c r="C53" s="3"/>
      <c r="D53" s="3" t="s">
        <v>1</v>
      </c>
      <c r="E53" s="3">
        <v>1000</v>
      </c>
      <c r="F53" s="4">
        <v>1</v>
      </c>
      <c r="G53" s="65">
        <v>191601058</v>
      </c>
      <c r="H53" s="65">
        <v>420212742</v>
      </c>
      <c r="I53" s="65">
        <v>280310823</v>
      </c>
      <c r="J53" s="65">
        <v>143082187</v>
      </c>
      <c r="K53" s="65">
        <v>133534845</v>
      </c>
      <c r="L53" s="65">
        <v>3693791</v>
      </c>
      <c r="M53" s="65">
        <v>139901919</v>
      </c>
      <c r="N53" s="65">
        <v>7087749</v>
      </c>
      <c r="O53" s="65">
        <v>132813753</v>
      </c>
      <c r="P53" s="65">
        <v>417</v>
      </c>
      <c r="Q53" s="65">
        <v>313658830</v>
      </c>
      <c r="R53" s="65">
        <v>269681146</v>
      </c>
      <c r="S53" s="65">
        <v>12137790</v>
      </c>
      <c r="T53" s="65">
        <v>253208190</v>
      </c>
      <c r="U53" s="65">
        <v>4335166</v>
      </c>
      <c r="V53" s="65">
        <v>43977684</v>
      </c>
      <c r="W53" s="65">
        <v>2041227</v>
      </c>
      <c r="X53" s="65">
        <v>41517195</v>
      </c>
      <c r="Y53" s="65">
        <v>419262</v>
      </c>
      <c r="Z53" s="65">
        <v>-263784265</v>
      </c>
      <c r="AA53" s="65">
        <v>661688365</v>
      </c>
      <c r="AB53" s="65">
        <v>482988395</v>
      </c>
      <c r="AC53" s="65">
        <v>430764697</v>
      </c>
      <c r="AD53" s="65">
        <v>224525492</v>
      </c>
      <c r="AE53" s="65">
        <v>146370898</v>
      </c>
      <c r="AF53" s="65">
        <v>78154594</v>
      </c>
      <c r="AG53" s="65">
        <v>193288584</v>
      </c>
      <c r="AH53" s="65">
        <v>11134222</v>
      </c>
      <c r="AI53" s="65">
        <v>1816399</v>
      </c>
      <c r="AJ53" s="65">
        <v>52223698</v>
      </c>
      <c r="AK53" s="65">
        <v>15709</v>
      </c>
      <c r="AL53" s="65">
        <v>49360203</v>
      </c>
      <c r="AM53" s="65">
        <v>2821530</v>
      </c>
      <c r="AN53" s="65">
        <v>26256</v>
      </c>
      <c r="AO53" s="65">
        <v>178699970</v>
      </c>
      <c r="AP53" s="65">
        <v>172399812</v>
      </c>
      <c r="AQ53" s="65">
        <v>76371115</v>
      </c>
      <c r="AR53" s="65">
        <v>88580241</v>
      </c>
      <c r="AS53" s="65">
        <v>5762483</v>
      </c>
      <c r="AT53" s="65">
        <v>1685973</v>
      </c>
      <c r="AU53" s="65">
        <v>6300157</v>
      </c>
      <c r="AV53" s="65">
        <v>2341993</v>
      </c>
      <c r="AW53" s="65">
        <v>3531547</v>
      </c>
      <c r="AX53" s="65">
        <v>423475</v>
      </c>
      <c r="AY53" s="65">
        <v>3142</v>
      </c>
    </row>
    <row r="54" spans="1:51">
      <c r="A54" s="6">
        <v>2012.03</v>
      </c>
      <c r="B54" s="3" t="s">
        <v>4</v>
      </c>
      <c r="C54" s="3"/>
      <c r="D54" s="3" t="s">
        <v>1</v>
      </c>
      <c r="E54" s="3">
        <v>1000</v>
      </c>
      <c r="F54" s="4">
        <v>1</v>
      </c>
      <c r="G54" s="65">
        <v>195418946</v>
      </c>
      <c r="H54" s="65">
        <v>416857322</v>
      </c>
      <c r="I54" s="65">
        <v>276160950</v>
      </c>
      <c r="J54" s="65">
        <v>133327591</v>
      </c>
      <c r="K54" s="65">
        <v>139072733</v>
      </c>
      <c r="L54" s="65">
        <v>3760626</v>
      </c>
      <c r="M54" s="65">
        <v>140696372</v>
      </c>
      <c r="N54" s="65">
        <v>6574586</v>
      </c>
      <c r="O54" s="65">
        <v>134121405</v>
      </c>
      <c r="P54" s="65">
        <v>381</v>
      </c>
      <c r="Q54" s="65">
        <v>318564899</v>
      </c>
      <c r="R54" s="65">
        <v>274418516</v>
      </c>
      <c r="S54" s="65">
        <v>12353540</v>
      </c>
      <c r="T54" s="65">
        <v>257732405</v>
      </c>
      <c r="U54" s="65">
        <v>4332571</v>
      </c>
      <c r="V54" s="65">
        <v>44146383</v>
      </c>
      <c r="W54" s="65">
        <v>1996792</v>
      </c>
      <c r="X54" s="65">
        <v>41694939</v>
      </c>
      <c r="Y54" s="65">
        <v>454652</v>
      </c>
      <c r="Z54" s="65">
        <v>-254587014</v>
      </c>
      <c r="AA54" s="65">
        <v>676254153</v>
      </c>
      <c r="AB54" s="65">
        <v>496592215</v>
      </c>
      <c r="AC54" s="65">
        <v>444520502</v>
      </c>
      <c r="AD54" s="65">
        <v>229976225</v>
      </c>
      <c r="AE54" s="65">
        <v>148406835</v>
      </c>
      <c r="AF54" s="65">
        <v>81569390</v>
      </c>
      <c r="AG54" s="65">
        <v>202457197</v>
      </c>
      <c r="AH54" s="65">
        <v>10290817</v>
      </c>
      <c r="AI54" s="65">
        <v>1796263</v>
      </c>
      <c r="AJ54" s="65">
        <v>52071713</v>
      </c>
      <c r="AK54" s="65">
        <v>14182</v>
      </c>
      <c r="AL54" s="65">
        <v>49703538</v>
      </c>
      <c r="AM54" s="65">
        <v>2326460</v>
      </c>
      <c r="AN54" s="65">
        <v>27533</v>
      </c>
      <c r="AO54" s="65">
        <v>179661938</v>
      </c>
      <c r="AP54" s="65">
        <v>173000112</v>
      </c>
      <c r="AQ54" s="65">
        <v>75010298</v>
      </c>
      <c r="AR54" s="65">
        <v>90953882</v>
      </c>
      <c r="AS54" s="65">
        <v>5309196</v>
      </c>
      <c r="AT54" s="65">
        <v>1726736</v>
      </c>
      <c r="AU54" s="65">
        <v>6661825</v>
      </c>
      <c r="AV54" s="65">
        <v>2750738</v>
      </c>
      <c r="AW54" s="65">
        <v>3474678</v>
      </c>
      <c r="AX54" s="65">
        <v>432760</v>
      </c>
      <c r="AY54" s="65">
        <v>3649</v>
      </c>
    </row>
    <row r="55" spans="1:51">
      <c r="A55" s="6">
        <v>2012.04</v>
      </c>
      <c r="B55" s="3" t="s">
        <v>5</v>
      </c>
      <c r="C55" s="3"/>
      <c r="D55" s="3" t="s">
        <v>1</v>
      </c>
      <c r="E55" s="3">
        <v>1000</v>
      </c>
      <c r="F55" s="4">
        <v>1</v>
      </c>
      <c r="G55" s="65">
        <v>200988738</v>
      </c>
      <c r="H55" s="65">
        <v>440691888</v>
      </c>
      <c r="I55" s="65">
        <v>289830482</v>
      </c>
      <c r="J55" s="65">
        <v>141073841</v>
      </c>
      <c r="K55" s="65">
        <v>144955093</v>
      </c>
      <c r="L55" s="65">
        <v>3801548</v>
      </c>
      <c r="M55" s="65">
        <v>150861406</v>
      </c>
      <c r="N55" s="65">
        <v>6785286</v>
      </c>
      <c r="O55" s="65">
        <v>144075848</v>
      </c>
      <c r="P55" s="65">
        <v>272</v>
      </c>
      <c r="Q55" s="65">
        <v>322334222</v>
      </c>
      <c r="R55" s="65">
        <v>278367131</v>
      </c>
      <c r="S55" s="65">
        <v>12236169</v>
      </c>
      <c r="T55" s="65">
        <v>261652864</v>
      </c>
      <c r="U55" s="65">
        <v>4478098</v>
      </c>
      <c r="V55" s="65">
        <v>43967091</v>
      </c>
      <c r="W55" s="65">
        <v>1997503</v>
      </c>
      <c r="X55" s="65">
        <v>41485177</v>
      </c>
      <c r="Y55" s="65">
        <v>484411</v>
      </c>
      <c r="Z55" s="65">
        <v>-265350106</v>
      </c>
      <c r="AA55" s="65">
        <v>698664742</v>
      </c>
      <c r="AB55" s="65">
        <v>506408470</v>
      </c>
      <c r="AC55" s="65">
        <v>453932330</v>
      </c>
      <c r="AD55" s="65">
        <v>233479881</v>
      </c>
      <c r="AE55" s="65">
        <v>150697482</v>
      </c>
      <c r="AF55" s="65">
        <v>82782399</v>
      </c>
      <c r="AG55" s="65">
        <v>207717132</v>
      </c>
      <c r="AH55" s="65">
        <v>10777125</v>
      </c>
      <c r="AI55" s="65">
        <v>1958192</v>
      </c>
      <c r="AJ55" s="65">
        <v>52476140</v>
      </c>
      <c r="AK55" s="65">
        <v>15474</v>
      </c>
      <c r="AL55" s="65">
        <v>50130931</v>
      </c>
      <c r="AM55" s="65">
        <v>2298927</v>
      </c>
      <c r="AN55" s="65">
        <v>30808</v>
      </c>
      <c r="AO55" s="65">
        <v>192256272</v>
      </c>
      <c r="AP55" s="65">
        <v>176025239</v>
      </c>
      <c r="AQ55" s="65">
        <v>78100118</v>
      </c>
      <c r="AR55" s="65">
        <v>90226736</v>
      </c>
      <c r="AS55" s="65">
        <v>5989628</v>
      </c>
      <c r="AT55" s="65">
        <v>1708757</v>
      </c>
      <c r="AU55" s="65">
        <v>16231032</v>
      </c>
      <c r="AV55" s="65">
        <v>12247746</v>
      </c>
      <c r="AW55" s="65">
        <v>3570925</v>
      </c>
      <c r="AX55" s="65">
        <v>408114</v>
      </c>
      <c r="AY55" s="65">
        <v>4247</v>
      </c>
    </row>
    <row r="56" spans="1:51">
      <c r="A56" s="6">
        <v>2012.05</v>
      </c>
      <c r="B56" s="3" t="s">
        <v>6</v>
      </c>
      <c r="C56" s="3"/>
      <c r="D56" s="3" t="s">
        <v>1</v>
      </c>
      <c r="E56" s="3">
        <v>1000</v>
      </c>
      <c r="F56" s="4">
        <v>1</v>
      </c>
      <c r="G56" s="65">
        <v>201738791</v>
      </c>
      <c r="H56" s="65">
        <v>448577626</v>
      </c>
      <c r="I56" s="65">
        <v>296566096</v>
      </c>
      <c r="J56" s="65">
        <v>145785632</v>
      </c>
      <c r="K56" s="65">
        <v>146897975</v>
      </c>
      <c r="L56" s="65">
        <v>3882489</v>
      </c>
      <c r="M56" s="65">
        <v>152011530</v>
      </c>
      <c r="N56" s="65">
        <v>6698208</v>
      </c>
      <c r="O56" s="65">
        <v>145313049</v>
      </c>
      <c r="P56" s="65">
        <v>273</v>
      </c>
      <c r="Q56" s="65">
        <v>328330678</v>
      </c>
      <c r="R56" s="65">
        <v>285669080</v>
      </c>
      <c r="S56" s="65">
        <v>12261166</v>
      </c>
      <c r="T56" s="65">
        <v>269051880</v>
      </c>
      <c r="U56" s="65">
        <v>4356034</v>
      </c>
      <c r="V56" s="65">
        <v>42661598</v>
      </c>
      <c r="W56" s="65">
        <v>2009687</v>
      </c>
      <c r="X56" s="65">
        <v>40174512</v>
      </c>
      <c r="Y56" s="65">
        <v>477399</v>
      </c>
      <c r="Z56" s="65">
        <v>-267579767</v>
      </c>
      <c r="AA56" s="65">
        <v>711067328</v>
      </c>
      <c r="AB56" s="65">
        <v>513113175</v>
      </c>
      <c r="AC56" s="65">
        <v>465623297</v>
      </c>
      <c r="AD56" s="65">
        <v>242967997</v>
      </c>
      <c r="AE56" s="65">
        <v>155376641</v>
      </c>
      <c r="AF56" s="65">
        <v>87591356</v>
      </c>
      <c r="AG56" s="65">
        <v>209842544</v>
      </c>
      <c r="AH56" s="65">
        <v>10915315</v>
      </c>
      <c r="AI56" s="65">
        <v>1897441</v>
      </c>
      <c r="AJ56" s="65">
        <v>47489878</v>
      </c>
      <c r="AK56" s="65">
        <v>12676</v>
      </c>
      <c r="AL56" s="65">
        <v>45293970</v>
      </c>
      <c r="AM56" s="65">
        <v>2151990</v>
      </c>
      <c r="AN56" s="65">
        <v>31242</v>
      </c>
      <c r="AO56" s="65">
        <v>197954153</v>
      </c>
      <c r="AP56" s="65">
        <v>184582849</v>
      </c>
      <c r="AQ56" s="65">
        <v>84823955</v>
      </c>
      <c r="AR56" s="65">
        <v>92225635</v>
      </c>
      <c r="AS56" s="65">
        <v>5835918</v>
      </c>
      <c r="AT56" s="65">
        <v>1697341</v>
      </c>
      <c r="AU56" s="65">
        <v>13371304</v>
      </c>
      <c r="AV56" s="65">
        <v>9606329</v>
      </c>
      <c r="AW56" s="65">
        <v>3352807</v>
      </c>
      <c r="AX56" s="65">
        <v>407776</v>
      </c>
      <c r="AY56" s="65">
        <v>4392</v>
      </c>
    </row>
    <row r="57" spans="1:51">
      <c r="A57" s="6">
        <v>2012.06</v>
      </c>
      <c r="B57" s="3" t="s">
        <v>7</v>
      </c>
      <c r="C57" s="3"/>
      <c r="D57" s="3" t="s">
        <v>1</v>
      </c>
      <c r="E57" s="3">
        <v>1000</v>
      </c>
      <c r="F57" s="4">
        <v>1</v>
      </c>
      <c r="G57" s="65">
        <v>201624792</v>
      </c>
      <c r="H57" s="65">
        <v>444386334</v>
      </c>
      <c r="I57" s="65">
        <v>289653299</v>
      </c>
      <c r="J57" s="65">
        <v>135613716</v>
      </c>
      <c r="K57" s="65">
        <v>150094931</v>
      </c>
      <c r="L57" s="65">
        <v>3944652</v>
      </c>
      <c r="M57" s="65">
        <v>154733035</v>
      </c>
      <c r="N57" s="65">
        <v>6456653</v>
      </c>
      <c r="O57" s="65">
        <v>148276164</v>
      </c>
      <c r="P57" s="65">
        <v>218</v>
      </c>
      <c r="Q57" s="65">
        <v>338227142</v>
      </c>
      <c r="R57" s="65">
        <v>299269899</v>
      </c>
      <c r="S57" s="65">
        <v>12798528</v>
      </c>
      <c r="T57" s="65">
        <v>282109230</v>
      </c>
      <c r="U57" s="65">
        <v>4362141</v>
      </c>
      <c r="V57" s="65">
        <v>38957243</v>
      </c>
      <c r="W57" s="65">
        <v>1837295</v>
      </c>
      <c r="X57" s="65">
        <v>36669741</v>
      </c>
      <c r="Y57" s="65">
        <v>450207</v>
      </c>
      <c r="Z57" s="65">
        <v>-259622869</v>
      </c>
      <c r="AA57" s="65">
        <v>724615399</v>
      </c>
      <c r="AB57" s="65">
        <v>534624089</v>
      </c>
      <c r="AC57" s="65">
        <v>493854536</v>
      </c>
      <c r="AD57" s="65">
        <v>256333091</v>
      </c>
      <c r="AE57" s="65">
        <v>167810665</v>
      </c>
      <c r="AF57" s="65">
        <v>88522426</v>
      </c>
      <c r="AG57" s="65">
        <v>223808809</v>
      </c>
      <c r="AH57" s="65">
        <v>11827690</v>
      </c>
      <c r="AI57" s="65">
        <v>1884946</v>
      </c>
      <c r="AJ57" s="65">
        <v>40769553</v>
      </c>
      <c r="AK57" s="65">
        <v>4437</v>
      </c>
      <c r="AL57" s="65">
        <v>38457352</v>
      </c>
      <c r="AM57" s="65">
        <v>2274776</v>
      </c>
      <c r="AN57" s="65">
        <v>32988</v>
      </c>
      <c r="AO57" s="65">
        <v>189991310</v>
      </c>
      <c r="AP57" s="65">
        <v>179577376</v>
      </c>
      <c r="AQ57" s="65">
        <v>87027805</v>
      </c>
      <c r="AR57" s="65">
        <v>84740765</v>
      </c>
      <c r="AS57" s="65">
        <v>6344428</v>
      </c>
      <c r="AT57" s="65">
        <v>1464378</v>
      </c>
      <c r="AU57" s="65">
        <v>10413933</v>
      </c>
      <c r="AV57" s="65">
        <v>7490306</v>
      </c>
      <c r="AW57" s="65">
        <v>2496600</v>
      </c>
      <c r="AX57" s="65">
        <v>423547</v>
      </c>
      <c r="AY57" s="65">
        <v>3480</v>
      </c>
    </row>
    <row r="58" spans="1:51">
      <c r="A58" s="6">
        <v>2012.07</v>
      </c>
      <c r="B58" s="3" t="s">
        <v>8</v>
      </c>
      <c r="C58" s="3"/>
      <c r="D58" s="3" t="s">
        <v>1</v>
      </c>
      <c r="E58" s="3">
        <v>1000</v>
      </c>
      <c r="F58" s="4">
        <v>1</v>
      </c>
      <c r="G58" s="65">
        <v>206545638</v>
      </c>
      <c r="H58" s="65">
        <v>484617986</v>
      </c>
      <c r="I58" s="65">
        <v>307779896</v>
      </c>
      <c r="J58" s="65">
        <v>143862173</v>
      </c>
      <c r="K58" s="65">
        <v>159902114</v>
      </c>
      <c r="L58" s="65">
        <v>4015609</v>
      </c>
      <c r="M58" s="65">
        <v>176838090</v>
      </c>
      <c r="N58" s="65">
        <v>6810326</v>
      </c>
      <c r="O58" s="65">
        <v>170027578</v>
      </c>
      <c r="P58" s="65">
        <v>186</v>
      </c>
      <c r="Q58" s="65">
        <v>344190355</v>
      </c>
      <c r="R58" s="65">
        <v>309194412</v>
      </c>
      <c r="S58" s="65">
        <v>12726162</v>
      </c>
      <c r="T58" s="65">
        <v>291894684</v>
      </c>
      <c r="U58" s="65">
        <v>4573566</v>
      </c>
      <c r="V58" s="65">
        <v>34995943</v>
      </c>
      <c r="W58" s="65">
        <v>1643355</v>
      </c>
      <c r="X58" s="65">
        <v>32936563</v>
      </c>
      <c r="Y58" s="65">
        <v>416025</v>
      </c>
      <c r="Z58" s="65">
        <v>-276798581</v>
      </c>
      <c r="AA58" s="65">
        <v>758555398</v>
      </c>
      <c r="AB58" s="65">
        <v>542782464</v>
      </c>
      <c r="AC58" s="65">
        <v>504316903</v>
      </c>
      <c r="AD58" s="65">
        <v>263536395</v>
      </c>
      <c r="AE58" s="65">
        <v>175242590</v>
      </c>
      <c r="AF58" s="65">
        <v>88293805</v>
      </c>
      <c r="AG58" s="65">
        <v>227269859</v>
      </c>
      <c r="AH58" s="65">
        <v>11636039</v>
      </c>
      <c r="AI58" s="65">
        <v>1874610</v>
      </c>
      <c r="AJ58" s="65">
        <v>38465561</v>
      </c>
      <c r="AK58" s="65">
        <v>4494</v>
      </c>
      <c r="AL58" s="65">
        <v>36147583</v>
      </c>
      <c r="AM58" s="65">
        <v>2280574</v>
      </c>
      <c r="AN58" s="65">
        <v>32910</v>
      </c>
      <c r="AO58" s="65">
        <v>215772934</v>
      </c>
      <c r="AP58" s="65">
        <v>187807107</v>
      </c>
      <c r="AQ58" s="65">
        <v>91331942</v>
      </c>
      <c r="AR58" s="65">
        <v>89366724</v>
      </c>
      <c r="AS58" s="65">
        <v>5925606</v>
      </c>
      <c r="AT58" s="65">
        <v>1182835</v>
      </c>
      <c r="AU58" s="65">
        <v>27965827</v>
      </c>
      <c r="AV58" s="65">
        <v>24753552</v>
      </c>
      <c r="AW58" s="65">
        <v>2761026</v>
      </c>
      <c r="AX58" s="65">
        <v>447336</v>
      </c>
      <c r="AY58" s="65">
        <v>3913</v>
      </c>
    </row>
    <row r="59" spans="1:51">
      <c r="A59" s="6">
        <v>2012.08</v>
      </c>
      <c r="B59" s="3" t="s">
        <v>9</v>
      </c>
      <c r="C59" s="3"/>
      <c r="D59" s="3" t="s">
        <v>1</v>
      </c>
      <c r="E59" s="3">
        <v>1000</v>
      </c>
      <c r="F59" s="4">
        <v>1</v>
      </c>
      <c r="G59" s="65">
        <v>201071437</v>
      </c>
      <c r="H59" s="65">
        <v>490280870</v>
      </c>
      <c r="I59" s="65">
        <v>311434970</v>
      </c>
      <c r="J59" s="65">
        <v>136345352</v>
      </c>
      <c r="K59" s="65">
        <v>171031138</v>
      </c>
      <c r="L59" s="65">
        <v>4058480</v>
      </c>
      <c r="M59" s="65">
        <v>178845900</v>
      </c>
      <c r="N59" s="65">
        <v>7318369</v>
      </c>
      <c r="O59" s="65">
        <v>171527399</v>
      </c>
      <c r="P59" s="65">
        <v>132</v>
      </c>
      <c r="Q59" s="65">
        <v>353850962</v>
      </c>
      <c r="R59" s="65">
        <v>321345316</v>
      </c>
      <c r="S59" s="65">
        <v>13745824</v>
      </c>
      <c r="T59" s="65">
        <v>302957647</v>
      </c>
      <c r="U59" s="65">
        <v>4641845</v>
      </c>
      <c r="V59" s="65">
        <v>32505646</v>
      </c>
      <c r="W59" s="65">
        <v>1686359</v>
      </c>
      <c r="X59" s="65">
        <v>30428369</v>
      </c>
      <c r="Y59" s="65">
        <v>390918</v>
      </c>
      <c r="Z59" s="65">
        <v>-273394967</v>
      </c>
      <c r="AA59" s="65">
        <v>771808302</v>
      </c>
      <c r="AB59" s="65">
        <v>553800844</v>
      </c>
      <c r="AC59" s="65">
        <v>515663611</v>
      </c>
      <c r="AD59" s="65">
        <v>266529285</v>
      </c>
      <c r="AE59" s="65">
        <v>177442512</v>
      </c>
      <c r="AF59" s="65">
        <v>89086773</v>
      </c>
      <c r="AG59" s="65">
        <v>235738932</v>
      </c>
      <c r="AH59" s="65">
        <v>11357572</v>
      </c>
      <c r="AI59" s="65">
        <v>2037822</v>
      </c>
      <c r="AJ59" s="65">
        <v>38137233</v>
      </c>
      <c r="AK59" s="65">
        <v>5127</v>
      </c>
      <c r="AL59" s="65">
        <v>35892565</v>
      </c>
      <c r="AM59" s="65">
        <v>2207205</v>
      </c>
      <c r="AN59" s="65">
        <v>32336</v>
      </c>
      <c r="AO59" s="65">
        <v>218007458</v>
      </c>
      <c r="AP59" s="65">
        <v>201609035</v>
      </c>
      <c r="AQ59" s="65">
        <v>95119421</v>
      </c>
      <c r="AR59" s="65">
        <v>99296338</v>
      </c>
      <c r="AS59" s="65">
        <v>6207129</v>
      </c>
      <c r="AT59" s="65">
        <v>986147</v>
      </c>
      <c r="AU59" s="65">
        <v>16398423</v>
      </c>
      <c r="AV59" s="65">
        <v>13564988</v>
      </c>
      <c r="AW59" s="65">
        <v>2408573</v>
      </c>
      <c r="AX59" s="65">
        <v>421066</v>
      </c>
      <c r="AY59" s="65">
        <v>3796</v>
      </c>
    </row>
    <row r="60" spans="1:51">
      <c r="A60" s="6">
        <v>2012.09</v>
      </c>
      <c r="B60" s="3" t="s">
        <v>10</v>
      </c>
      <c r="C60" s="3"/>
      <c r="D60" s="3" t="s">
        <v>1</v>
      </c>
      <c r="E60" s="3">
        <v>1000</v>
      </c>
      <c r="F60" s="4">
        <v>1</v>
      </c>
      <c r="G60" s="65">
        <v>203904034</v>
      </c>
      <c r="H60" s="65">
        <v>500895390</v>
      </c>
      <c r="I60" s="65">
        <v>319488664</v>
      </c>
      <c r="J60" s="65">
        <v>137008869</v>
      </c>
      <c r="K60" s="65">
        <v>178390044</v>
      </c>
      <c r="L60" s="65">
        <v>4089751</v>
      </c>
      <c r="M60" s="65">
        <v>181406726</v>
      </c>
      <c r="N60" s="65">
        <v>7062657</v>
      </c>
      <c r="O60" s="65">
        <v>174344014</v>
      </c>
      <c r="P60" s="65">
        <v>55</v>
      </c>
      <c r="Q60" s="65">
        <v>361222723</v>
      </c>
      <c r="R60" s="65">
        <v>330321810</v>
      </c>
      <c r="S60" s="65">
        <v>14665545</v>
      </c>
      <c r="T60" s="65">
        <v>310674617</v>
      </c>
      <c r="U60" s="65">
        <v>4981648</v>
      </c>
      <c r="V60" s="65">
        <v>30900913</v>
      </c>
      <c r="W60" s="65">
        <v>1758289</v>
      </c>
      <c r="X60" s="65">
        <v>28775141</v>
      </c>
      <c r="Y60" s="65">
        <v>367483</v>
      </c>
      <c r="Z60" s="65">
        <v>-278691078</v>
      </c>
      <c r="AA60" s="65">
        <v>787331069</v>
      </c>
      <c r="AB60" s="65">
        <v>564517660</v>
      </c>
      <c r="AC60" s="65">
        <v>526816537</v>
      </c>
      <c r="AD60" s="65">
        <v>272121943</v>
      </c>
      <c r="AE60" s="65">
        <v>180704718</v>
      </c>
      <c r="AF60" s="65">
        <v>91417225</v>
      </c>
      <c r="AG60" s="65">
        <v>240530751</v>
      </c>
      <c r="AH60" s="65">
        <v>11876021</v>
      </c>
      <c r="AI60" s="65">
        <v>2287822</v>
      </c>
      <c r="AJ60" s="65">
        <v>37701123</v>
      </c>
      <c r="AK60" s="65">
        <v>5193</v>
      </c>
      <c r="AL60" s="65">
        <v>35598049</v>
      </c>
      <c r="AM60" s="65">
        <v>2063554</v>
      </c>
      <c r="AN60" s="65">
        <v>34327</v>
      </c>
      <c r="AO60" s="65">
        <v>222813409</v>
      </c>
      <c r="AP60" s="65">
        <v>207668658</v>
      </c>
      <c r="AQ60" s="65">
        <v>94386615</v>
      </c>
      <c r="AR60" s="65">
        <v>105597635</v>
      </c>
      <c r="AS60" s="65">
        <v>6709316</v>
      </c>
      <c r="AT60" s="65">
        <v>975092</v>
      </c>
      <c r="AU60" s="65">
        <v>15144750</v>
      </c>
      <c r="AV60" s="65">
        <v>12223507</v>
      </c>
      <c r="AW60" s="65">
        <v>2492280</v>
      </c>
      <c r="AX60" s="65">
        <v>424646</v>
      </c>
      <c r="AY60" s="65">
        <v>4317</v>
      </c>
    </row>
    <row r="61" spans="1:51">
      <c r="A61" s="6">
        <v>2012.1</v>
      </c>
      <c r="B61" s="3" t="s">
        <v>11</v>
      </c>
      <c r="C61" s="3"/>
      <c r="D61" s="3" t="s">
        <v>1</v>
      </c>
      <c r="E61" s="3">
        <v>1000</v>
      </c>
      <c r="F61" s="4">
        <v>1</v>
      </c>
      <c r="G61" s="65">
        <v>208363934</v>
      </c>
      <c r="H61" s="65">
        <v>512287564</v>
      </c>
      <c r="I61" s="65">
        <v>322218684</v>
      </c>
      <c r="J61" s="65">
        <v>137476798</v>
      </c>
      <c r="K61" s="65">
        <v>180573285</v>
      </c>
      <c r="L61" s="65">
        <v>4168601</v>
      </c>
      <c r="M61" s="65">
        <v>190068880</v>
      </c>
      <c r="N61" s="65">
        <v>6582697</v>
      </c>
      <c r="O61" s="65">
        <v>183486183</v>
      </c>
      <c r="P61" s="65">
        <v>0</v>
      </c>
      <c r="Q61" s="65">
        <v>370874859</v>
      </c>
      <c r="R61" s="65">
        <v>340979110</v>
      </c>
      <c r="S61" s="65">
        <v>15153754</v>
      </c>
      <c r="T61" s="65">
        <v>320602485</v>
      </c>
      <c r="U61" s="65">
        <v>5222871</v>
      </c>
      <c r="V61" s="65">
        <v>29895749</v>
      </c>
      <c r="W61" s="65">
        <v>1941538</v>
      </c>
      <c r="X61" s="65">
        <v>27605789</v>
      </c>
      <c r="Y61" s="65">
        <v>348422</v>
      </c>
      <c r="Z61" s="65">
        <v>-286881481</v>
      </c>
      <c r="AA61" s="65">
        <v>804644876</v>
      </c>
      <c r="AB61" s="65">
        <v>575073419</v>
      </c>
      <c r="AC61" s="65">
        <v>537465448</v>
      </c>
      <c r="AD61" s="65">
        <v>277669703</v>
      </c>
      <c r="AE61" s="65">
        <v>182361020</v>
      </c>
      <c r="AF61" s="65">
        <v>95308683</v>
      </c>
      <c r="AG61" s="65">
        <v>245438851</v>
      </c>
      <c r="AH61" s="65">
        <v>12074871</v>
      </c>
      <c r="AI61" s="65">
        <v>2282023</v>
      </c>
      <c r="AJ61" s="65">
        <v>37607971</v>
      </c>
      <c r="AK61" s="65">
        <v>6635</v>
      </c>
      <c r="AL61" s="65">
        <v>35370778</v>
      </c>
      <c r="AM61" s="65">
        <v>2194614</v>
      </c>
      <c r="AN61" s="65">
        <v>35944</v>
      </c>
      <c r="AO61" s="65">
        <v>229571457</v>
      </c>
      <c r="AP61" s="65">
        <v>208529909</v>
      </c>
      <c r="AQ61" s="65">
        <v>97189989</v>
      </c>
      <c r="AR61" s="65">
        <v>104089588</v>
      </c>
      <c r="AS61" s="65">
        <v>6242210</v>
      </c>
      <c r="AT61" s="65">
        <v>1008122</v>
      </c>
      <c r="AU61" s="65">
        <v>21041548</v>
      </c>
      <c r="AV61" s="65">
        <v>14822931</v>
      </c>
      <c r="AW61" s="65">
        <v>5784158</v>
      </c>
      <c r="AX61" s="65">
        <v>429487</v>
      </c>
      <c r="AY61" s="65">
        <v>4972</v>
      </c>
    </row>
    <row r="62" spans="1:51">
      <c r="A62" s="6">
        <v>2012.11</v>
      </c>
      <c r="B62" s="2" t="s">
        <v>12</v>
      </c>
      <c r="C62" s="3"/>
      <c r="D62" s="3" t="s">
        <v>1</v>
      </c>
      <c r="E62" s="3">
        <v>1000</v>
      </c>
      <c r="F62" s="4">
        <v>1</v>
      </c>
      <c r="G62" s="65">
        <v>211030334</v>
      </c>
      <c r="H62" s="65">
        <v>536933961</v>
      </c>
      <c r="I62" s="65">
        <v>343611257</v>
      </c>
      <c r="J62" s="65">
        <v>147282493</v>
      </c>
      <c r="K62" s="65">
        <v>192017019</v>
      </c>
      <c r="L62" s="65">
        <v>4311745</v>
      </c>
      <c r="M62" s="65">
        <v>193322704</v>
      </c>
      <c r="N62" s="65">
        <v>7326856</v>
      </c>
      <c r="O62" s="65">
        <v>185995848</v>
      </c>
      <c r="P62" s="65">
        <v>0</v>
      </c>
      <c r="Q62" s="65">
        <v>382369000</v>
      </c>
      <c r="R62" s="65">
        <v>352987622</v>
      </c>
      <c r="S62" s="65">
        <v>15541201</v>
      </c>
      <c r="T62" s="65">
        <v>332011729</v>
      </c>
      <c r="U62" s="65">
        <v>5434692</v>
      </c>
      <c r="V62" s="65">
        <v>29381378</v>
      </c>
      <c r="W62" s="65">
        <v>2003143</v>
      </c>
      <c r="X62" s="65">
        <v>27034917</v>
      </c>
      <c r="Y62" s="65">
        <v>343318</v>
      </c>
      <c r="Z62" s="65">
        <v>-304087078</v>
      </c>
      <c r="AA62" s="65">
        <v>826246217</v>
      </c>
      <c r="AB62" s="65">
        <v>587626609</v>
      </c>
      <c r="AC62" s="65">
        <v>550220513</v>
      </c>
      <c r="AD62" s="65">
        <v>284797858</v>
      </c>
      <c r="AE62" s="65">
        <v>186743079</v>
      </c>
      <c r="AF62" s="65">
        <v>98054779</v>
      </c>
      <c r="AG62" s="65">
        <v>250678455</v>
      </c>
      <c r="AH62" s="65">
        <v>12396279</v>
      </c>
      <c r="AI62" s="65">
        <v>2347921</v>
      </c>
      <c r="AJ62" s="65">
        <v>37406096</v>
      </c>
      <c r="AK62" s="65">
        <v>11015</v>
      </c>
      <c r="AL62" s="65">
        <v>35013890</v>
      </c>
      <c r="AM62" s="65">
        <v>2342230</v>
      </c>
      <c r="AN62" s="65">
        <v>38961</v>
      </c>
      <c r="AO62" s="65">
        <v>238619608</v>
      </c>
      <c r="AP62" s="65">
        <v>219111480.28916001</v>
      </c>
      <c r="AQ62" s="65">
        <v>102969946.28916</v>
      </c>
      <c r="AR62" s="65">
        <v>108233314</v>
      </c>
      <c r="AS62" s="65">
        <v>6948173</v>
      </c>
      <c r="AT62" s="65">
        <v>960047</v>
      </c>
      <c r="AU62" s="65">
        <v>19508128</v>
      </c>
      <c r="AV62" s="65">
        <v>13104736</v>
      </c>
      <c r="AW62" s="65">
        <v>5962791</v>
      </c>
      <c r="AX62" s="65">
        <v>435617</v>
      </c>
      <c r="AY62" s="65">
        <v>4984</v>
      </c>
    </row>
    <row r="63" spans="1:51">
      <c r="A63" s="6">
        <v>2012.12</v>
      </c>
      <c r="B63" s="2" t="s">
        <v>13</v>
      </c>
      <c r="C63" s="3"/>
      <c r="D63" s="3" t="s">
        <v>1</v>
      </c>
      <c r="E63" s="3">
        <v>1000</v>
      </c>
      <c r="F63" s="4">
        <v>1</v>
      </c>
      <c r="G63" s="65">
        <v>205416030</v>
      </c>
      <c r="H63" s="65">
        <v>522566055</v>
      </c>
      <c r="I63" s="65">
        <v>325540894</v>
      </c>
      <c r="J63" s="65">
        <v>130604382</v>
      </c>
      <c r="K63" s="65">
        <v>190873115</v>
      </c>
      <c r="L63" s="65">
        <v>4063397</v>
      </c>
      <c r="M63" s="65">
        <v>197025161</v>
      </c>
      <c r="N63" s="65">
        <v>7101984</v>
      </c>
      <c r="O63" s="65">
        <v>189923177</v>
      </c>
      <c r="P63" s="65">
        <v>0</v>
      </c>
      <c r="Q63" s="65">
        <v>401300954</v>
      </c>
      <c r="R63" s="65">
        <v>372206260</v>
      </c>
      <c r="S63" s="65">
        <v>16522372</v>
      </c>
      <c r="T63" s="65">
        <v>349813170</v>
      </c>
      <c r="U63" s="65">
        <v>5870718</v>
      </c>
      <c r="V63" s="65">
        <v>29094694</v>
      </c>
      <c r="W63" s="65">
        <v>2005987</v>
      </c>
      <c r="X63" s="65">
        <v>26733980</v>
      </c>
      <c r="Y63" s="65">
        <v>354727</v>
      </c>
      <c r="Z63" s="65">
        <v>-295779783</v>
      </c>
      <c r="AA63" s="65">
        <v>833503256</v>
      </c>
      <c r="AB63" s="65">
        <v>635456371</v>
      </c>
      <c r="AC63" s="65">
        <v>596206994</v>
      </c>
      <c r="AD63" s="65">
        <v>313035874</v>
      </c>
      <c r="AE63" s="65">
        <v>209908252</v>
      </c>
      <c r="AF63" s="65">
        <v>103127622</v>
      </c>
      <c r="AG63" s="65">
        <v>267315272</v>
      </c>
      <c r="AH63" s="65">
        <v>13519319</v>
      </c>
      <c r="AI63" s="65">
        <v>2336529</v>
      </c>
      <c r="AJ63" s="65">
        <v>39249377</v>
      </c>
      <c r="AK63" s="65">
        <v>12047</v>
      </c>
      <c r="AL63" s="65">
        <v>36831000</v>
      </c>
      <c r="AM63" s="65">
        <v>2365648</v>
      </c>
      <c r="AN63" s="65">
        <v>40682</v>
      </c>
      <c r="AO63" s="65">
        <v>198046885</v>
      </c>
      <c r="AP63" s="65">
        <v>186909974</v>
      </c>
      <c r="AQ63" s="65">
        <v>115332682</v>
      </c>
      <c r="AR63" s="65">
        <v>63829341</v>
      </c>
      <c r="AS63" s="65">
        <v>7010759</v>
      </c>
      <c r="AT63" s="65">
        <v>737192</v>
      </c>
      <c r="AU63" s="65">
        <v>11136911</v>
      </c>
      <c r="AV63" s="65">
        <v>3406540</v>
      </c>
      <c r="AW63" s="65">
        <v>7293472</v>
      </c>
      <c r="AX63" s="65">
        <v>434076</v>
      </c>
      <c r="AY63" s="65">
        <v>2823</v>
      </c>
    </row>
    <row r="64" spans="1:51">
      <c r="A64" s="6" t="s">
        <v>2</v>
      </c>
      <c r="B64" s="2"/>
      <c r="C64" s="3"/>
      <c r="D64" s="3"/>
      <c r="E64" s="3"/>
      <c r="F64" s="3"/>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c r="AS64" s="65"/>
      <c r="AT64" s="65"/>
      <c r="AU64" s="65"/>
      <c r="AV64" s="65"/>
      <c r="AW64" s="65"/>
      <c r="AX64" s="65"/>
      <c r="AY64" s="65"/>
    </row>
    <row r="65" spans="1:51">
      <c r="A65" s="1">
        <v>2013.01</v>
      </c>
      <c r="B65" s="2" t="s">
        <v>0</v>
      </c>
      <c r="C65" s="3"/>
      <c r="D65" s="3" t="s">
        <v>1</v>
      </c>
      <c r="E65" s="3">
        <v>1000</v>
      </c>
      <c r="F65" s="4">
        <v>1</v>
      </c>
      <c r="G65" s="65">
        <v>204171088</v>
      </c>
      <c r="H65" s="65">
        <v>572542696</v>
      </c>
      <c r="I65" s="65">
        <v>371963726</v>
      </c>
      <c r="J65" s="65">
        <v>152502739</v>
      </c>
      <c r="K65" s="65">
        <v>215296136</v>
      </c>
      <c r="L65" s="65">
        <v>4164851</v>
      </c>
      <c r="M65" s="65">
        <v>200578970</v>
      </c>
      <c r="N65" s="65">
        <v>7983996</v>
      </c>
      <c r="O65" s="65">
        <v>192594603</v>
      </c>
      <c r="P65" s="65">
        <v>371</v>
      </c>
      <c r="Q65" s="65">
        <v>405898878</v>
      </c>
      <c r="R65" s="65">
        <v>376024231</v>
      </c>
      <c r="S65" s="65">
        <v>16671771</v>
      </c>
      <c r="T65" s="65">
        <v>353288255</v>
      </c>
      <c r="U65" s="65">
        <v>6064205</v>
      </c>
      <c r="V65" s="65">
        <v>29874647</v>
      </c>
      <c r="W65" s="65">
        <v>1979502</v>
      </c>
      <c r="X65" s="65">
        <v>27528766</v>
      </c>
      <c r="Y65" s="65">
        <v>366379</v>
      </c>
      <c r="Z65" s="65">
        <v>-320796850</v>
      </c>
      <c r="AA65" s="65">
        <v>861815812</v>
      </c>
      <c r="AB65" s="65">
        <v>637692418.12</v>
      </c>
      <c r="AC65" s="65">
        <v>599643679</v>
      </c>
      <c r="AD65" s="65">
        <v>307024592</v>
      </c>
      <c r="AE65" s="65">
        <v>204385107</v>
      </c>
      <c r="AF65" s="65">
        <v>102639485</v>
      </c>
      <c r="AG65" s="65">
        <v>277614162</v>
      </c>
      <c r="AH65" s="65">
        <v>12471359</v>
      </c>
      <c r="AI65" s="65">
        <v>2533566</v>
      </c>
      <c r="AJ65" s="65">
        <v>38048739.119999997</v>
      </c>
      <c r="AK65" s="65">
        <v>12193</v>
      </c>
      <c r="AL65" s="65">
        <v>36018553.119999997</v>
      </c>
      <c r="AM65" s="65">
        <v>1973434</v>
      </c>
      <c r="AN65" s="65">
        <v>44559</v>
      </c>
      <c r="AO65" s="65">
        <v>224123393.88</v>
      </c>
      <c r="AP65" s="65">
        <v>214981089</v>
      </c>
      <c r="AQ65" s="65">
        <v>102815151</v>
      </c>
      <c r="AR65" s="65">
        <v>104284321</v>
      </c>
      <c r="AS65" s="65">
        <v>6943072</v>
      </c>
      <c r="AT65" s="65">
        <v>938545</v>
      </c>
      <c r="AU65" s="65">
        <v>9142303.879999999</v>
      </c>
      <c r="AV65" s="65">
        <v>2598874</v>
      </c>
      <c r="AW65" s="65">
        <v>6104433.8799999999</v>
      </c>
      <c r="AX65" s="65">
        <v>436132</v>
      </c>
      <c r="AY65" s="65">
        <v>2864</v>
      </c>
    </row>
    <row r="66" spans="1:51">
      <c r="A66" s="6">
        <v>2013.02</v>
      </c>
      <c r="B66" s="2" t="s">
        <v>3</v>
      </c>
      <c r="C66" s="3"/>
      <c r="D66" s="3" t="s">
        <v>1</v>
      </c>
      <c r="E66" s="3">
        <v>1000</v>
      </c>
      <c r="F66" s="4">
        <v>1</v>
      </c>
      <c r="G66" s="65">
        <v>203301638</v>
      </c>
      <c r="H66" s="65">
        <v>576328856</v>
      </c>
      <c r="I66" s="65">
        <v>372853908</v>
      </c>
      <c r="J66" s="65">
        <v>153616893</v>
      </c>
      <c r="K66" s="65">
        <v>215005588</v>
      </c>
      <c r="L66" s="65">
        <v>4231427</v>
      </c>
      <c r="M66" s="65">
        <v>203474948</v>
      </c>
      <c r="N66" s="65">
        <v>8519410</v>
      </c>
      <c r="O66" s="65">
        <v>194955075</v>
      </c>
      <c r="P66" s="65">
        <v>463</v>
      </c>
      <c r="Q66" s="65">
        <v>409128410</v>
      </c>
      <c r="R66" s="65">
        <v>379968671</v>
      </c>
      <c r="S66" s="65">
        <v>16831499</v>
      </c>
      <c r="T66" s="65">
        <v>357236345</v>
      </c>
      <c r="U66" s="65">
        <v>5900827</v>
      </c>
      <c r="V66" s="65">
        <v>29159739</v>
      </c>
      <c r="W66" s="65">
        <v>2028660</v>
      </c>
      <c r="X66" s="65">
        <v>26758694</v>
      </c>
      <c r="Y66" s="65">
        <v>372385</v>
      </c>
      <c r="Z66" s="65">
        <v>-325670601</v>
      </c>
      <c r="AA66" s="65">
        <v>863088303</v>
      </c>
      <c r="AB66" s="65">
        <v>635346169.07000005</v>
      </c>
      <c r="AC66" s="65">
        <v>597657046</v>
      </c>
      <c r="AD66" s="65">
        <v>304513945</v>
      </c>
      <c r="AE66" s="65">
        <v>202514585</v>
      </c>
      <c r="AF66" s="65">
        <v>101999360</v>
      </c>
      <c r="AG66" s="65">
        <v>277690687</v>
      </c>
      <c r="AH66" s="65">
        <v>12889218</v>
      </c>
      <c r="AI66" s="65">
        <v>2563196</v>
      </c>
      <c r="AJ66" s="65">
        <v>37689123.07</v>
      </c>
      <c r="AK66" s="65">
        <v>56</v>
      </c>
      <c r="AL66" s="65">
        <v>35477481.07</v>
      </c>
      <c r="AM66" s="65">
        <v>2171490</v>
      </c>
      <c r="AN66" s="65">
        <v>40096</v>
      </c>
      <c r="AO66" s="65">
        <v>227742133.93000001</v>
      </c>
      <c r="AP66" s="65">
        <v>220809140</v>
      </c>
      <c r="AQ66" s="65">
        <v>104630599</v>
      </c>
      <c r="AR66" s="65">
        <v>108329848</v>
      </c>
      <c r="AS66" s="65">
        <v>6841536</v>
      </c>
      <c r="AT66" s="65">
        <v>1007157</v>
      </c>
      <c r="AU66" s="65">
        <v>6932992.9299999997</v>
      </c>
      <c r="AV66" s="65">
        <v>2223607</v>
      </c>
      <c r="AW66" s="65">
        <v>4243118.93</v>
      </c>
      <c r="AX66" s="65">
        <v>463824</v>
      </c>
      <c r="AY66" s="65">
        <v>2443</v>
      </c>
    </row>
    <row r="67" spans="1:51">
      <c r="A67" s="6">
        <v>2013.03</v>
      </c>
      <c r="B67" s="2" t="s">
        <v>4</v>
      </c>
      <c r="C67" s="3"/>
      <c r="D67" s="3" t="s">
        <v>1</v>
      </c>
      <c r="E67" s="3">
        <v>1000</v>
      </c>
      <c r="F67" s="4">
        <v>1</v>
      </c>
      <c r="G67" s="65">
        <v>200401484</v>
      </c>
      <c r="H67" s="65">
        <v>576562143</v>
      </c>
      <c r="I67" s="65">
        <v>368879515</v>
      </c>
      <c r="J67" s="65">
        <v>141851252</v>
      </c>
      <c r="K67" s="65">
        <v>222918154</v>
      </c>
      <c r="L67" s="65">
        <v>4110109</v>
      </c>
      <c r="M67" s="65">
        <v>207682628</v>
      </c>
      <c r="N67" s="65">
        <v>8961303</v>
      </c>
      <c r="O67" s="65">
        <v>198720758</v>
      </c>
      <c r="P67" s="65">
        <v>567</v>
      </c>
      <c r="Q67" s="65">
        <v>418516813</v>
      </c>
      <c r="R67" s="65">
        <v>389958019</v>
      </c>
      <c r="S67" s="65">
        <v>17495911</v>
      </c>
      <c r="T67" s="65">
        <v>365996896</v>
      </c>
      <c r="U67" s="65">
        <v>6465212</v>
      </c>
      <c r="V67" s="65">
        <v>28558794</v>
      </c>
      <c r="W67" s="65">
        <v>2146467</v>
      </c>
      <c r="X67" s="65">
        <v>26032108</v>
      </c>
      <c r="Y67" s="65">
        <v>380219</v>
      </c>
      <c r="Z67" s="65">
        <v>-315958391</v>
      </c>
      <c r="AA67" s="65">
        <v>879522049</v>
      </c>
      <c r="AB67" s="65">
        <v>649314860.40999997</v>
      </c>
      <c r="AC67" s="65">
        <v>611904241</v>
      </c>
      <c r="AD67" s="65">
        <v>306512817</v>
      </c>
      <c r="AE67" s="65">
        <v>204877253</v>
      </c>
      <c r="AF67" s="65">
        <v>101635564</v>
      </c>
      <c r="AG67" s="65">
        <v>289865143</v>
      </c>
      <c r="AH67" s="65">
        <v>12670892</v>
      </c>
      <c r="AI67" s="65">
        <v>2855389</v>
      </c>
      <c r="AJ67" s="65">
        <v>37410619.409999996</v>
      </c>
      <c r="AK67" s="65">
        <v>57</v>
      </c>
      <c r="AL67" s="65">
        <v>35154239.409999996</v>
      </c>
      <c r="AM67" s="65">
        <v>2215749</v>
      </c>
      <c r="AN67" s="65">
        <v>40574</v>
      </c>
      <c r="AO67" s="65">
        <v>230207188.59</v>
      </c>
      <c r="AP67" s="65">
        <v>223959754</v>
      </c>
      <c r="AQ67" s="65">
        <v>112307310</v>
      </c>
      <c r="AR67" s="65">
        <v>103105936</v>
      </c>
      <c r="AS67" s="65">
        <v>7433567</v>
      </c>
      <c r="AT67" s="65">
        <v>1112941</v>
      </c>
      <c r="AU67" s="65">
        <v>6247434.5899999999</v>
      </c>
      <c r="AV67" s="65">
        <v>2384491</v>
      </c>
      <c r="AW67" s="65">
        <v>3423764.59</v>
      </c>
      <c r="AX67" s="65">
        <v>436286</v>
      </c>
      <c r="AY67" s="65">
        <v>2893</v>
      </c>
    </row>
    <row r="68" spans="1:51">
      <c r="A68" s="6">
        <v>2013.04</v>
      </c>
      <c r="B68" s="2" t="s">
        <v>5</v>
      </c>
      <c r="C68" s="3"/>
      <c r="D68" s="3" t="s">
        <v>1</v>
      </c>
      <c r="E68" s="3">
        <v>1000</v>
      </c>
      <c r="F68" s="4">
        <v>1</v>
      </c>
      <c r="G68" s="65">
        <v>192717175</v>
      </c>
      <c r="H68" s="65">
        <v>602084724</v>
      </c>
      <c r="I68" s="65">
        <v>389863134</v>
      </c>
      <c r="J68" s="65">
        <v>160713016</v>
      </c>
      <c r="K68" s="65">
        <v>225020870</v>
      </c>
      <c r="L68" s="65">
        <v>4129248</v>
      </c>
      <c r="M68" s="65">
        <v>212221590</v>
      </c>
      <c r="N68" s="65">
        <v>9972963</v>
      </c>
      <c r="O68" s="65">
        <v>202247958</v>
      </c>
      <c r="P68" s="65">
        <v>669</v>
      </c>
      <c r="Q68" s="65">
        <v>427304512</v>
      </c>
      <c r="R68" s="65">
        <v>397507304</v>
      </c>
      <c r="S68" s="65">
        <v>17945446</v>
      </c>
      <c r="T68" s="65">
        <v>373365617</v>
      </c>
      <c r="U68" s="65">
        <v>6196241</v>
      </c>
      <c r="V68" s="65">
        <v>29797208</v>
      </c>
      <c r="W68" s="65">
        <v>2248644</v>
      </c>
      <c r="X68" s="65">
        <v>27192944</v>
      </c>
      <c r="Y68" s="65">
        <v>355620</v>
      </c>
      <c r="Z68" s="65">
        <v>-334349638</v>
      </c>
      <c r="AA68" s="65">
        <v>887756773</v>
      </c>
      <c r="AB68" s="65">
        <v>658588772.10000002</v>
      </c>
      <c r="AC68" s="65">
        <v>620766074</v>
      </c>
      <c r="AD68" s="65">
        <v>310505126</v>
      </c>
      <c r="AE68" s="65">
        <v>204659312</v>
      </c>
      <c r="AF68" s="65">
        <v>105845814</v>
      </c>
      <c r="AG68" s="65">
        <v>294434367</v>
      </c>
      <c r="AH68" s="65">
        <v>13116926</v>
      </c>
      <c r="AI68" s="65">
        <v>2709655</v>
      </c>
      <c r="AJ68" s="65">
        <v>37822698.100000001</v>
      </c>
      <c r="AK68" s="65">
        <v>57</v>
      </c>
      <c r="AL68" s="65">
        <v>35569660.100000001</v>
      </c>
      <c r="AM68" s="65">
        <v>2211936</v>
      </c>
      <c r="AN68" s="65">
        <v>41045</v>
      </c>
      <c r="AO68" s="65">
        <v>229168000.90000001</v>
      </c>
      <c r="AP68" s="65">
        <v>222290682</v>
      </c>
      <c r="AQ68" s="65">
        <v>107722614</v>
      </c>
      <c r="AR68" s="65">
        <v>106026513</v>
      </c>
      <c r="AS68" s="65">
        <v>7505092</v>
      </c>
      <c r="AT68" s="65">
        <v>1036463</v>
      </c>
      <c r="AU68" s="65">
        <v>6877317.9000000004</v>
      </c>
      <c r="AV68" s="65">
        <v>2618154</v>
      </c>
      <c r="AW68" s="65">
        <v>3811890.9</v>
      </c>
      <c r="AX68" s="65">
        <v>444446</v>
      </c>
      <c r="AY68" s="65">
        <v>2827</v>
      </c>
    </row>
    <row r="69" spans="1:51">
      <c r="A69" s="6">
        <v>2013.05</v>
      </c>
      <c r="B69" s="2" t="s">
        <v>6</v>
      </c>
      <c r="C69" s="3"/>
      <c r="D69" s="3" t="s">
        <v>1</v>
      </c>
      <c r="E69" s="3">
        <v>1000</v>
      </c>
      <c r="F69" s="4">
        <v>1</v>
      </c>
      <c r="G69" s="65">
        <v>191524233</v>
      </c>
      <c r="H69" s="65">
        <v>594369503</v>
      </c>
      <c r="I69" s="65">
        <v>379801815</v>
      </c>
      <c r="J69" s="65">
        <v>147194282</v>
      </c>
      <c r="K69" s="65">
        <v>228339428</v>
      </c>
      <c r="L69" s="65">
        <v>4268105</v>
      </c>
      <c r="M69" s="65">
        <v>214567688</v>
      </c>
      <c r="N69" s="65">
        <v>10455377</v>
      </c>
      <c r="O69" s="65">
        <v>204111529</v>
      </c>
      <c r="P69" s="65">
        <v>782</v>
      </c>
      <c r="Q69" s="65">
        <v>436102245</v>
      </c>
      <c r="R69" s="65">
        <v>406715048</v>
      </c>
      <c r="S69" s="65">
        <v>18277935</v>
      </c>
      <c r="T69" s="65">
        <v>382284318</v>
      </c>
      <c r="U69" s="65">
        <v>6152795</v>
      </c>
      <c r="V69" s="65">
        <v>29387197</v>
      </c>
      <c r="W69" s="65">
        <v>2271792</v>
      </c>
      <c r="X69" s="65">
        <v>26794800</v>
      </c>
      <c r="Y69" s="65">
        <v>320605</v>
      </c>
      <c r="Z69" s="65">
        <v>-317463873.90999997</v>
      </c>
      <c r="AA69" s="65">
        <v>904532107.09000003</v>
      </c>
      <c r="AB69" s="65">
        <v>665342683</v>
      </c>
      <c r="AC69" s="65">
        <v>628035310</v>
      </c>
      <c r="AD69" s="65">
        <v>315052985</v>
      </c>
      <c r="AE69" s="65">
        <v>207604152</v>
      </c>
      <c r="AF69" s="65">
        <v>107448833</v>
      </c>
      <c r="AG69" s="65">
        <v>296676596</v>
      </c>
      <c r="AH69" s="65">
        <v>13386397</v>
      </c>
      <c r="AI69" s="65">
        <v>2919332</v>
      </c>
      <c r="AJ69" s="65">
        <v>37307373</v>
      </c>
      <c r="AK69" s="65">
        <v>58</v>
      </c>
      <c r="AL69" s="65">
        <v>35305804</v>
      </c>
      <c r="AM69" s="65">
        <v>1958902</v>
      </c>
      <c r="AN69" s="65">
        <v>42609</v>
      </c>
      <c r="AO69" s="65">
        <v>239189424.09</v>
      </c>
      <c r="AP69" s="65">
        <v>230720237</v>
      </c>
      <c r="AQ69" s="65">
        <v>110038255</v>
      </c>
      <c r="AR69" s="65">
        <v>112530650</v>
      </c>
      <c r="AS69" s="65">
        <v>7096289</v>
      </c>
      <c r="AT69" s="65">
        <v>1055043</v>
      </c>
      <c r="AU69" s="65">
        <v>8469187.0899999999</v>
      </c>
      <c r="AV69" s="65">
        <v>3410579</v>
      </c>
      <c r="AW69" s="65">
        <v>4596664.09</v>
      </c>
      <c r="AX69" s="65">
        <v>459041</v>
      </c>
      <c r="AY69" s="65">
        <v>2903</v>
      </c>
    </row>
    <row r="70" spans="1:51">
      <c r="A70" s="6">
        <v>2013.06</v>
      </c>
      <c r="B70" s="2" t="s">
        <v>7</v>
      </c>
      <c r="C70" s="3"/>
      <c r="D70" s="3" t="s">
        <v>1</v>
      </c>
      <c r="E70" s="3">
        <v>1000</v>
      </c>
      <c r="F70" s="4">
        <v>1</v>
      </c>
      <c r="G70" s="65">
        <v>187691596</v>
      </c>
      <c r="H70" s="65">
        <v>615615055</v>
      </c>
      <c r="I70" s="65">
        <v>399308977</v>
      </c>
      <c r="J70" s="65">
        <v>150477939</v>
      </c>
      <c r="K70" s="65">
        <v>244536420</v>
      </c>
      <c r="L70" s="65">
        <v>4294618</v>
      </c>
      <c r="M70" s="65">
        <v>216306078</v>
      </c>
      <c r="N70" s="65">
        <v>10474736</v>
      </c>
      <c r="O70" s="65">
        <v>205830446</v>
      </c>
      <c r="P70" s="65">
        <v>896</v>
      </c>
      <c r="Q70" s="65">
        <v>449110313</v>
      </c>
      <c r="R70" s="65">
        <v>419969653</v>
      </c>
      <c r="S70" s="65">
        <v>18250633</v>
      </c>
      <c r="T70" s="65">
        <v>395434229</v>
      </c>
      <c r="U70" s="65">
        <v>6284791</v>
      </c>
      <c r="V70" s="65">
        <v>29140660</v>
      </c>
      <c r="W70" s="65">
        <v>2355410</v>
      </c>
      <c r="X70" s="65">
        <v>26477374</v>
      </c>
      <c r="Y70" s="65">
        <v>307876</v>
      </c>
      <c r="Z70" s="65">
        <v>-312864903</v>
      </c>
      <c r="AA70" s="65">
        <v>939552061</v>
      </c>
      <c r="AB70" s="65">
        <v>695377303.38999999</v>
      </c>
      <c r="AC70" s="65">
        <v>657965581</v>
      </c>
      <c r="AD70" s="65">
        <v>328533877</v>
      </c>
      <c r="AE70" s="65">
        <v>218263300</v>
      </c>
      <c r="AF70" s="65">
        <v>110270577</v>
      </c>
      <c r="AG70" s="65">
        <v>311812452</v>
      </c>
      <c r="AH70" s="65">
        <v>14624605</v>
      </c>
      <c r="AI70" s="65">
        <v>2994647</v>
      </c>
      <c r="AJ70" s="65">
        <v>37411722.390000001</v>
      </c>
      <c r="AK70" s="65">
        <v>60</v>
      </c>
      <c r="AL70" s="65">
        <v>35289505.390000001</v>
      </c>
      <c r="AM70" s="65">
        <v>2080810</v>
      </c>
      <c r="AN70" s="65">
        <v>41347</v>
      </c>
      <c r="AO70" s="65">
        <v>244174757.61000001</v>
      </c>
      <c r="AP70" s="65">
        <v>235701516</v>
      </c>
      <c r="AQ70" s="65">
        <v>124496435</v>
      </c>
      <c r="AR70" s="65">
        <v>101724031</v>
      </c>
      <c r="AS70" s="65">
        <v>8520192</v>
      </c>
      <c r="AT70" s="65">
        <v>960858</v>
      </c>
      <c r="AU70" s="65">
        <v>8473241.6099999994</v>
      </c>
      <c r="AV70" s="65">
        <v>3329313</v>
      </c>
      <c r="AW70" s="65">
        <v>4664521.6100000003</v>
      </c>
      <c r="AX70" s="65">
        <v>476957</v>
      </c>
      <c r="AY70" s="65">
        <v>2450</v>
      </c>
    </row>
    <row r="71" spans="1:51">
      <c r="A71" s="6">
        <v>2013.07</v>
      </c>
      <c r="B71" s="2" t="s">
        <v>8</v>
      </c>
      <c r="C71" s="3"/>
      <c r="D71" s="3" t="s">
        <v>1</v>
      </c>
      <c r="E71" s="3">
        <v>1000</v>
      </c>
      <c r="F71" s="4">
        <v>1</v>
      </c>
      <c r="G71" s="65">
        <v>191439517</v>
      </c>
      <c r="H71" s="65">
        <v>633398337</v>
      </c>
      <c r="I71" s="65">
        <v>410058885</v>
      </c>
      <c r="J71" s="65">
        <v>154138715</v>
      </c>
      <c r="K71" s="65">
        <v>251682303</v>
      </c>
      <c r="L71" s="65">
        <v>4237867</v>
      </c>
      <c r="M71" s="65">
        <v>223339452</v>
      </c>
      <c r="N71" s="65">
        <v>11018199</v>
      </c>
      <c r="O71" s="65">
        <v>212320233</v>
      </c>
      <c r="P71" s="65">
        <v>1020</v>
      </c>
      <c r="Q71" s="65">
        <v>455894087</v>
      </c>
      <c r="R71" s="65">
        <v>427766633</v>
      </c>
      <c r="S71" s="65">
        <v>18707127</v>
      </c>
      <c r="T71" s="65">
        <v>402712600</v>
      </c>
      <c r="U71" s="65">
        <v>6346906</v>
      </c>
      <c r="V71" s="65">
        <v>28127454</v>
      </c>
      <c r="W71" s="65">
        <v>2659183</v>
      </c>
      <c r="X71" s="65">
        <v>25185220</v>
      </c>
      <c r="Y71" s="65">
        <v>283051</v>
      </c>
      <c r="Z71" s="65">
        <v>-323094331</v>
      </c>
      <c r="AA71" s="65">
        <v>957637610</v>
      </c>
      <c r="AB71" s="65">
        <v>706579251.38999999</v>
      </c>
      <c r="AC71" s="65">
        <v>668762360</v>
      </c>
      <c r="AD71" s="65">
        <v>335236653</v>
      </c>
      <c r="AE71" s="65">
        <v>225669432</v>
      </c>
      <c r="AF71" s="65">
        <v>109567221</v>
      </c>
      <c r="AG71" s="65">
        <v>316261398</v>
      </c>
      <c r="AH71" s="65">
        <v>14236789</v>
      </c>
      <c r="AI71" s="65">
        <v>3027520</v>
      </c>
      <c r="AJ71" s="65">
        <v>37816891.390000001</v>
      </c>
      <c r="AK71" s="65">
        <v>61</v>
      </c>
      <c r="AL71" s="65">
        <v>35716387.390000001</v>
      </c>
      <c r="AM71" s="65">
        <v>2055605</v>
      </c>
      <c r="AN71" s="65">
        <v>44838</v>
      </c>
      <c r="AO71" s="65">
        <v>251058358.61000001</v>
      </c>
      <c r="AP71" s="65">
        <v>242570152</v>
      </c>
      <c r="AQ71" s="65">
        <v>128526851</v>
      </c>
      <c r="AR71" s="65">
        <v>105267633</v>
      </c>
      <c r="AS71" s="65">
        <v>7818336</v>
      </c>
      <c r="AT71" s="65">
        <v>957332</v>
      </c>
      <c r="AU71" s="65">
        <v>8488205.6099999994</v>
      </c>
      <c r="AV71" s="65">
        <v>2870445</v>
      </c>
      <c r="AW71" s="65">
        <v>5135557.6100000003</v>
      </c>
      <c r="AX71" s="65">
        <v>479674</v>
      </c>
      <c r="AY71" s="65">
        <v>2529</v>
      </c>
    </row>
    <row r="72" spans="1:51">
      <c r="A72" s="6">
        <v>2013.08</v>
      </c>
      <c r="B72" s="2" t="s">
        <v>9</v>
      </c>
      <c r="C72" s="3"/>
      <c r="D72" s="3" t="s">
        <v>1</v>
      </c>
      <c r="E72" s="3">
        <v>1000</v>
      </c>
      <c r="F72" s="4">
        <v>1</v>
      </c>
      <c r="G72" s="65">
        <v>194490164</v>
      </c>
      <c r="H72" s="65">
        <v>691997854</v>
      </c>
      <c r="I72" s="65">
        <v>408678248</v>
      </c>
      <c r="J72" s="65">
        <v>156186651</v>
      </c>
      <c r="K72" s="65">
        <v>248130837</v>
      </c>
      <c r="L72" s="65">
        <v>4360760</v>
      </c>
      <c r="M72" s="65">
        <v>283319606</v>
      </c>
      <c r="N72" s="65">
        <v>12271062</v>
      </c>
      <c r="O72" s="65">
        <v>271048544</v>
      </c>
      <c r="P72" s="65">
        <v>0</v>
      </c>
      <c r="Q72" s="65">
        <v>468735109</v>
      </c>
      <c r="R72" s="65">
        <v>440841364</v>
      </c>
      <c r="S72" s="65">
        <v>19288767</v>
      </c>
      <c r="T72" s="65">
        <v>414842802</v>
      </c>
      <c r="U72" s="65">
        <v>6709795</v>
      </c>
      <c r="V72" s="65">
        <v>27893745</v>
      </c>
      <c r="W72" s="65">
        <v>2738768</v>
      </c>
      <c r="X72" s="65">
        <v>24876998</v>
      </c>
      <c r="Y72" s="65">
        <v>277979</v>
      </c>
      <c r="Z72" s="65">
        <v>-339469655</v>
      </c>
      <c r="AA72" s="65">
        <v>1015753472</v>
      </c>
      <c r="AB72" s="65">
        <v>716977198.77999997</v>
      </c>
      <c r="AC72" s="65">
        <v>678787844</v>
      </c>
      <c r="AD72" s="65">
        <v>338344624</v>
      </c>
      <c r="AE72" s="65">
        <v>227603167</v>
      </c>
      <c r="AF72" s="65">
        <v>110741457</v>
      </c>
      <c r="AG72" s="65">
        <v>322716368</v>
      </c>
      <c r="AH72" s="65">
        <v>14474285</v>
      </c>
      <c r="AI72" s="65">
        <v>3252567</v>
      </c>
      <c r="AJ72" s="65">
        <v>38189354.780000001</v>
      </c>
      <c r="AK72" s="65">
        <v>63</v>
      </c>
      <c r="AL72" s="65">
        <v>36095516.780000001</v>
      </c>
      <c r="AM72" s="65">
        <v>2048077</v>
      </c>
      <c r="AN72" s="65">
        <v>45698</v>
      </c>
      <c r="AO72" s="65">
        <v>298776273.22000003</v>
      </c>
      <c r="AP72" s="65">
        <v>237579759</v>
      </c>
      <c r="AQ72" s="65">
        <v>119763756</v>
      </c>
      <c r="AR72" s="65">
        <v>108625677</v>
      </c>
      <c r="AS72" s="65">
        <v>8263257</v>
      </c>
      <c r="AT72" s="65">
        <v>927069</v>
      </c>
      <c r="AU72" s="65">
        <v>61196514.219999999</v>
      </c>
      <c r="AV72" s="65">
        <v>56134604</v>
      </c>
      <c r="AW72" s="65">
        <v>4577281.22</v>
      </c>
      <c r="AX72" s="65">
        <v>482602</v>
      </c>
      <c r="AY72" s="65">
        <v>2027</v>
      </c>
    </row>
    <row r="73" spans="1:51">
      <c r="A73" s="6">
        <v>2013.09</v>
      </c>
      <c r="B73" s="2" t="s">
        <v>10</v>
      </c>
      <c r="C73" s="3"/>
      <c r="D73" s="3" t="s">
        <v>1</v>
      </c>
      <c r="E73" s="3">
        <v>1000</v>
      </c>
      <c r="F73" s="4">
        <v>1</v>
      </c>
      <c r="G73" s="65">
        <v>188917348</v>
      </c>
      <c r="H73" s="65">
        <v>701309819</v>
      </c>
      <c r="I73" s="65">
        <v>417198221</v>
      </c>
      <c r="J73" s="65">
        <v>163213425</v>
      </c>
      <c r="K73" s="65">
        <v>249659134</v>
      </c>
      <c r="L73" s="65">
        <v>4325662</v>
      </c>
      <c r="M73" s="65">
        <v>284111598</v>
      </c>
      <c r="N73" s="65">
        <v>13108734</v>
      </c>
      <c r="O73" s="65">
        <v>271002864</v>
      </c>
      <c r="P73" s="65">
        <v>0</v>
      </c>
      <c r="Q73" s="65">
        <v>482991794</v>
      </c>
      <c r="R73" s="65">
        <v>455874399</v>
      </c>
      <c r="S73" s="65">
        <v>19731137</v>
      </c>
      <c r="T73" s="65">
        <v>429364280</v>
      </c>
      <c r="U73" s="65">
        <v>6778982</v>
      </c>
      <c r="V73" s="65">
        <v>27117395</v>
      </c>
      <c r="W73" s="65">
        <v>2730592</v>
      </c>
      <c r="X73" s="65">
        <v>24111871</v>
      </c>
      <c r="Y73" s="65">
        <v>274932</v>
      </c>
      <c r="Z73" s="65">
        <v>-357484523</v>
      </c>
      <c r="AA73" s="65">
        <v>1015734438</v>
      </c>
      <c r="AB73" s="65">
        <v>734675758.58000004</v>
      </c>
      <c r="AC73" s="65">
        <v>695112664</v>
      </c>
      <c r="AD73" s="65">
        <v>345584213</v>
      </c>
      <c r="AE73" s="65">
        <v>231316005</v>
      </c>
      <c r="AF73" s="65">
        <v>114268208</v>
      </c>
      <c r="AG73" s="65">
        <v>329682682</v>
      </c>
      <c r="AH73" s="65">
        <v>16494913</v>
      </c>
      <c r="AI73" s="65">
        <v>3350856</v>
      </c>
      <c r="AJ73" s="65">
        <v>39563094.579999998</v>
      </c>
      <c r="AK73" s="65">
        <v>64</v>
      </c>
      <c r="AL73" s="65">
        <v>37375292.579999998</v>
      </c>
      <c r="AM73" s="65">
        <v>2144093</v>
      </c>
      <c r="AN73" s="65">
        <v>43645</v>
      </c>
      <c r="AO73" s="65">
        <v>281058679.41999996</v>
      </c>
      <c r="AP73" s="65">
        <v>245166217</v>
      </c>
      <c r="AQ73" s="65">
        <v>126292470</v>
      </c>
      <c r="AR73" s="65">
        <v>109837175</v>
      </c>
      <c r="AS73" s="65">
        <v>8119056</v>
      </c>
      <c r="AT73" s="65">
        <v>917516</v>
      </c>
      <c r="AU73" s="65">
        <v>35892462.420000002</v>
      </c>
      <c r="AV73" s="65">
        <v>30818905</v>
      </c>
      <c r="AW73" s="65">
        <v>4568432.42</v>
      </c>
      <c r="AX73" s="65">
        <v>502790</v>
      </c>
      <c r="AY73" s="65">
        <v>2335</v>
      </c>
    </row>
    <row r="74" spans="1:51">
      <c r="A74" s="6">
        <v>2013.1</v>
      </c>
      <c r="B74" s="2" t="s">
        <v>11</v>
      </c>
      <c r="C74" s="3"/>
      <c r="D74" s="3" t="s">
        <v>1</v>
      </c>
      <c r="E74" s="3">
        <v>1000</v>
      </c>
      <c r="F74" s="4">
        <v>1</v>
      </c>
      <c r="G74" s="65">
        <v>182374234</v>
      </c>
      <c r="H74" s="65">
        <v>723435578</v>
      </c>
      <c r="I74" s="65">
        <v>433133209</v>
      </c>
      <c r="J74" s="65">
        <v>168960454</v>
      </c>
      <c r="K74" s="65">
        <v>259732151</v>
      </c>
      <c r="L74" s="65">
        <v>4440604</v>
      </c>
      <c r="M74" s="65">
        <v>290302369</v>
      </c>
      <c r="N74" s="65">
        <v>15155956</v>
      </c>
      <c r="O74" s="65">
        <v>275146413</v>
      </c>
      <c r="P74" s="65">
        <v>0</v>
      </c>
      <c r="Q74" s="65">
        <v>493568734</v>
      </c>
      <c r="R74" s="65">
        <v>466588306</v>
      </c>
      <c r="S74" s="65">
        <v>20664456</v>
      </c>
      <c r="T74" s="65">
        <v>438682185</v>
      </c>
      <c r="U74" s="65">
        <v>7241665</v>
      </c>
      <c r="V74" s="65">
        <v>26980428</v>
      </c>
      <c r="W74" s="65">
        <v>2818064</v>
      </c>
      <c r="X74" s="65">
        <v>23905157</v>
      </c>
      <c r="Y74" s="65">
        <v>257207</v>
      </c>
      <c r="Z74" s="65">
        <v>-371319507</v>
      </c>
      <c r="AA74" s="65">
        <v>1028059039</v>
      </c>
      <c r="AB74" s="65">
        <v>745008088</v>
      </c>
      <c r="AC74" s="65">
        <v>705070445</v>
      </c>
      <c r="AD74" s="65">
        <v>348948137</v>
      </c>
      <c r="AE74" s="65">
        <v>231733773</v>
      </c>
      <c r="AF74" s="65">
        <v>117214364</v>
      </c>
      <c r="AG74" s="65">
        <v>337227257</v>
      </c>
      <c r="AH74" s="65">
        <v>15502692</v>
      </c>
      <c r="AI74" s="65">
        <v>3392359</v>
      </c>
      <c r="AJ74" s="65">
        <v>39937643</v>
      </c>
      <c r="AK74" s="65">
        <v>65</v>
      </c>
      <c r="AL74" s="65">
        <v>37764129</v>
      </c>
      <c r="AM74" s="65">
        <v>2132616</v>
      </c>
      <c r="AN74" s="65">
        <v>40833</v>
      </c>
      <c r="AO74" s="65">
        <v>283050951</v>
      </c>
      <c r="AP74" s="65">
        <v>256894103</v>
      </c>
      <c r="AQ74" s="65">
        <v>130503572</v>
      </c>
      <c r="AR74" s="65">
        <v>117260381</v>
      </c>
      <c r="AS74" s="65">
        <v>8080676</v>
      </c>
      <c r="AT74" s="65">
        <v>1049474</v>
      </c>
      <c r="AU74" s="65">
        <v>26156847</v>
      </c>
      <c r="AV74" s="65">
        <v>20857439</v>
      </c>
      <c r="AW74" s="65">
        <v>4788037</v>
      </c>
      <c r="AX74" s="65">
        <v>508973</v>
      </c>
      <c r="AY74" s="65">
        <v>2398</v>
      </c>
    </row>
    <row r="75" spans="1:51">
      <c r="A75" s="6">
        <v>2013.11</v>
      </c>
      <c r="B75" s="2" t="s">
        <v>12</v>
      </c>
      <c r="C75" s="3"/>
      <c r="D75" s="3" t="s">
        <v>1</v>
      </c>
      <c r="E75" s="3">
        <v>1000</v>
      </c>
      <c r="F75" s="4">
        <v>1</v>
      </c>
      <c r="G75" s="65">
        <v>174586989</v>
      </c>
      <c r="H75" s="65">
        <v>731528828.03999996</v>
      </c>
      <c r="I75" s="65">
        <v>432153216.03999996</v>
      </c>
      <c r="J75" s="65">
        <v>163719806.03999999</v>
      </c>
      <c r="K75" s="65">
        <v>263771524.99999997</v>
      </c>
      <c r="L75" s="65">
        <v>4661885</v>
      </c>
      <c r="M75" s="65">
        <v>299375612</v>
      </c>
      <c r="N75" s="65">
        <v>14925568</v>
      </c>
      <c r="O75" s="65">
        <v>284450044</v>
      </c>
      <c r="P75" s="65">
        <v>0</v>
      </c>
      <c r="Q75" s="65">
        <v>505986062</v>
      </c>
      <c r="R75" s="65">
        <v>479298087</v>
      </c>
      <c r="S75" s="65">
        <v>21537248</v>
      </c>
      <c r="T75" s="65">
        <v>450110308</v>
      </c>
      <c r="U75" s="65">
        <v>7650531</v>
      </c>
      <c r="V75" s="65">
        <v>26687975</v>
      </c>
      <c r="W75" s="65">
        <v>2993249</v>
      </c>
      <c r="X75" s="65">
        <v>23443383</v>
      </c>
      <c r="Y75" s="65">
        <v>251343</v>
      </c>
      <c r="Z75" s="65">
        <v>-378239560.31924999</v>
      </c>
      <c r="AA75" s="65">
        <v>1033862318.72075</v>
      </c>
      <c r="AB75" s="65">
        <v>754646074</v>
      </c>
      <c r="AC75" s="65">
        <v>713758870</v>
      </c>
      <c r="AD75" s="65">
        <v>351036593</v>
      </c>
      <c r="AE75" s="65">
        <v>232686541</v>
      </c>
      <c r="AF75" s="65">
        <v>118350052</v>
      </c>
      <c r="AG75" s="65">
        <v>342792794</v>
      </c>
      <c r="AH75" s="65">
        <v>16253465</v>
      </c>
      <c r="AI75" s="65">
        <v>3676018</v>
      </c>
      <c r="AJ75" s="65">
        <v>40887204</v>
      </c>
      <c r="AK75" s="65">
        <v>69</v>
      </c>
      <c r="AL75" s="65">
        <v>38698697</v>
      </c>
      <c r="AM75" s="65">
        <v>2145718</v>
      </c>
      <c r="AN75" s="65">
        <v>42720</v>
      </c>
      <c r="AO75" s="65">
        <v>279216244.72074997</v>
      </c>
      <c r="AP75" s="65">
        <v>262775903.11179</v>
      </c>
      <c r="AQ75" s="65">
        <v>132251838.11179</v>
      </c>
      <c r="AR75" s="65">
        <v>120793396</v>
      </c>
      <c r="AS75" s="65">
        <v>8705550</v>
      </c>
      <c r="AT75" s="65">
        <v>1025119</v>
      </c>
      <c r="AU75" s="65">
        <v>16440341.608959999</v>
      </c>
      <c r="AV75" s="65">
        <v>10575129.608959999</v>
      </c>
      <c r="AW75" s="65">
        <v>5337667</v>
      </c>
      <c r="AX75" s="65">
        <v>524633</v>
      </c>
      <c r="AY75" s="65">
        <v>2912</v>
      </c>
    </row>
    <row r="76" spans="1:51">
      <c r="A76" s="6">
        <v>2013.12</v>
      </c>
      <c r="B76" s="2" t="s">
        <v>13</v>
      </c>
      <c r="C76" s="3"/>
      <c r="D76" s="3" t="s">
        <v>1</v>
      </c>
      <c r="E76" s="3">
        <v>1000</v>
      </c>
      <c r="F76" s="4">
        <v>1</v>
      </c>
      <c r="G76" s="65">
        <v>185932322</v>
      </c>
      <c r="H76" s="65">
        <v>723923224</v>
      </c>
      <c r="I76" s="65">
        <v>407185193</v>
      </c>
      <c r="J76" s="65">
        <v>142765977</v>
      </c>
      <c r="K76" s="65">
        <v>260280643</v>
      </c>
      <c r="L76" s="65">
        <v>4138573</v>
      </c>
      <c r="M76" s="65">
        <v>316738031</v>
      </c>
      <c r="N76" s="65">
        <v>16709060</v>
      </c>
      <c r="O76" s="65">
        <v>300028971</v>
      </c>
      <c r="P76" s="65">
        <v>0</v>
      </c>
      <c r="Q76" s="65">
        <v>526658523</v>
      </c>
      <c r="R76" s="65">
        <v>499633374</v>
      </c>
      <c r="S76" s="65">
        <v>22350519</v>
      </c>
      <c r="T76" s="65">
        <v>469229413</v>
      </c>
      <c r="U76" s="65">
        <v>8053442</v>
      </c>
      <c r="V76" s="65">
        <v>27025149</v>
      </c>
      <c r="W76" s="65">
        <v>3101696</v>
      </c>
      <c r="X76" s="65">
        <v>23665464</v>
      </c>
      <c r="Y76" s="65">
        <v>257989</v>
      </c>
      <c r="Z76" s="65">
        <v>-386534476</v>
      </c>
      <c r="AA76" s="65">
        <v>1049979593</v>
      </c>
      <c r="AB76" s="65">
        <v>802275008</v>
      </c>
      <c r="AC76" s="65">
        <v>757129868</v>
      </c>
      <c r="AD76" s="65">
        <v>382872858</v>
      </c>
      <c r="AE76" s="65">
        <v>257719374</v>
      </c>
      <c r="AF76" s="65">
        <v>125153484</v>
      </c>
      <c r="AG76" s="65">
        <v>353362279</v>
      </c>
      <c r="AH76" s="65">
        <v>17195226</v>
      </c>
      <c r="AI76" s="65">
        <v>3699505</v>
      </c>
      <c r="AJ76" s="65">
        <v>45145140</v>
      </c>
      <c r="AK76" s="65">
        <v>72</v>
      </c>
      <c r="AL76" s="65">
        <v>42700005</v>
      </c>
      <c r="AM76" s="65">
        <v>2400172</v>
      </c>
      <c r="AN76" s="65">
        <v>44891</v>
      </c>
      <c r="AO76" s="65">
        <v>247704585</v>
      </c>
      <c r="AP76" s="65">
        <v>233962626</v>
      </c>
      <c r="AQ76" s="65">
        <v>151785179</v>
      </c>
      <c r="AR76" s="65">
        <v>71703409</v>
      </c>
      <c r="AS76" s="65">
        <v>9702153</v>
      </c>
      <c r="AT76" s="65">
        <v>771885</v>
      </c>
      <c r="AU76" s="65">
        <v>13741958</v>
      </c>
      <c r="AV76" s="65">
        <v>7642436</v>
      </c>
      <c r="AW76" s="65">
        <v>5616485</v>
      </c>
      <c r="AX76" s="65">
        <v>480607</v>
      </c>
      <c r="AY76" s="65">
        <v>2430</v>
      </c>
    </row>
    <row r="77" spans="1:51">
      <c r="A77" s="6"/>
      <c r="B77" s="3"/>
      <c r="C77" s="3"/>
      <c r="D77" s="3"/>
      <c r="E77" s="3"/>
      <c r="F77" s="3"/>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row>
    <row r="78" spans="1:51">
      <c r="A78" s="1">
        <v>2014.01</v>
      </c>
      <c r="B78" s="2" t="s">
        <v>0</v>
      </c>
      <c r="C78" s="3"/>
      <c r="D78" s="3" t="s">
        <v>1</v>
      </c>
      <c r="E78" s="3">
        <v>1000</v>
      </c>
      <c r="F78" s="4">
        <v>1</v>
      </c>
      <c r="G78" s="65">
        <v>205397266.78421998</v>
      </c>
      <c r="H78" s="65">
        <v>797126880.09000003</v>
      </c>
      <c r="I78" s="65">
        <v>408017434.09000003</v>
      </c>
      <c r="J78" s="65">
        <v>153405419.09</v>
      </c>
      <c r="K78" s="65">
        <v>250458170.00000003</v>
      </c>
      <c r="L78" s="65">
        <v>4153845</v>
      </c>
      <c r="M78" s="65">
        <v>389109446</v>
      </c>
      <c r="N78" s="65">
        <v>18039923</v>
      </c>
      <c r="O78" s="65">
        <v>371069523</v>
      </c>
      <c r="P78" s="65">
        <v>0</v>
      </c>
      <c r="Q78" s="65">
        <v>541852380</v>
      </c>
      <c r="R78" s="65">
        <v>508329150</v>
      </c>
      <c r="S78" s="65">
        <v>23162858</v>
      </c>
      <c r="T78" s="65">
        <v>476929177</v>
      </c>
      <c r="U78" s="65">
        <v>8237115</v>
      </c>
      <c r="V78" s="65">
        <v>33523230</v>
      </c>
      <c r="W78" s="65">
        <v>3712725</v>
      </c>
      <c r="X78" s="65">
        <v>29500483</v>
      </c>
      <c r="Y78" s="65">
        <v>310022</v>
      </c>
      <c r="Z78" s="65">
        <v>-497845363.87422001</v>
      </c>
      <c r="AA78" s="65">
        <v>1046531163</v>
      </c>
      <c r="AB78" s="65">
        <v>807840931</v>
      </c>
      <c r="AC78" s="65">
        <v>750061670</v>
      </c>
      <c r="AD78" s="65">
        <v>369309274</v>
      </c>
      <c r="AE78" s="65">
        <v>246679556</v>
      </c>
      <c r="AF78" s="65">
        <v>122629718</v>
      </c>
      <c r="AG78" s="65">
        <v>361001482</v>
      </c>
      <c r="AH78" s="65">
        <v>15771415</v>
      </c>
      <c r="AI78" s="65">
        <v>3979499</v>
      </c>
      <c r="AJ78" s="65">
        <v>57779261</v>
      </c>
      <c r="AK78" s="65">
        <v>89</v>
      </c>
      <c r="AL78" s="65">
        <v>54908339</v>
      </c>
      <c r="AM78" s="65">
        <v>2813156</v>
      </c>
      <c r="AN78" s="65">
        <v>57677</v>
      </c>
      <c r="AO78" s="65">
        <v>238690232</v>
      </c>
      <c r="AP78" s="65">
        <v>223572950</v>
      </c>
      <c r="AQ78" s="65">
        <v>129616494</v>
      </c>
      <c r="AR78" s="65">
        <v>83683423</v>
      </c>
      <c r="AS78" s="65">
        <v>9373218</v>
      </c>
      <c r="AT78" s="65">
        <v>899815</v>
      </c>
      <c r="AU78" s="65">
        <v>15117282</v>
      </c>
      <c r="AV78" s="65">
        <v>6563302</v>
      </c>
      <c r="AW78" s="65">
        <v>7960536</v>
      </c>
      <c r="AX78" s="65">
        <v>590146</v>
      </c>
      <c r="AY78" s="65">
        <v>3298</v>
      </c>
    </row>
    <row r="79" spans="1:51">
      <c r="A79" s="6">
        <v>2014.02</v>
      </c>
      <c r="B79" s="2" t="s">
        <v>3</v>
      </c>
      <c r="C79" s="3"/>
      <c r="D79" s="3" t="s">
        <v>1</v>
      </c>
      <c r="E79" s="3">
        <v>1000</v>
      </c>
      <c r="F79" s="4">
        <v>1</v>
      </c>
      <c r="G79" s="65">
        <v>202524536</v>
      </c>
      <c r="H79" s="65">
        <v>851496655</v>
      </c>
      <c r="I79" s="65">
        <v>471048778</v>
      </c>
      <c r="J79" s="65">
        <v>183403138</v>
      </c>
      <c r="K79" s="65">
        <v>283135802</v>
      </c>
      <c r="L79" s="65">
        <v>4509838</v>
      </c>
      <c r="M79" s="65">
        <v>380447877</v>
      </c>
      <c r="N79" s="65">
        <v>20056117</v>
      </c>
      <c r="O79" s="65">
        <v>360391760</v>
      </c>
      <c r="P79" s="65">
        <v>0</v>
      </c>
      <c r="Q79" s="65">
        <v>541676279</v>
      </c>
      <c r="R79" s="65">
        <v>509088048</v>
      </c>
      <c r="S79" s="65">
        <v>23249817</v>
      </c>
      <c r="T79" s="65">
        <v>477481906</v>
      </c>
      <c r="U79" s="65">
        <v>8356325</v>
      </c>
      <c r="V79" s="65">
        <v>32588231</v>
      </c>
      <c r="W79" s="65">
        <v>4009839</v>
      </c>
      <c r="X79" s="65">
        <v>28264324</v>
      </c>
      <c r="Y79" s="65">
        <v>314068</v>
      </c>
      <c r="Z79" s="65">
        <v>-528081968</v>
      </c>
      <c r="AA79" s="65">
        <v>1067615502</v>
      </c>
      <c r="AB79" s="65">
        <v>806653699</v>
      </c>
      <c r="AC79" s="65">
        <v>750587375</v>
      </c>
      <c r="AD79" s="65">
        <v>359010166</v>
      </c>
      <c r="AE79" s="65">
        <v>240592046</v>
      </c>
      <c r="AF79" s="65">
        <v>118418120</v>
      </c>
      <c r="AG79" s="65">
        <v>370084645</v>
      </c>
      <c r="AH79" s="65">
        <v>17016578</v>
      </c>
      <c r="AI79" s="65">
        <v>4475986</v>
      </c>
      <c r="AJ79" s="65">
        <v>56066324</v>
      </c>
      <c r="AK79" s="65">
        <v>87</v>
      </c>
      <c r="AL79" s="65">
        <v>53240797</v>
      </c>
      <c r="AM79" s="65">
        <v>2762308</v>
      </c>
      <c r="AN79" s="65">
        <v>63132</v>
      </c>
      <c r="AO79" s="65">
        <v>260961803</v>
      </c>
      <c r="AP79" s="65">
        <v>246863309</v>
      </c>
      <c r="AQ79" s="65">
        <v>130868474</v>
      </c>
      <c r="AR79" s="65">
        <v>106301469</v>
      </c>
      <c r="AS79" s="65">
        <v>8640370</v>
      </c>
      <c r="AT79" s="65">
        <v>1052996</v>
      </c>
      <c r="AU79" s="65">
        <v>14098494</v>
      </c>
      <c r="AV79" s="65">
        <v>6507651</v>
      </c>
      <c r="AW79" s="65">
        <v>7025934</v>
      </c>
      <c r="AX79" s="65">
        <v>561982</v>
      </c>
      <c r="AY79" s="65">
        <v>2927</v>
      </c>
    </row>
    <row r="80" spans="1:51">
      <c r="A80" s="6">
        <v>2014.03</v>
      </c>
      <c r="B80" s="2" t="s">
        <v>4</v>
      </c>
      <c r="C80" s="3"/>
      <c r="D80" s="3" t="s">
        <v>1</v>
      </c>
      <c r="E80" s="3">
        <v>1000</v>
      </c>
      <c r="F80" s="4">
        <v>1</v>
      </c>
      <c r="G80" s="65">
        <v>204819073</v>
      </c>
      <c r="H80" s="65">
        <v>876544298</v>
      </c>
      <c r="I80" s="65">
        <v>499058678</v>
      </c>
      <c r="J80" s="65">
        <v>198182017</v>
      </c>
      <c r="K80" s="65">
        <v>296198630</v>
      </c>
      <c r="L80" s="65">
        <v>4678031</v>
      </c>
      <c r="M80" s="65">
        <v>377485620</v>
      </c>
      <c r="N80" s="65">
        <v>22019933</v>
      </c>
      <c r="O80" s="65">
        <v>355465687</v>
      </c>
      <c r="P80" s="65">
        <v>0</v>
      </c>
      <c r="Q80" s="65">
        <v>544619743</v>
      </c>
      <c r="R80" s="65">
        <v>511055022</v>
      </c>
      <c r="S80" s="65">
        <v>24273932</v>
      </c>
      <c r="T80" s="65">
        <v>477676870</v>
      </c>
      <c r="U80" s="65">
        <v>9104220</v>
      </c>
      <c r="V80" s="65">
        <v>33564721</v>
      </c>
      <c r="W80" s="65">
        <v>3614406</v>
      </c>
      <c r="X80" s="65">
        <v>29598513</v>
      </c>
      <c r="Y80" s="65">
        <v>351802</v>
      </c>
      <c r="Z80" s="65">
        <v>-539250531</v>
      </c>
      <c r="AA80" s="65">
        <v>1086732583</v>
      </c>
      <c r="AB80" s="65">
        <v>813427974</v>
      </c>
      <c r="AC80" s="65">
        <v>759797703</v>
      </c>
      <c r="AD80" s="65">
        <v>361279840</v>
      </c>
      <c r="AE80" s="65">
        <v>237560935</v>
      </c>
      <c r="AF80" s="65">
        <v>123718905</v>
      </c>
      <c r="AG80" s="65">
        <v>376106356</v>
      </c>
      <c r="AH80" s="65">
        <v>17505567</v>
      </c>
      <c r="AI80" s="65">
        <v>4905940</v>
      </c>
      <c r="AJ80" s="65">
        <v>53630271</v>
      </c>
      <c r="AK80" s="65">
        <v>89</v>
      </c>
      <c r="AL80" s="65">
        <v>50711845</v>
      </c>
      <c r="AM80" s="65">
        <v>2848814</v>
      </c>
      <c r="AN80" s="65">
        <v>69523</v>
      </c>
      <c r="AO80" s="65">
        <v>273304609</v>
      </c>
      <c r="AP80" s="65">
        <v>257396577</v>
      </c>
      <c r="AQ80" s="65">
        <v>143836698</v>
      </c>
      <c r="AR80" s="65">
        <v>103084593</v>
      </c>
      <c r="AS80" s="65">
        <v>9314255</v>
      </c>
      <c r="AT80" s="65">
        <v>1161031</v>
      </c>
      <c r="AU80" s="65">
        <v>15908031</v>
      </c>
      <c r="AV80" s="65">
        <v>7823581</v>
      </c>
      <c r="AW80" s="65">
        <v>7460409</v>
      </c>
      <c r="AX80" s="65">
        <v>619878</v>
      </c>
      <c r="AY80" s="65">
        <v>4163</v>
      </c>
    </row>
    <row r="81" spans="1:51">
      <c r="A81" s="6">
        <v>2014.04</v>
      </c>
      <c r="B81" s="2" t="s">
        <v>5</v>
      </c>
      <c r="C81" s="3"/>
      <c r="D81" s="3" t="s">
        <v>1</v>
      </c>
      <c r="E81" s="3">
        <v>1000</v>
      </c>
      <c r="F81" s="4">
        <v>1</v>
      </c>
      <c r="G81" s="65">
        <v>215275204</v>
      </c>
      <c r="H81" s="65">
        <v>886373884</v>
      </c>
      <c r="I81" s="65">
        <v>509593602</v>
      </c>
      <c r="J81" s="65">
        <v>206990798</v>
      </c>
      <c r="K81" s="65">
        <v>297691526</v>
      </c>
      <c r="L81" s="65">
        <v>4911278</v>
      </c>
      <c r="M81" s="65">
        <v>376780282</v>
      </c>
      <c r="N81" s="65">
        <v>21609264</v>
      </c>
      <c r="O81" s="65">
        <v>355171018</v>
      </c>
      <c r="P81" s="65">
        <v>0</v>
      </c>
      <c r="Q81" s="65">
        <v>546937650</v>
      </c>
      <c r="R81" s="65">
        <v>510958905</v>
      </c>
      <c r="S81" s="65">
        <v>23905071</v>
      </c>
      <c r="T81" s="65">
        <v>477911038</v>
      </c>
      <c r="U81" s="65">
        <v>9142796</v>
      </c>
      <c r="V81" s="65">
        <v>35978745</v>
      </c>
      <c r="W81" s="65">
        <v>3592308</v>
      </c>
      <c r="X81" s="65">
        <v>32044717</v>
      </c>
      <c r="Y81" s="65">
        <v>341720</v>
      </c>
      <c r="Z81" s="65">
        <v>-555144790</v>
      </c>
      <c r="AA81" s="65">
        <v>1093441948</v>
      </c>
      <c r="AB81" s="65">
        <v>834939534</v>
      </c>
      <c r="AC81" s="65">
        <v>781912694</v>
      </c>
      <c r="AD81" s="65">
        <v>365908492</v>
      </c>
      <c r="AE81" s="65">
        <v>237550456</v>
      </c>
      <c r="AF81" s="65">
        <v>128358036</v>
      </c>
      <c r="AG81" s="65">
        <v>392870186</v>
      </c>
      <c r="AH81" s="65">
        <v>18034498</v>
      </c>
      <c r="AI81" s="65">
        <v>5099518</v>
      </c>
      <c r="AJ81" s="65">
        <v>53026840</v>
      </c>
      <c r="AK81" s="65">
        <v>88</v>
      </c>
      <c r="AL81" s="65">
        <v>50288933</v>
      </c>
      <c r="AM81" s="65">
        <v>2666750</v>
      </c>
      <c r="AN81" s="65">
        <v>71069</v>
      </c>
      <c r="AO81" s="65">
        <v>258502414</v>
      </c>
      <c r="AP81" s="65">
        <v>241154777</v>
      </c>
      <c r="AQ81" s="65">
        <v>127623297</v>
      </c>
      <c r="AR81" s="65">
        <v>103103296</v>
      </c>
      <c r="AS81" s="65">
        <v>9246150</v>
      </c>
      <c r="AT81" s="65">
        <v>1182034</v>
      </c>
      <c r="AU81" s="65">
        <v>17347637</v>
      </c>
      <c r="AV81" s="65">
        <v>12264052</v>
      </c>
      <c r="AW81" s="65">
        <v>4512668</v>
      </c>
      <c r="AX81" s="65">
        <v>566187</v>
      </c>
      <c r="AY81" s="65">
        <v>4730</v>
      </c>
    </row>
    <row r="82" spans="1:51">
      <c r="A82" s="6">
        <v>2014.05</v>
      </c>
      <c r="B82" s="2" t="s">
        <v>6</v>
      </c>
      <c r="C82" s="3"/>
      <c r="D82" s="3" t="s">
        <v>1</v>
      </c>
      <c r="E82" s="3">
        <v>1000</v>
      </c>
      <c r="F82" s="4">
        <v>1</v>
      </c>
      <c r="G82" s="65">
        <v>218273359</v>
      </c>
      <c r="H82" s="65">
        <v>915688034</v>
      </c>
      <c r="I82" s="65">
        <v>533307825</v>
      </c>
      <c r="J82" s="65">
        <v>223684989</v>
      </c>
      <c r="K82" s="65">
        <v>304401929</v>
      </c>
      <c r="L82" s="65">
        <v>5220907</v>
      </c>
      <c r="M82" s="65">
        <v>382380209</v>
      </c>
      <c r="N82" s="65">
        <v>24003593</v>
      </c>
      <c r="O82" s="65">
        <v>358376616</v>
      </c>
      <c r="P82" s="65">
        <v>0</v>
      </c>
      <c r="Q82" s="65">
        <v>552120268</v>
      </c>
      <c r="R82" s="65">
        <v>514754361</v>
      </c>
      <c r="S82" s="65">
        <v>23982273</v>
      </c>
      <c r="T82" s="65">
        <v>481358964</v>
      </c>
      <c r="U82" s="65">
        <v>9413124</v>
      </c>
      <c r="V82" s="65">
        <v>37365907</v>
      </c>
      <c r="W82" s="65">
        <v>3558929</v>
      </c>
      <c r="X82" s="65">
        <v>33437981</v>
      </c>
      <c r="Y82" s="65">
        <v>368997</v>
      </c>
      <c r="Z82" s="65">
        <v>-562061485</v>
      </c>
      <c r="AA82" s="65">
        <v>1124020176</v>
      </c>
      <c r="AB82" s="65">
        <v>848340520</v>
      </c>
      <c r="AC82" s="65">
        <v>790657594</v>
      </c>
      <c r="AD82" s="65">
        <v>371713793</v>
      </c>
      <c r="AE82" s="65">
        <v>239691461</v>
      </c>
      <c r="AF82" s="65">
        <v>132022332</v>
      </c>
      <c r="AG82" s="65">
        <v>395291442</v>
      </c>
      <c r="AH82" s="65">
        <v>17936893</v>
      </c>
      <c r="AI82" s="65">
        <v>5715466</v>
      </c>
      <c r="AJ82" s="65">
        <v>57682926</v>
      </c>
      <c r="AK82" s="65">
        <v>89</v>
      </c>
      <c r="AL82" s="65">
        <v>54765624</v>
      </c>
      <c r="AM82" s="65">
        <v>2843456</v>
      </c>
      <c r="AN82" s="65">
        <v>73757</v>
      </c>
      <c r="AO82" s="65">
        <v>275679656</v>
      </c>
      <c r="AP82" s="65">
        <v>260418779</v>
      </c>
      <c r="AQ82" s="65">
        <v>150554279</v>
      </c>
      <c r="AR82" s="65">
        <v>99264978</v>
      </c>
      <c r="AS82" s="65">
        <v>9382311</v>
      </c>
      <c r="AT82" s="65">
        <v>1217211</v>
      </c>
      <c r="AU82" s="65">
        <v>15260877</v>
      </c>
      <c r="AV82" s="65">
        <v>8614458</v>
      </c>
      <c r="AW82" s="65">
        <v>6059359</v>
      </c>
      <c r="AX82" s="65">
        <v>580864</v>
      </c>
      <c r="AY82" s="65">
        <v>6196</v>
      </c>
    </row>
    <row r="83" spans="1:51">
      <c r="A83" s="6">
        <v>2014.06</v>
      </c>
      <c r="B83" s="2" t="s">
        <v>7</v>
      </c>
      <c r="C83" s="3"/>
      <c r="D83" s="3" t="s">
        <v>1</v>
      </c>
      <c r="E83" s="3">
        <v>1000</v>
      </c>
      <c r="F83" s="4">
        <v>1</v>
      </c>
      <c r="G83" s="65">
        <v>226795103</v>
      </c>
      <c r="H83" s="65">
        <v>923350943.52065992</v>
      </c>
      <c r="I83" s="65">
        <v>539902201.52065992</v>
      </c>
      <c r="J83" s="65">
        <v>226586667.52065998</v>
      </c>
      <c r="K83" s="65">
        <v>308024104.99999994</v>
      </c>
      <c r="L83" s="65">
        <v>5291429</v>
      </c>
      <c r="M83" s="65">
        <v>383448742</v>
      </c>
      <c r="N83" s="65">
        <v>22784931</v>
      </c>
      <c r="O83" s="65">
        <v>360658734</v>
      </c>
      <c r="P83" s="65">
        <v>5077</v>
      </c>
      <c r="Q83" s="65">
        <v>561123948</v>
      </c>
      <c r="R83" s="65">
        <v>523890965</v>
      </c>
      <c r="S83" s="65">
        <v>23395798</v>
      </c>
      <c r="T83" s="65">
        <v>491560444</v>
      </c>
      <c r="U83" s="65">
        <v>8934723</v>
      </c>
      <c r="V83" s="65">
        <v>37232983</v>
      </c>
      <c r="W83" s="65">
        <v>3099371</v>
      </c>
      <c r="X83" s="65">
        <v>33765409</v>
      </c>
      <c r="Y83" s="65">
        <v>368203</v>
      </c>
      <c r="Z83" s="65">
        <v>-560122244.52065992</v>
      </c>
      <c r="AA83" s="65">
        <v>1151147750</v>
      </c>
      <c r="AB83" s="65">
        <v>888180827</v>
      </c>
      <c r="AC83" s="65">
        <v>830592037</v>
      </c>
      <c r="AD83" s="65">
        <v>394641473</v>
      </c>
      <c r="AE83" s="65">
        <v>256619504</v>
      </c>
      <c r="AF83" s="65">
        <v>138021969</v>
      </c>
      <c r="AG83" s="65">
        <v>410402206</v>
      </c>
      <c r="AH83" s="65">
        <v>19950828</v>
      </c>
      <c r="AI83" s="65">
        <v>5597530</v>
      </c>
      <c r="AJ83" s="65">
        <v>57588790</v>
      </c>
      <c r="AK83" s="65">
        <v>90</v>
      </c>
      <c r="AL83" s="65">
        <v>54566993</v>
      </c>
      <c r="AM83" s="65">
        <v>2945283</v>
      </c>
      <c r="AN83" s="65">
        <v>76424</v>
      </c>
      <c r="AO83" s="65">
        <v>262966923</v>
      </c>
      <c r="AP83" s="65">
        <v>247924043</v>
      </c>
      <c r="AQ83" s="65">
        <v>151972330</v>
      </c>
      <c r="AR83" s="65">
        <v>83623017</v>
      </c>
      <c r="AS83" s="65">
        <v>11236927</v>
      </c>
      <c r="AT83" s="65">
        <v>1091769</v>
      </c>
      <c r="AU83" s="65">
        <v>15042880</v>
      </c>
      <c r="AV83" s="65">
        <v>5904071</v>
      </c>
      <c r="AW83" s="65">
        <v>8539211</v>
      </c>
      <c r="AX83" s="65">
        <v>592682</v>
      </c>
      <c r="AY83" s="65">
        <v>6916</v>
      </c>
    </row>
    <row r="84" spans="1:51">
      <c r="A84" s="6">
        <v>2014.07</v>
      </c>
      <c r="B84" s="2" t="s">
        <v>8</v>
      </c>
      <c r="C84" s="3"/>
      <c r="D84" s="3" t="s">
        <v>1</v>
      </c>
      <c r="E84" s="3">
        <v>1000</v>
      </c>
      <c r="F84" s="4">
        <v>1</v>
      </c>
      <c r="G84" s="65">
        <v>225304642</v>
      </c>
      <c r="H84" s="65">
        <v>952678499</v>
      </c>
      <c r="I84" s="65">
        <v>566492674</v>
      </c>
      <c r="J84" s="65">
        <v>236167351</v>
      </c>
      <c r="K84" s="65">
        <v>324695017</v>
      </c>
      <c r="L84" s="65">
        <v>5630306</v>
      </c>
      <c r="M84" s="65">
        <v>386185825</v>
      </c>
      <c r="N84" s="65">
        <v>22213207</v>
      </c>
      <c r="O84" s="65">
        <v>363972509</v>
      </c>
      <c r="P84" s="65">
        <v>109</v>
      </c>
      <c r="Q84" s="65">
        <v>566443290</v>
      </c>
      <c r="R84" s="65">
        <v>527744473</v>
      </c>
      <c r="S84" s="65">
        <v>23858103</v>
      </c>
      <c r="T84" s="65">
        <v>494985748</v>
      </c>
      <c r="U84" s="65">
        <v>8900622</v>
      </c>
      <c r="V84" s="65">
        <v>38698817</v>
      </c>
      <c r="W84" s="65">
        <v>3116057</v>
      </c>
      <c r="X84" s="65">
        <v>35184571</v>
      </c>
      <c r="Y84" s="65">
        <v>398189</v>
      </c>
      <c r="Z84" s="65">
        <v>-571772632</v>
      </c>
      <c r="AA84" s="65">
        <v>1172653799</v>
      </c>
      <c r="AB84" s="65">
        <v>903211360</v>
      </c>
      <c r="AC84" s="65">
        <v>845573707</v>
      </c>
      <c r="AD84" s="65">
        <v>405534783</v>
      </c>
      <c r="AE84" s="65">
        <v>266635419</v>
      </c>
      <c r="AF84" s="65">
        <v>138899364</v>
      </c>
      <c r="AG84" s="65">
        <v>415776549</v>
      </c>
      <c r="AH84" s="65">
        <v>18595755</v>
      </c>
      <c r="AI84" s="65">
        <v>5666620</v>
      </c>
      <c r="AJ84" s="65">
        <v>57637653</v>
      </c>
      <c r="AK84" s="65">
        <v>91</v>
      </c>
      <c r="AL84" s="65">
        <v>54563601</v>
      </c>
      <c r="AM84" s="65">
        <v>2989899</v>
      </c>
      <c r="AN84" s="65">
        <v>84062</v>
      </c>
      <c r="AO84" s="65">
        <v>269442439</v>
      </c>
      <c r="AP84" s="65">
        <v>258232293</v>
      </c>
      <c r="AQ84" s="65">
        <v>155509974</v>
      </c>
      <c r="AR84" s="65">
        <v>91864942</v>
      </c>
      <c r="AS84" s="65">
        <v>9678104</v>
      </c>
      <c r="AT84" s="65">
        <v>1179273</v>
      </c>
      <c r="AU84" s="65">
        <v>11210145</v>
      </c>
      <c r="AV84" s="65">
        <v>5668795</v>
      </c>
      <c r="AW84" s="65">
        <v>4912466</v>
      </c>
      <c r="AX84" s="65">
        <v>620417</v>
      </c>
      <c r="AY84" s="65">
        <v>8467</v>
      </c>
    </row>
    <row r="85" spans="1:51">
      <c r="A85" s="6">
        <v>2014.08</v>
      </c>
      <c r="B85" s="2" t="s">
        <v>9</v>
      </c>
      <c r="C85" s="3"/>
      <c r="D85" s="3" t="s">
        <v>1</v>
      </c>
      <c r="E85" s="3">
        <v>1000</v>
      </c>
      <c r="F85" s="4">
        <v>1</v>
      </c>
      <c r="G85" s="65">
        <v>228907133</v>
      </c>
      <c r="H85" s="65">
        <v>975824429</v>
      </c>
      <c r="I85" s="65">
        <v>581018607</v>
      </c>
      <c r="J85" s="65">
        <v>238602574</v>
      </c>
      <c r="K85" s="65">
        <v>336730285</v>
      </c>
      <c r="L85" s="65">
        <v>5685748</v>
      </c>
      <c r="M85" s="65">
        <v>394805822</v>
      </c>
      <c r="N85" s="65">
        <v>22507931</v>
      </c>
      <c r="O85" s="65">
        <v>372297434</v>
      </c>
      <c r="P85" s="65">
        <v>457</v>
      </c>
      <c r="Q85" s="65">
        <v>577407643</v>
      </c>
      <c r="R85" s="65">
        <v>538965204</v>
      </c>
      <c r="S85" s="65">
        <v>24658713</v>
      </c>
      <c r="T85" s="65">
        <v>504819888</v>
      </c>
      <c r="U85" s="65">
        <v>9486603</v>
      </c>
      <c r="V85" s="65">
        <v>38442439</v>
      </c>
      <c r="W85" s="65">
        <v>3145897</v>
      </c>
      <c r="X85" s="65">
        <v>34872522</v>
      </c>
      <c r="Y85" s="65">
        <v>424020</v>
      </c>
      <c r="Z85" s="65">
        <v>-583472936</v>
      </c>
      <c r="AA85" s="65">
        <v>1198666269</v>
      </c>
      <c r="AB85" s="65">
        <v>914929985</v>
      </c>
      <c r="AC85" s="65">
        <v>856081924</v>
      </c>
      <c r="AD85" s="65">
        <v>410497803</v>
      </c>
      <c r="AE85" s="65">
        <v>269078062</v>
      </c>
      <c r="AF85" s="65">
        <v>141419741</v>
      </c>
      <c r="AG85" s="65">
        <v>417697427</v>
      </c>
      <c r="AH85" s="65">
        <v>21959288</v>
      </c>
      <c r="AI85" s="65">
        <v>5927406</v>
      </c>
      <c r="AJ85" s="65">
        <v>58848061</v>
      </c>
      <c r="AK85" s="65">
        <v>93</v>
      </c>
      <c r="AL85" s="65">
        <v>55905190</v>
      </c>
      <c r="AM85" s="65">
        <v>2850085</v>
      </c>
      <c r="AN85" s="65">
        <v>92693</v>
      </c>
      <c r="AO85" s="65">
        <v>283736284</v>
      </c>
      <c r="AP85" s="65">
        <v>272701247</v>
      </c>
      <c r="AQ85" s="65">
        <v>159971279</v>
      </c>
      <c r="AR85" s="65">
        <v>100870949</v>
      </c>
      <c r="AS85" s="65">
        <v>10506287</v>
      </c>
      <c r="AT85" s="65">
        <v>1352732</v>
      </c>
      <c r="AU85" s="65">
        <v>11035036</v>
      </c>
      <c r="AV85" s="65">
        <v>5227740</v>
      </c>
      <c r="AW85" s="65">
        <v>5186876</v>
      </c>
      <c r="AX85" s="65">
        <v>612986</v>
      </c>
      <c r="AY85" s="65">
        <v>7434</v>
      </c>
    </row>
    <row r="86" spans="1:51">
      <c r="A86" s="6">
        <v>2014.09</v>
      </c>
      <c r="B86" s="2" t="s">
        <v>10</v>
      </c>
      <c r="C86" s="3"/>
      <c r="D86" s="3" t="s">
        <v>1</v>
      </c>
      <c r="E86" s="3">
        <v>1000</v>
      </c>
      <c r="F86" s="4">
        <v>1</v>
      </c>
      <c r="G86" s="65">
        <v>223651114.27364999</v>
      </c>
      <c r="H86" s="65">
        <v>1005558120</v>
      </c>
      <c r="I86" s="65">
        <v>608397480</v>
      </c>
      <c r="J86" s="65">
        <v>257420175</v>
      </c>
      <c r="K86" s="65">
        <v>345184339</v>
      </c>
      <c r="L86" s="65">
        <v>5792966</v>
      </c>
      <c r="M86" s="65">
        <v>397160640</v>
      </c>
      <c r="N86" s="65">
        <v>22788084</v>
      </c>
      <c r="O86" s="65">
        <v>374371759</v>
      </c>
      <c r="P86" s="65">
        <v>797</v>
      </c>
      <c r="Q86" s="65">
        <v>589410323</v>
      </c>
      <c r="R86" s="65">
        <v>552231700</v>
      </c>
      <c r="S86" s="65">
        <v>24835230</v>
      </c>
      <c r="T86" s="65">
        <v>518208613</v>
      </c>
      <c r="U86" s="65">
        <v>9187857</v>
      </c>
      <c r="V86" s="65">
        <v>37178623</v>
      </c>
      <c r="W86" s="65">
        <v>3048550</v>
      </c>
      <c r="X86" s="65">
        <v>33720499</v>
      </c>
      <c r="Y86" s="65">
        <v>409574</v>
      </c>
      <c r="Z86" s="65">
        <v>-605237314.27364993</v>
      </c>
      <c r="AA86" s="65">
        <v>1213382243</v>
      </c>
      <c r="AB86" s="65">
        <v>930573647</v>
      </c>
      <c r="AC86" s="65">
        <v>871508985</v>
      </c>
      <c r="AD86" s="65">
        <v>423580596</v>
      </c>
      <c r="AE86" s="65">
        <v>271812434</v>
      </c>
      <c r="AF86" s="65">
        <v>151768162</v>
      </c>
      <c r="AG86" s="65">
        <v>423052581</v>
      </c>
      <c r="AH86" s="65">
        <v>19252274</v>
      </c>
      <c r="AI86" s="65">
        <v>5623534</v>
      </c>
      <c r="AJ86" s="65">
        <v>59064662</v>
      </c>
      <c r="AK86" s="65">
        <v>94</v>
      </c>
      <c r="AL86" s="65">
        <v>56151713</v>
      </c>
      <c r="AM86" s="65">
        <v>2821346</v>
      </c>
      <c r="AN86" s="65">
        <v>91509</v>
      </c>
      <c r="AO86" s="65">
        <v>282808596</v>
      </c>
      <c r="AP86" s="65">
        <v>271205085.90776998</v>
      </c>
      <c r="AQ86" s="65">
        <v>158867666.90777001</v>
      </c>
      <c r="AR86" s="65">
        <v>100788399</v>
      </c>
      <c r="AS86" s="65">
        <v>10283342</v>
      </c>
      <c r="AT86" s="65">
        <v>1265678</v>
      </c>
      <c r="AU86" s="65">
        <v>11603509.853219999</v>
      </c>
      <c r="AV86" s="65">
        <v>5755260.8532199999</v>
      </c>
      <c r="AW86" s="65">
        <v>5241462</v>
      </c>
      <c r="AX86" s="65">
        <v>599691</v>
      </c>
      <c r="AY86" s="65">
        <v>7096</v>
      </c>
    </row>
    <row r="87" spans="1:51">
      <c r="A87" s="6">
        <v>2014.1</v>
      </c>
      <c r="B87" s="2" t="s">
        <v>11</v>
      </c>
      <c r="C87" s="3"/>
      <c r="D87" s="3" t="s">
        <v>1</v>
      </c>
      <c r="E87" s="3">
        <v>1000</v>
      </c>
      <c r="F87" s="4">
        <v>1</v>
      </c>
      <c r="G87" s="65">
        <v>226650526</v>
      </c>
      <c r="H87" s="65">
        <v>1030353451</v>
      </c>
      <c r="I87" s="65">
        <v>602947737</v>
      </c>
      <c r="J87" s="65">
        <v>248413176</v>
      </c>
      <c r="K87" s="65">
        <v>348654317</v>
      </c>
      <c r="L87" s="65">
        <v>5880244</v>
      </c>
      <c r="M87" s="65">
        <v>427405714</v>
      </c>
      <c r="N87" s="65">
        <v>22371546</v>
      </c>
      <c r="O87" s="65">
        <v>405033017</v>
      </c>
      <c r="P87" s="65">
        <v>1151</v>
      </c>
      <c r="Q87" s="65">
        <v>600387676</v>
      </c>
      <c r="R87" s="65">
        <v>565981454</v>
      </c>
      <c r="S87" s="65">
        <v>26013546</v>
      </c>
      <c r="T87" s="65">
        <v>530476161</v>
      </c>
      <c r="U87" s="65">
        <v>9491747</v>
      </c>
      <c r="V87" s="65">
        <v>34406222</v>
      </c>
      <c r="W87" s="65">
        <v>2914978</v>
      </c>
      <c r="X87" s="65">
        <v>31092090</v>
      </c>
      <c r="Y87" s="65">
        <v>399154</v>
      </c>
      <c r="Z87" s="65">
        <v>-612725689</v>
      </c>
      <c r="AA87" s="65">
        <v>1244665964</v>
      </c>
      <c r="AB87" s="65">
        <v>940410980</v>
      </c>
      <c r="AC87" s="65">
        <v>880145583</v>
      </c>
      <c r="AD87" s="65">
        <v>426327880</v>
      </c>
      <c r="AE87" s="65">
        <v>271747091</v>
      </c>
      <c r="AF87" s="65">
        <v>154580789</v>
      </c>
      <c r="AG87" s="65">
        <v>429191015</v>
      </c>
      <c r="AH87" s="65">
        <v>19329774</v>
      </c>
      <c r="AI87" s="65">
        <v>5296914</v>
      </c>
      <c r="AJ87" s="65">
        <v>60265397</v>
      </c>
      <c r="AK87" s="65">
        <v>94</v>
      </c>
      <c r="AL87" s="65">
        <v>57457998</v>
      </c>
      <c r="AM87" s="65">
        <v>2710243</v>
      </c>
      <c r="AN87" s="65">
        <v>97062</v>
      </c>
      <c r="AO87" s="65">
        <v>304254984</v>
      </c>
      <c r="AP87" s="65">
        <v>291822472</v>
      </c>
      <c r="AQ87" s="65">
        <v>176311749</v>
      </c>
      <c r="AR87" s="65">
        <v>103826543</v>
      </c>
      <c r="AS87" s="65">
        <v>10412546</v>
      </c>
      <c r="AT87" s="65">
        <v>1271634</v>
      </c>
      <c r="AU87" s="65">
        <v>12432512</v>
      </c>
      <c r="AV87" s="65">
        <v>6525100</v>
      </c>
      <c r="AW87" s="65">
        <v>5294289</v>
      </c>
      <c r="AX87" s="65">
        <v>607727</v>
      </c>
      <c r="AY87" s="65">
        <v>5396</v>
      </c>
    </row>
    <row r="88" spans="1:51">
      <c r="A88" s="6">
        <v>2014.11</v>
      </c>
      <c r="B88" s="2" t="s">
        <v>12</v>
      </c>
      <c r="C88" s="3"/>
      <c r="D88" s="3" t="s">
        <v>1</v>
      </c>
      <c r="E88" s="3">
        <v>1000</v>
      </c>
      <c r="F88" s="4">
        <v>1</v>
      </c>
      <c r="G88" s="65">
        <v>238127620</v>
      </c>
      <c r="H88" s="65">
        <v>1099082888</v>
      </c>
      <c r="I88" s="65">
        <v>643824912</v>
      </c>
      <c r="J88" s="65">
        <v>283256997</v>
      </c>
      <c r="K88" s="65">
        <v>354570527</v>
      </c>
      <c r="L88" s="65">
        <v>5997388</v>
      </c>
      <c r="M88" s="65">
        <v>455257976</v>
      </c>
      <c r="N88" s="65">
        <v>21617566</v>
      </c>
      <c r="O88" s="65">
        <v>433638916</v>
      </c>
      <c r="P88" s="65">
        <v>1494</v>
      </c>
      <c r="Q88" s="65">
        <v>612672951</v>
      </c>
      <c r="R88" s="65">
        <v>580213904</v>
      </c>
      <c r="S88" s="65">
        <v>26496199</v>
      </c>
      <c r="T88" s="65">
        <v>543554813</v>
      </c>
      <c r="U88" s="65">
        <v>10162892</v>
      </c>
      <c r="V88" s="65">
        <v>32459047</v>
      </c>
      <c r="W88" s="65">
        <v>2901516</v>
      </c>
      <c r="X88" s="65">
        <v>29159173</v>
      </c>
      <c r="Y88" s="65">
        <v>398358</v>
      </c>
      <c r="Z88" s="65">
        <v>-646316853</v>
      </c>
      <c r="AA88" s="65">
        <v>1303566606</v>
      </c>
      <c r="AB88" s="65">
        <v>959184939</v>
      </c>
      <c r="AC88" s="65">
        <v>898575768</v>
      </c>
      <c r="AD88" s="65">
        <v>436927480</v>
      </c>
      <c r="AE88" s="65">
        <v>278038079</v>
      </c>
      <c r="AF88" s="65">
        <v>158889401</v>
      </c>
      <c r="AG88" s="65">
        <v>435517998</v>
      </c>
      <c r="AH88" s="65">
        <v>20391226</v>
      </c>
      <c r="AI88" s="65">
        <v>5739064</v>
      </c>
      <c r="AJ88" s="65">
        <v>60609171</v>
      </c>
      <c r="AK88" s="65">
        <v>94</v>
      </c>
      <c r="AL88" s="65">
        <v>57674370</v>
      </c>
      <c r="AM88" s="65">
        <v>2831952</v>
      </c>
      <c r="AN88" s="65">
        <v>102755</v>
      </c>
      <c r="AO88" s="65">
        <v>344381667</v>
      </c>
      <c r="AP88" s="65">
        <v>329325939</v>
      </c>
      <c r="AQ88" s="65">
        <v>218642779</v>
      </c>
      <c r="AR88" s="65">
        <v>98055330</v>
      </c>
      <c r="AS88" s="65">
        <v>11346436</v>
      </c>
      <c r="AT88" s="65">
        <v>1281394</v>
      </c>
      <c r="AU88" s="65">
        <v>15055728</v>
      </c>
      <c r="AV88" s="65">
        <v>8662575</v>
      </c>
      <c r="AW88" s="65">
        <v>5779089</v>
      </c>
      <c r="AX88" s="65">
        <v>608712</v>
      </c>
      <c r="AY88" s="65">
        <v>5352</v>
      </c>
    </row>
    <row r="89" spans="1:51">
      <c r="A89" s="6">
        <v>2014.12</v>
      </c>
      <c r="B89" s="2" t="s">
        <v>13</v>
      </c>
      <c r="C89" s="3"/>
      <c r="D89" s="3" t="s">
        <v>1</v>
      </c>
      <c r="E89" s="3">
        <v>1000</v>
      </c>
      <c r="F89" s="4">
        <v>1</v>
      </c>
      <c r="G89" s="65">
        <v>0</v>
      </c>
      <c r="H89" s="65">
        <v>0</v>
      </c>
      <c r="I89" s="65">
        <v>0</v>
      </c>
      <c r="J89" s="65">
        <v>0</v>
      </c>
      <c r="K89" s="65">
        <v>0</v>
      </c>
      <c r="L89" s="65">
        <v>0</v>
      </c>
      <c r="M89" s="65">
        <v>0</v>
      </c>
      <c r="N89" s="65">
        <v>0</v>
      </c>
      <c r="O89" s="65">
        <v>0</v>
      </c>
      <c r="P89" s="65">
        <v>0</v>
      </c>
      <c r="Q89" s="65">
        <v>0</v>
      </c>
      <c r="R89" s="65">
        <v>0</v>
      </c>
      <c r="S89" s="65">
        <v>0</v>
      </c>
      <c r="T89" s="65">
        <v>0</v>
      </c>
      <c r="U89" s="65">
        <v>0</v>
      </c>
      <c r="V89" s="65">
        <v>0</v>
      </c>
      <c r="W89" s="65">
        <v>0</v>
      </c>
      <c r="X89" s="65">
        <v>0</v>
      </c>
      <c r="Y89" s="65">
        <v>0</v>
      </c>
      <c r="Z89" s="65">
        <v>0</v>
      </c>
      <c r="AA89" s="65">
        <v>0</v>
      </c>
      <c r="AB89" s="65">
        <v>0</v>
      </c>
      <c r="AC89" s="65">
        <v>0</v>
      </c>
      <c r="AD89" s="65">
        <v>0</v>
      </c>
      <c r="AE89" s="65">
        <v>0</v>
      </c>
      <c r="AF89" s="65">
        <v>0</v>
      </c>
      <c r="AG89" s="65">
        <v>0</v>
      </c>
      <c r="AH89" s="65">
        <v>0</v>
      </c>
      <c r="AI89" s="65">
        <v>0</v>
      </c>
      <c r="AJ89" s="65">
        <v>0</v>
      </c>
      <c r="AK89" s="65">
        <v>0</v>
      </c>
      <c r="AL89" s="65">
        <v>0</v>
      </c>
      <c r="AM89" s="65">
        <v>0</v>
      </c>
      <c r="AN89" s="65">
        <v>0</v>
      </c>
      <c r="AO89" s="65">
        <v>0</v>
      </c>
      <c r="AP89" s="65">
        <v>0</v>
      </c>
      <c r="AQ89" s="65">
        <v>0</v>
      </c>
      <c r="AR89" s="65">
        <v>0</v>
      </c>
      <c r="AS89" s="65">
        <v>0</v>
      </c>
      <c r="AT89" s="65">
        <v>0</v>
      </c>
      <c r="AU89" s="65">
        <v>0</v>
      </c>
      <c r="AV89" s="65">
        <v>0</v>
      </c>
      <c r="AW89" s="65">
        <v>0</v>
      </c>
      <c r="AX89" s="65">
        <v>0</v>
      </c>
      <c r="AY89" s="65">
        <v>0</v>
      </c>
    </row>
    <row r="92" spans="1:51">
      <c r="B92" s="52"/>
      <c r="C92" s="161" t="s">
        <v>198</v>
      </c>
      <c r="D92" s="162"/>
      <c r="E92" s="162"/>
      <c r="F92" s="162"/>
      <c r="G92" s="162"/>
      <c r="H92" s="162"/>
      <c r="I92" s="162"/>
      <c r="J92" s="162"/>
      <c r="K92" s="162"/>
      <c r="L92" s="162"/>
      <c r="M92" s="162"/>
      <c r="N92" s="162"/>
    </row>
    <row r="93" spans="1:51">
      <c r="B93" s="52"/>
      <c r="C93" s="162"/>
      <c r="D93" s="162"/>
      <c r="E93" s="162"/>
      <c r="F93" s="162"/>
      <c r="G93" s="162"/>
      <c r="H93" s="162"/>
      <c r="I93" s="162"/>
      <c r="J93" s="162"/>
      <c r="K93" s="162"/>
      <c r="L93" s="162"/>
      <c r="M93" s="162"/>
      <c r="N93" s="162"/>
    </row>
    <row r="94" spans="1:51">
      <c r="B94" s="52"/>
      <c r="C94" s="159"/>
      <c r="D94" s="159"/>
      <c r="E94" s="159"/>
      <c r="F94" s="159"/>
      <c r="G94" s="159"/>
      <c r="H94" s="159"/>
      <c r="I94" s="159"/>
      <c r="J94" s="159"/>
      <c r="K94" s="159"/>
      <c r="L94" s="159"/>
      <c r="M94" s="159"/>
      <c r="N94" s="159"/>
    </row>
    <row r="95" spans="1:51">
      <c r="B95" s="52"/>
      <c r="C95" s="159"/>
      <c r="D95" s="159"/>
      <c r="E95" s="159"/>
      <c r="F95" s="159"/>
      <c r="G95" s="159"/>
      <c r="H95" s="159"/>
      <c r="I95" s="159"/>
      <c r="J95" s="159"/>
      <c r="K95" s="159"/>
      <c r="L95" s="159"/>
      <c r="M95" s="159"/>
      <c r="N95" s="159"/>
    </row>
    <row r="96" spans="1:51">
      <c r="B96" s="52"/>
      <c r="C96" s="53"/>
      <c r="D96" s="53"/>
      <c r="E96" s="53"/>
      <c r="F96" s="53"/>
      <c r="G96" s="53"/>
      <c r="H96" s="53"/>
      <c r="I96" s="53"/>
      <c r="J96" s="53"/>
      <c r="K96" s="53"/>
      <c r="L96" s="53"/>
      <c r="M96" s="53"/>
      <c r="N96" s="53"/>
    </row>
    <row r="97" spans="2:14">
      <c r="B97" s="52"/>
      <c r="C97" s="52"/>
      <c r="D97" s="52"/>
      <c r="E97" s="52"/>
      <c r="F97" s="52"/>
      <c r="G97" s="52"/>
      <c r="H97" s="52"/>
      <c r="I97" s="52"/>
      <c r="J97" s="52"/>
      <c r="K97" s="52"/>
      <c r="L97" s="52"/>
      <c r="M97" s="52"/>
      <c r="N97" s="52"/>
    </row>
    <row r="98" spans="2:14">
      <c r="B98" s="52"/>
      <c r="C98" s="52"/>
      <c r="D98" s="52"/>
      <c r="E98" s="52"/>
      <c r="F98" s="52"/>
      <c r="G98" s="52"/>
      <c r="H98" s="52"/>
      <c r="I98" s="52"/>
      <c r="J98" s="52"/>
      <c r="K98" s="52"/>
      <c r="L98" s="52"/>
      <c r="M98" s="52"/>
      <c r="N98" s="52"/>
    </row>
    <row r="99" spans="2:14">
      <c r="B99" s="52"/>
      <c r="C99" s="55" t="s">
        <v>349</v>
      </c>
      <c r="D99" s="55"/>
      <c r="E99" s="55"/>
      <c r="F99" s="52"/>
      <c r="G99" s="52"/>
      <c r="H99" s="52"/>
      <c r="I99" s="52"/>
      <c r="J99" s="52"/>
      <c r="K99" s="52"/>
      <c r="L99" s="52"/>
      <c r="M99" s="52"/>
      <c r="N99" s="52"/>
    </row>
    <row r="100" spans="2:14">
      <c r="B100" s="55"/>
      <c r="C100" s="55"/>
      <c r="D100" s="55"/>
      <c r="E100" s="55"/>
      <c r="F100" s="55"/>
      <c r="G100" s="55"/>
      <c r="H100" s="55"/>
      <c r="I100" s="55"/>
      <c r="J100" s="55"/>
      <c r="K100" s="55"/>
      <c r="L100" s="55"/>
      <c r="M100" s="55"/>
      <c r="N100" s="55"/>
    </row>
    <row r="101" spans="2:14">
      <c r="B101" s="54" t="s">
        <v>200</v>
      </c>
      <c r="C101" s="54" t="s">
        <v>350</v>
      </c>
      <c r="D101" s="54"/>
      <c r="E101" s="54"/>
      <c r="F101" s="54"/>
      <c r="G101" s="54"/>
      <c r="H101" s="54"/>
      <c r="I101" s="54"/>
      <c r="J101" s="54"/>
      <c r="K101" s="54"/>
      <c r="L101" s="54"/>
      <c r="M101" s="54"/>
      <c r="N101" s="54"/>
    </row>
    <row r="102" spans="2:14">
      <c r="B102" s="54" t="s">
        <v>108</v>
      </c>
      <c r="C102" s="54" t="s">
        <v>203</v>
      </c>
      <c r="D102" s="54"/>
      <c r="E102" s="54"/>
      <c r="F102" s="54"/>
      <c r="G102" s="54"/>
      <c r="H102" s="54"/>
      <c r="I102" s="54"/>
      <c r="J102" s="54"/>
      <c r="K102" s="54"/>
      <c r="L102" s="54"/>
      <c r="M102" s="54"/>
      <c r="N102" s="54"/>
    </row>
    <row r="103" spans="2:14">
      <c r="B103" s="54" t="s">
        <v>153</v>
      </c>
      <c r="C103" s="163" t="s">
        <v>351</v>
      </c>
      <c r="D103" s="163"/>
      <c r="E103" s="163"/>
      <c r="F103" s="163"/>
      <c r="G103" s="163"/>
      <c r="H103" s="163"/>
      <c r="I103" s="163"/>
      <c r="J103" s="163"/>
      <c r="K103" s="163"/>
      <c r="L103" s="163"/>
      <c r="M103" s="163"/>
      <c r="N103" s="163"/>
    </row>
    <row r="104" spans="2:14">
      <c r="B104" s="54"/>
      <c r="C104" s="163"/>
      <c r="D104" s="163"/>
      <c r="E104" s="163"/>
      <c r="F104" s="163"/>
      <c r="G104" s="163"/>
      <c r="H104" s="163"/>
      <c r="I104" s="163"/>
      <c r="J104" s="163"/>
      <c r="K104" s="163"/>
      <c r="L104" s="163"/>
      <c r="M104" s="163"/>
      <c r="N104" s="163"/>
    </row>
    <row r="105" spans="2:14">
      <c r="B105" s="54" t="s">
        <v>186</v>
      </c>
      <c r="C105" s="163" t="s">
        <v>352</v>
      </c>
      <c r="D105" s="163"/>
      <c r="E105" s="163"/>
      <c r="F105" s="163"/>
      <c r="G105" s="163"/>
      <c r="H105" s="163"/>
      <c r="I105" s="163"/>
      <c r="J105" s="163"/>
      <c r="K105" s="163"/>
      <c r="L105" s="163"/>
      <c r="M105" s="163"/>
      <c r="N105" s="163"/>
    </row>
    <row r="106" spans="2:14">
      <c r="B106" s="54"/>
      <c r="C106" s="163"/>
      <c r="D106" s="163"/>
      <c r="E106" s="163"/>
      <c r="F106" s="163"/>
      <c r="G106" s="163"/>
      <c r="H106" s="163"/>
      <c r="I106" s="163"/>
      <c r="J106" s="163"/>
      <c r="K106" s="163"/>
      <c r="L106" s="163"/>
      <c r="M106" s="163"/>
      <c r="N106" s="163"/>
    </row>
    <row r="107" spans="2:14">
      <c r="B107" s="54" t="s">
        <v>171</v>
      </c>
      <c r="C107" s="54" t="s">
        <v>353</v>
      </c>
      <c r="D107" s="55"/>
      <c r="E107" s="55"/>
      <c r="F107" s="55"/>
      <c r="G107" s="55"/>
      <c r="H107" s="55"/>
      <c r="I107" s="55"/>
      <c r="J107" s="55"/>
      <c r="K107" s="55"/>
      <c r="L107" s="55"/>
      <c r="M107" s="55"/>
      <c r="N107" s="55"/>
    </row>
    <row r="108" spans="2:14">
      <c r="B108" s="54" t="s">
        <v>206</v>
      </c>
      <c r="C108" s="163" t="s">
        <v>354</v>
      </c>
      <c r="D108" s="164"/>
      <c r="E108" s="164"/>
      <c r="F108" s="164"/>
      <c r="G108" s="164"/>
      <c r="H108" s="164"/>
      <c r="I108" s="164"/>
      <c r="J108" s="164"/>
      <c r="K108" s="164"/>
      <c r="L108" s="164"/>
      <c r="M108" s="164"/>
      <c r="N108" s="164"/>
    </row>
    <row r="109" spans="2:14">
      <c r="B109" s="54"/>
      <c r="C109" s="164"/>
      <c r="D109" s="164"/>
      <c r="E109" s="164"/>
      <c r="F109" s="164"/>
      <c r="G109" s="164"/>
      <c r="H109" s="164"/>
      <c r="I109" s="164"/>
      <c r="J109" s="164"/>
      <c r="K109" s="164"/>
      <c r="L109" s="164"/>
      <c r="M109" s="164"/>
      <c r="N109" s="164"/>
    </row>
    <row r="110" spans="2:14">
      <c r="B110" s="54"/>
      <c r="C110" s="164"/>
      <c r="D110" s="164"/>
      <c r="E110" s="164"/>
      <c r="F110" s="164"/>
      <c r="G110" s="164"/>
      <c r="H110" s="164"/>
      <c r="I110" s="164"/>
      <c r="J110" s="164"/>
      <c r="K110" s="164"/>
      <c r="L110" s="164"/>
      <c r="M110" s="164"/>
      <c r="N110" s="164"/>
    </row>
    <row r="111" spans="2:14">
      <c r="B111" s="54" t="s">
        <v>55</v>
      </c>
      <c r="C111" s="163" t="s">
        <v>355</v>
      </c>
      <c r="D111" s="164"/>
      <c r="E111" s="164"/>
      <c r="F111" s="164"/>
      <c r="G111" s="164"/>
      <c r="H111" s="164"/>
      <c r="I111" s="164"/>
      <c r="J111" s="164"/>
      <c r="K111" s="164"/>
      <c r="L111" s="164"/>
      <c r="M111" s="164"/>
      <c r="N111" s="164"/>
    </row>
    <row r="112" spans="2:14">
      <c r="B112" s="54"/>
      <c r="C112" s="164"/>
      <c r="D112" s="164"/>
      <c r="E112" s="164"/>
      <c r="F112" s="164"/>
      <c r="G112" s="164"/>
      <c r="H112" s="164"/>
      <c r="I112" s="164"/>
      <c r="J112" s="164"/>
      <c r="K112" s="164"/>
      <c r="L112" s="164"/>
      <c r="M112" s="164"/>
      <c r="N112" s="164"/>
    </row>
    <row r="113" spans="2:14">
      <c r="B113" s="54"/>
      <c r="C113" s="164"/>
      <c r="D113" s="164"/>
      <c r="E113" s="164"/>
      <c r="F113" s="164"/>
      <c r="G113" s="164"/>
      <c r="H113" s="164"/>
      <c r="I113" s="164"/>
      <c r="J113" s="164"/>
      <c r="K113" s="164"/>
      <c r="L113" s="164"/>
      <c r="M113" s="164"/>
      <c r="N113" s="164"/>
    </row>
    <row r="114" spans="2:14">
      <c r="B114" s="56" t="s">
        <v>56</v>
      </c>
      <c r="C114" s="165" t="s">
        <v>356</v>
      </c>
      <c r="D114" s="162"/>
      <c r="E114" s="162"/>
      <c r="F114" s="162"/>
      <c r="G114" s="162"/>
      <c r="H114" s="162"/>
      <c r="I114" s="162"/>
      <c r="J114" s="162"/>
      <c r="K114" s="162"/>
      <c r="L114" s="162"/>
      <c r="M114" s="162"/>
      <c r="N114" s="162"/>
    </row>
    <row r="115" spans="2:14">
      <c r="B115" s="54"/>
      <c r="C115" s="162"/>
      <c r="D115" s="162"/>
      <c r="E115" s="162"/>
      <c r="F115" s="162"/>
      <c r="G115" s="162"/>
      <c r="H115" s="162"/>
      <c r="I115" s="162"/>
      <c r="J115" s="162"/>
      <c r="K115" s="162"/>
      <c r="L115" s="162"/>
      <c r="M115" s="162"/>
      <c r="N115" s="162"/>
    </row>
    <row r="116" spans="2:14">
      <c r="B116" s="54"/>
      <c r="C116" s="162"/>
      <c r="D116" s="162"/>
      <c r="E116" s="162"/>
      <c r="F116" s="162"/>
      <c r="G116" s="162"/>
      <c r="H116" s="162"/>
      <c r="I116" s="162"/>
      <c r="J116" s="162"/>
      <c r="K116" s="162"/>
      <c r="L116" s="162"/>
      <c r="M116" s="162"/>
      <c r="N116" s="162"/>
    </row>
    <row r="117" spans="2:14">
      <c r="B117" s="54"/>
      <c r="C117" s="162"/>
      <c r="D117" s="162"/>
      <c r="E117" s="162"/>
      <c r="F117" s="162"/>
      <c r="G117" s="162"/>
      <c r="H117" s="162"/>
      <c r="I117" s="162"/>
      <c r="J117" s="162"/>
      <c r="K117" s="162"/>
      <c r="L117" s="162"/>
      <c r="M117" s="162"/>
      <c r="N117" s="162"/>
    </row>
    <row r="118" spans="2:14">
      <c r="B118" s="56" t="s">
        <v>57</v>
      </c>
      <c r="C118" s="158" t="s">
        <v>357</v>
      </c>
      <c r="D118" s="159"/>
      <c r="E118" s="159"/>
      <c r="F118" s="159"/>
      <c r="G118" s="159"/>
      <c r="H118" s="159"/>
      <c r="I118" s="159"/>
      <c r="J118" s="159"/>
      <c r="K118" s="159"/>
      <c r="L118" s="159"/>
      <c r="M118" s="159"/>
      <c r="N118" s="159"/>
    </row>
    <row r="119" spans="2:14">
      <c r="B119" s="54"/>
      <c r="C119" s="159"/>
      <c r="D119" s="159"/>
      <c r="E119" s="159"/>
      <c r="F119" s="159"/>
      <c r="G119" s="159"/>
      <c r="H119" s="159"/>
      <c r="I119" s="159"/>
      <c r="J119" s="159"/>
      <c r="K119" s="159"/>
      <c r="L119" s="159"/>
      <c r="M119" s="159"/>
      <c r="N119" s="159"/>
    </row>
    <row r="120" spans="2:14">
      <c r="B120" s="56" t="s">
        <v>182</v>
      </c>
      <c r="C120" s="160" t="s">
        <v>358</v>
      </c>
      <c r="D120" s="160"/>
      <c r="E120" s="160"/>
      <c r="F120" s="160"/>
      <c r="G120" s="160"/>
      <c r="H120" s="160"/>
      <c r="I120" s="160"/>
      <c r="J120" s="160"/>
      <c r="K120" s="160"/>
      <c r="L120" s="160"/>
      <c r="M120" s="160"/>
      <c r="N120" s="160"/>
    </row>
    <row r="121" spans="2:14">
      <c r="B121" s="54"/>
      <c r="C121" s="53"/>
      <c r="D121" s="53"/>
      <c r="E121" s="53"/>
      <c r="F121" s="53"/>
      <c r="G121" s="53"/>
      <c r="H121" s="53"/>
      <c r="I121" s="53"/>
      <c r="J121" s="53"/>
      <c r="K121" s="53"/>
      <c r="L121" s="53"/>
      <c r="M121" s="53"/>
      <c r="N121" s="53"/>
    </row>
    <row r="122" spans="2:14">
      <c r="B122" s="54"/>
      <c r="C122" s="54"/>
      <c r="D122" s="55"/>
      <c r="E122" s="55"/>
      <c r="F122" s="55"/>
      <c r="G122" s="89"/>
      <c r="H122" s="55"/>
      <c r="I122" s="55"/>
      <c r="J122" s="55"/>
      <c r="K122" s="55"/>
      <c r="L122" s="55"/>
      <c r="M122" s="55"/>
      <c r="N122" s="55"/>
    </row>
    <row r="123" spans="2:14">
      <c r="B123" s="54"/>
      <c r="C123" s="53"/>
      <c r="D123" s="53"/>
      <c r="E123" s="53"/>
      <c r="F123" s="53"/>
      <c r="G123" s="53"/>
      <c r="H123" s="53"/>
      <c r="I123" s="53"/>
      <c r="J123" s="53"/>
      <c r="K123" s="53"/>
      <c r="L123" s="53"/>
      <c r="M123" s="53"/>
      <c r="N123" s="53"/>
    </row>
    <row r="124" spans="2:14">
      <c r="B124" s="54"/>
      <c r="C124" s="53"/>
      <c r="D124" s="53"/>
      <c r="E124" s="53"/>
      <c r="F124" s="53"/>
      <c r="G124" s="53"/>
      <c r="H124" s="53"/>
      <c r="I124" s="53"/>
      <c r="J124" s="53"/>
      <c r="K124" s="53"/>
      <c r="L124" s="53"/>
      <c r="M124" s="53"/>
      <c r="N124" s="53"/>
    </row>
    <row r="125" spans="2:14">
      <c r="B125" s="55"/>
      <c r="C125" s="55" t="s">
        <v>224</v>
      </c>
      <c r="D125" s="55"/>
      <c r="E125" s="55"/>
      <c r="F125" s="55"/>
      <c r="G125" s="55"/>
      <c r="H125" s="55"/>
      <c r="I125" s="55"/>
      <c r="J125" s="55"/>
      <c r="K125" s="55"/>
      <c r="L125" s="55"/>
      <c r="M125" s="55"/>
      <c r="N125" s="55"/>
    </row>
    <row r="126" spans="2:14">
      <c r="B126" s="55"/>
      <c r="C126" s="55"/>
      <c r="D126" s="55"/>
      <c r="E126" s="55"/>
      <c r="F126" s="55"/>
      <c r="G126" s="55"/>
      <c r="H126" s="55"/>
      <c r="I126" s="55"/>
      <c r="J126" s="55"/>
      <c r="K126" s="55"/>
      <c r="L126" s="55"/>
      <c r="M126" s="55"/>
      <c r="N126" s="55"/>
    </row>
    <row r="127" spans="2:14">
      <c r="B127" s="55" t="s">
        <v>225</v>
      </c>
      <c r="C127" s="157" t="s">
        <v>226</v>
      </c>
      <c r="D127" s="157"/>
      <c r="E127" s="157"/>
      <c r="F127" s="157"/>
      <c r="G127" s="157"/>
      <c r="H127" s="157"/>
      <c r="I127" s="157"/>
      <c r="J127" s="157"/>
      <c r="K127" s="157"/>
      <c r="L127" s="157"/>
      <c r="M127" s="157"/>
      <c r="N127" s="157"/>
    </row>
    <row r="128" spans="2:14">
      <c r="B128" s="55"/>
      <c r="C128" s="157"/>
      <c r="D128" s="157"/>
      <c r="E128" s="157"/>
      <c r="F128" s="157"/>
      <c r="G128" s="157"/>
      <c r="H128" s="157"/>
      <c r="I128" s="157"/>
      <c r="J128" s="157"/>
      <c r="K128" s="157"/>
      <c r="L128" s="157"/>
      <c r="M128" s="157"/>
      <c r="N128" s="157"/>
    </row>
    <row r="129" spans="2:14">
      <c r="B129" s="55"/>
      <c r="C129" s="157"/>
      <c r="D129" s="157"/>
      <c r="E129" s="157"/>
      <c r="F129" s="157"/>
      <c r="G129" s="157"/>
      <c r="H129" s="157"/>
      <c r="I129" s="157"/>
      <c r="J129" s="157"/>
      <c r="K129" s="157"/>
      <c r="L129" s="157"/>
      <c r="M129" s="157"/>
      <c r="N129" s="157"/>
    </row>
    <row r="130" spans="2:14">
      <c r="B130" s="55" t="s">
        <v>225</v>
      </c>
      <c r="C130" s="157" t="s">
        <v>227</v>
      </c>
      <c r="D130" s="157"/>
      <c r="E130" s="157"/>
      <c r="F130" s="157"/>
      <c r="G130" s="157"/>
      <c r="H130" s="157"/>
      <c r="I130" s="157"/>
      <c r="J130" s="157"/>
      <c r="K130" s="157"/>
      <c r="L130" s="157"/>
      <c r="M130" s="157"/>
      <c r="N130" s="157"/>
    </row>
    <row r="131" spans="2:14">
      <c r="B131" s="55"/>
      <c r="C131" s="157"/>
      <c r="D131" s="157"/>
      <c r="E131" s="157"/>
      <c r="F131" s="157"/>
      <c r="G131" s="157"/>
      <c r="H131" s="157"/>
      <c r="I131" s="157"/>
      <c r="J131" s="157"/>
      <c r="K131" s="157"/>
      <c r="L131" s="157"/>
      <c r="M131" s="157"/>
      <c r="N131" s="157"/>
    </row>
    <row r="132" spans="2:14">
      <c r="B132" s="55"/>
      <c r="C132" s="55" t="s">
        <v>228</v>
      </c>
      <c r="D132" s="55"/>
      <c r="E132" s="55"/>
      <c r="F132" s="55"/>
      <c r="G132" s="55"/>
      <c r="H132" s="55"/>
      <c r="I132" s="55"/>
      <c r="J132" s="55"/>
      <c r="K132" s="55"/>
      <c r="L132" s="55"/>
      <c r="M132" s="55"/>
      <c r="N132" s="55"/>
    </row>
    <row r="133" spans="2:14">
      <c r="B133" s="55"/>
      <c r="C133" s="55" t="s">
        <v>229</v>
      </c>
      <c r="D133" s="55" t="s">
        <v>230</v>
      </c>
      <c r="E133" s="55"/>
      <c r="F133" s="55"/>
      <c r="G133" s="55" t="s">
        <v>231</v>
      </c>
      <c r="H133" s="55"/>
      <c r="I133" s="55"/>
      <c r="J133" s="55"/>
      <c r="K133" s="55"/>
      <c r="L133" s="55"/>
      <c r="M133" s="55"/>
      <c r="N133" s="55"/>
    </row>
    <row r="134" spans="2:14">
      <c r="B134" s="55"/>
      <c r="C134" s="55"/>
      <c r="D134" s="55" t="s">
        <v>232</v>
      </c>
      <c r="E134" s="55"/>
      <c r="F134" s="55"/>
      <c r="G134" s="157" t="s">
        <v>233</v>
      </c>
      <c r="H134" s="157"/>
      <c r="I134" s="157"/>
      <c r="J134" s="157"/>
      <c r="K134" s="157"/>
      <c r="L134" s="157"/>
      <c r="M134" s="157"/>
      <c r="N134" s="157"/>
    </row>
    <row r="135" spans="2:14">
      <c r="B135" s="55"/>
      <c r="C135" s="55"/>
      <c r="D135" s="55"/>
      <c r="E135" s="55"/>
      <c r="F135" s="55"/>
      <c r="G135" s="157"/>
      <c r="H135" s="157"/>
      <c r="I135" s="157"/>
      <c r="J135" s="157"/>
      <c r="K135" s="157"/>
      <c r="L135" s="157"/>
      <c r="M135" s="157"/>
      <c r="N135" s="157"/>
    </row>
    <row r="136" spans="2:14">
      <c r="B136" s="55"/>
      <c r="C136" s="55" t="s">
        <v>234</v>
      </c>
      <c r="D136" s="55" t="s">
        <v>235</v>
      </c>
      <c r="E136" s="55"/>
      <c r="F136" s="55"/>
      <c r="G136" s="55"/>
      <c r="H136" s="55"/>
      <c r="I136" s="55"/>
      <c r="J136" s="55"/>
      <c r="K136" s="55"/>
      <c r="L136" s="55"/>
      <c r="M136" s="55"/>
      <c r="N136" s="55"/>
    </row>
    <row r="137" spans="2:14">
      <c r="B137" s="55"/>
      <c r="C137" s="55"/>
      <c r="D137" s="55" t="s">
        <v>236</v>
      </c>
      <c r="E137" s="55"/>
      <c r="F137" s="55"/>
      <c r="G137" s="157" t="s">
        <v>237</v>
      </c>
      <c r="H137" s="157"/>
      <c r="I137" s="157"/>
      <c r="J137" s="157"/>
      <c r="K137" s="157"/>
      <c r="L137" s="157"/>
      <c r="M137" s="157"/>
      <c r="N137" s="157"/>
    </row>
    <row r="138" spans="2:14">
      <c r="B138" s="55"/>
      <c r="C138" s="55"/>
      <c r="D138" s="55"/>
      <c r="E138" s="55"/>
      <c r="F138" s="55"/>
      <c r="G138" s="157"/>
      <c r="H138" s="157"/>
      <c r="I138" s="157"/>
      <c r="J138" s="157"/>
      <c r="K138" s="157"/>
      <c r="L138" s="157"/>
      <c r="M138" s="157"/>
      <c r="N138" s="157"/>
    </row>
    <row r="139" spans="2:14">
      <c r="B139" s="55"/>
      <c r="C139" s="55" t="s">
        <v>238</v>
      </c>
      <c r="D139" s="55" t="s">
        <v>239</v>
      </c>
      <c r="E139" s="55"/>
      <c r="F139" s="55"/>
      <c r="G139" s="55"/>
      <c r="H139" s="55"/>
      <c r="I139" s="55"/>
      <c r="J139" s="55"/>
      <c r="K139" s="55"/>
      <c r="L139" s="55"/>
      <c r="M139" s="55"/>
      <c r="N139" s="55"/>
    </row>
    <row r="140" spans="2:14">
      <c r="B140" s="55"/>
      <c r="C140" s="55"/>
      <c r="D140" s="55" t="s">
        <v>240</v>
      </c>
      <c r="E140" s="55"/>
      <c r="F140" s="55"/>
      <c r="G140" s="157" t="s">
        <v>241</v>
      </c>
      <c r="H140" s="157"/>
      <c r="I140" s="157"/>
      <c r="J140" s="157"/>
      <c r="K140" s="157"/>
      <c r="L140" s="157"/>
      <c r="M140" s="157"/>
      <c r="N140" s="157"/>
    </row>
    <row r="141" spans="2:14">
      <c r="B141" s="55"/>
      <c r="C141" s="55"/>
      <c r="D141" s="55" t="s">
        <v>242</v>
      </c>
      <c r="E141" s="55"/>
      <c r="F141" s="55"/>
      <c r="G141" s="157"/>
      <c r="H141" s="157"/>
      <c r="I141" s="157"/>
      <c r="J141" s="157"/>
      <c r="K141" s="157"/>
      <c r="L141" s="157"/>
      <c r="M141" s="157"/>
      <c r="N141" s="157"/>
    </row>
    <row r="142" spans="2:14">
      <c r="B142" s="55"/>
      <c r="C142" s="55"/>
      <c r="D142" s="55"/>
      <c r="E142" s="55"/>
      <c r="F142" s="55"/>
      <c r="G142" s="57"/>
      <c r="H142" s="57"/>
      <c r="I142" s="57"/>
      <c r="J142" s="57"/>
      <c r="K142" s="57"/>
      <c r="L142" s="57"/>
      <c r="M142" s="57"/>
      <c r="N142" s="57"/>
    </row>
    <row r="143" spans="2:14">
      <c r="B143" s="55"/>
      <c r="C143" s="55" t="s">
        <v>243</v>
      </c>
      <c r="D143" s="55" t="s">
        <v>244</v>
      </c>
      <c r="E143" s="55"/>
      <c r="F143" s="55"/>
      <c r="G143" s="57"/>
      <c r="H143" s="57"/>
      <c r="I143" s="57"/>
      <c r="J143" s="57"/>
      <c r="K143" s="57"/>
      <c r="L143" s="57"/>
      <c r="M143" s="57"/>
      <c r="N143" s="57"/>
    </row>
    <row r="144" spans="2:14">
      <c r="B144" s="55"/>
      <c r="C144" s="55"/>
      <c r="D144" s="55" t="s">
        <v>245</v>
      </c>
      <c r="E144" s="55"/>
      <c r="F144" s="55"/>
      <c r="G144" s="157" t="s">
        <v>246</v>
      </c>
      <c r="H144" s="157"/>
      <c r="I144" s="157"/>
      <c r="J144" s="157"/>
      <c r="K144" s="157"/>
      <c r="L144" s="157"/>
      <c r="M144" s="157"/>
      <c r="N144" s="157"/>
    </row>
    <row r="145" spans="2:14">
      <c r="B145" s="55"/>
      <c r="C145" s="55"/>
      <c r="D145" s="55" t="s">
        <v>247</v>
      </c>
      <c r="E145" s="55"/>
      <c r="F145" s="55"/>
      <c r="G145" s="157"/>
      <c r="H145" s="157"/>
      <c r="I145" s="157"/>
      <c r="J145" s="157"/>
      <c r="K145" s="157"/>
      <c r="L145" s="157"/>
      <c r="M145" s="157"/>
      <c r="N145" s="157"/>
    </row>
    <row r="146" spans="2:14">
      <c r="B146" s="55"/>
      <c r="C146" s="55"/>
      <c r="D146" s="55"/>
      <c r="E146" s="55"/>
      <c r="F146" s="55"/>
      <c r="G146" s="57"/>
      <c r="H146" s="57"/>
      <c r="I146" s="57"/>
      <c r="J146" s="57"/>
      <c r="K146" s="57"/>
      <c r="L146" s="57"/>
      <c r="M146" s="57"/>
      <c r="N146" s="57"/>
    </row>
    <row r="147" spans="2:14">
      <c r="B147" s="55" t="s">
        <v>225</v>
      </c>
      <c r="C147" s="157" t="s">
        <v>248</v>
      </c>
      <c r="D147" s="157"/>
      <c r="E147" s="157"/>
      <c r="F147" s="157"/>
      <c r="G147" s="157"/>
      <c r="H147" s="157"/>
      <c r="I147" s="157"/>
      <c r="J147" s="157"/>
      <c r="K147" s="157"/>
      <c r="L147" s="157"/>
      <c r="M147" s="157"/>
      <c r="N147" s="157"/>
    </row>
    <row r="148" spans="2:14">
      <c r="B148" s="55"/>
      <c r="C148" s="157"/>
      <c r="D148" s="157"/>
      <c r="E148" s="157"/>
      <c r="F148" s="157"/>
      <c r="G148" s="157"/>
      <c r="H148" s="157"/>
      <c r="I148" s="157"/>
      <c r="J148" s="157"/>
      <c r="K148" s="157"/>
      <c r="L148" s="157"/>
      <c r="M148" s="157"/>
      <c r="N148" s="157"/>
    </row>
    <row r="149" spans="2:14">
      <c r="B149" s="55"/>
      <c r="C149" s="157"/>
      <c r="D149" s="157"/>
      <c r="E149" s="157"/>
      <c r="F149" s="157"/>
      <c r="G149" s="157"/>
      <c r="H149" s="157"/>
      <c r="I149" s="157"/>
      <c r="J149" s="157"/>
      <c r="K149" s="157"/>
      <c r="L149" s="157"/>
      <c r="M149" s="157"/>
      <c r="N149" s="157"/>
    </row>
    <row r="150" spans="2:14">
      <c r="B150" s="55"/>
      <c r="C150" s="55"/>
      <c r="D150" s="55"/>
      <c r="E150" s="55"/>
      <c r="F150" s="55"/>
      <c r="G150" s="55"/>
      <c r="H150" s="55"/>
      <c r="I150" s="55"/>
      <c r="J150" s="55"/>
      <c r="K150" s="55"/>
      <c r="L150" s="55"/>
      <c r="M150" s="55"/>
      <c r="N150" s="55"/>
    </row>
    <row r="151" spans="2:14">
      <c r="B151" s="55" t="s">
        <v>225</v>
      </c>
      <c r="C151" s="55" t="s">
        <v>249</v>
      </c>
      <c r="D151" s="55"/>
      <c r="E151" s="55"/>
      <c r="F151" s="55"/>
      <c r="G151" s="55"/>
      <c r="H151" s="55"/>
      <c r="I151" s="55"/>
      <c r="J151" s="55"/>
      <c r="K151" s="55"/>
      <c r="L151" s="55"/>
      <c r="M151" s="55"/>
      <c r="N151" s="55"/>
    </row>
    <row r="152" spans="2:14">
      <c r="B152" s="55"/>
      <c r="C152" s="55"/>
      <c r="D152" s="55"/>
      <c r="E152" s="55"/>
      <c r="F152" s="55"/>
      <c r="G152" s="55"/>
      <c r="H152" s="55"/>
      <c r="I152" s="55"/>
      <c r="J152" s="55"/>
      <c r="K152" s="55"/>
      <c r="L152" s="55"/>
      <c r="M152" s="55"/>
      <c r="N152" s="55"/>
    </row>
    <row r="153" spans="2:14">
      <c r="B153" s="60" t="s">
        <v>225</v>
      </c>
      <c r="C153" s="157" t="s">
        <v>250</v>
      </c>
      <c r="D153" s="157"/>
      <c r="E153" s="157"/>
      <c r="F153" s="157"/>
      <c r="G153" s="157"/>
      <c r="H153" s="157"/>
      <c r="I153" s="157"/>
      <c r="J153" s="157"/>
      <c r="K153" s="157"/>
      <c r="L153" s="157"/>
      <c r="M153" s="157"/>
      <c r="N153" s="157"/>
    </row>
    <row r="154" spans="2:14">
      <c r="B154" s="55"/>
      <c r="C154" s="157"/>
      <c r="D154" s="157"/>
      <c r="E154" s="157"/>
      <c r="F154" s="157"/>
      <c r="G154" s="157"/>
      <c r="H154" s="157"/>
      <c r="I154" s="157"/>
      <c r="J154" s="157"/>
      <c r="K154" s="157"/>
      <c r="L154" s="157"/>
      <c r="M154" s="157"/>
      <c r="N154" s="157"/>
    </row>
    <row r="155" spans="2:14">
      <c r="B155" s="55"/>
      <c r="C155" s="55"/>
      <c r="D155" s="55"/>
      <c r="E155" s="55"/>
      <c r="F155" s="55"/>
      <c r="G155" s="55"/>
      <c r="H155" s="55"/>
      <c r="I155" s="55"/>
      <c r="J155" s="55"/>
      <c r="K155" s="55"/>
      <c r="L155" s="55"/>
      <c r="M155" s="55"/>
      <c r="N155" s="55"/>
    </row>
    <row r="156" spans="2:14">
      <c r="B156" s="55"/>
      <c r="C156" s="55"/>
      <c r="D156" s="55"/>
      <c r="E156" s="55"/>
      <c r="F156" s="55"/>
      <c r="G156" s="55"/>
      <c r="H156" s="55"/>
      <c r="I156" s="55"/>
      <c r="J156" s="55"/>
      <c r="K156" s="55"/>
      <c r="L156" s="55"/>
      <c r="M156" s="55"/>
      <c r="N156" s="55"/>
    </row>
    <row r="157" spans="2:14">
      <c r="B157" s="55"/>
      <c r="C157" s="55"/>
      <c r="D157" s="55"/>
      <c r="E157" s="55"/>
      <c r="F157" s="55"/>
      <c r="G157" s="55"/>
      <c r="H157" s="55"/>
      <c r="I157" s="55"/>
      <c r="J157" s="55"/>
      <c r="K157" s="55"/>
      <c r="L157" s="55"/>
      <c r="M157" s="55"/>
      <c r="N157" s="55"/>
    </row>
    <row r="158" spans="2:14">
      <c r="B158" s="55"/>
      <c r="C158" s="55"/>
      <c r="D158" s="55"/>
      <c r="E158" s="55"/>
      <c r="F158" s="55"/>
      <c r="G158" s="55"/>
      <c r="H158" s="55"/>
      <c r="I158" s="55"/>
      <c r="J158" s="55"/>
      <c r="K158" s="55"/>
      <c r="L158" s="55"/>
      <c r="M158" s="55"/>
      <c r="N158" s="55"/>
    </row>
    <row r="159" spans="2:14">
      <c r="B159" s="55"/>
      <c r="C159" s="61"/>
      <c r="D159" s="61"/>
      <c r="E159" s="61"/>
      <c r="F159" s="61"/>
      <c r="G159" s="61"/>
      <c r="H159" s="61"/>
      <c r="I159" s="55"/>
      <c r="J159" s="55"/>
      <c r="K159" s="55"/>
      <c r="L159" s="55"/>
      <c r="M159" s="55"/>
      <c r="N159" s="55"/>
    </row>
    <row r="160" spans="2:14">
      <c r="B160" s="55"/>
      <c r="C160" s="61"/>
      <c r="D160" s="61"/>
      <c r="E160" s="61"/>
      <c r="F160" s="62"/>
      <c r="G160" s="62"/>
      <c r="H160" s="54"/>
      <c r="I160" s="55"/>
      <c r="J160" s="55"/>
      <c r="K160" s="55"/>
      <c r="L160" s="55"/>
      <c r="M160" s="55"/>
      <c r="N160" s="55"/>
    </row>
    <row r="161" spans="2:14">
      <c r="B161" s="55"/>
      <c r="C161" s="63"/>
      <c r="D161" s="63"/>
      <c r="E161" s="63"/>
      <c r="F161" s="63"/>
      <c r="G161" s="63"/>
      <c r="H161" s="55"/>
      <c r="I161" s="55"/>
      <c r="J161" s="55"/>
      <c r="K161" s="55"/>
      <c r="L161" s="55"/>
      <c r="M161" s="55"/>
      <c r="N161" s="55"/>
    </row>
    <row r="162" spans="2:14">
      <c r="B162" s="55"/>
      <c r="C162" s="64"/>
      <c r="D162" s="64"/>
      <c r="E162" s="64"/>
      <c r="F162" s="64"/>
      <c r="G162" s="64"/>
      <c r="H162" s="55"/>
      <c r="I162" s="55"/>
      <c r="J162" s="55"/>
      <c r="K162" s="55"/>
      <c r="L162" s="55"/>
      <c r="M162" s="55"/>
      <c r="N162" s="55"/>
    </row>
    <row r="163" spans="2:14">
      <c r="B163" s="55"/>
      <c r="C163" s="55"/>
      <c r="D163" s="55"/>
      <c r="E163" s="55"/>
      <c r="F163" s="55"/>
      <c r="G163" s="55"/>
      <c r="H163" s="55"/>
      <c r="I163" s="55"/>
      <c r="J163" s="55"/>
      <c r="K163" s="55"/>
      <c r="L163" s="55"/>
      <c r="M163" s="55"/>
      <c r="N163" s="55"/>
    </row>
    <row r="164" spans="2:14">
      <c r="B164" s="55"/>
      <c r="C164" s="55" t="s">
        <v>251</v>
      </c>
      <c r="D164" s="55"/>
      <c r="E164" s="55"/>
      <c r="F164" s="55"/>
      <c r="G164" s="55"/>
      <c r="H164" s="55"/>
      <c r="I164" s="55"/>
      <c r="J164" s="55"/>
      <c r="K164" s="55"/>
      <c r="L164" s="55"/>
      <c r="M164" s="55"/>
      <c r="N164" s="55"/>
    </row>
    <row r="165" spans="2:14">
      <c r="B165" s="55"/>
      <c r="C165" s="55" t="s">
        <v>252</v>
      </c>
      <c r="D165" s="55"/>
      <c r="E165" s="55"/>
      <c r="F165" s="55"/>
      <c r="G165" s="55"/>
      <c r="H165" s="55"/>
      <c r="I165" s="55"/>
      <c r="J165" s="55"/>
      <c r="K165" s="55"/>
      <c r="L165" s="55"/>
      <c r="M165" s="55"/>
      <c r="N165" s="55"/>
    </row>
    <row r="166" spans="2:14">
      <c r="B166" s="55"/>
      <c r="C166" s="55" t="s">
        <v>253</v>
      </c>
      <c r="D166" s="55"/>
      <c r="E166" s="55"/>
      <c r="F166" s="55"/>
      <c r="G166" s="55"/>
      <c r="H166" s="55"/>
      <c r="I166" s="55"/>
      <c r="J166" s="55"/>
      <c r="K166" s="55"/>
      <c r="L166" s="55"/>
      <c r="M166" s="55"/>
      <c r="N166" s="55"/>
    </row>
    <row r="167" spans="2:14">
      <c r="B167" s="55"/>
      <c r="C167" s="55" t="s">
        <v>254</v>
      </c>
      <c r="D167" s="55"/>
      <c r="E167" s="55"/>
      <c r="F167" s="55"/>
      <c r="G167" s="55"/>
      <c r="H167" s="55"/>
      <c r="I167" s="55"/>
      <c r="J167" s="55"/>
      <c r="K167" s="55"/>
      <c r="L167" s="55"/>
      <c r="M167" s="55"/>
      <c r="N167" s="55"/>
    </row>
    <row r="168" spans="2:14">
      <c r="B168" s="55"/>
      <c r="C168" s="55" t="s">
        <v>255</v>
      </c>
      <c r="D168" s="55"/>
      <c r="E168" s="55"/>
      <c r="F168" s="55"/>
      <c r="G168" s="55"/>
      <c r="H168" s="55"/>
      <c r="I168" s="55"/>
      <c r="J168" s="55"/>
      <c r="K168" s="55"/>
      <c r="L168" s="55"/>
      <c r="M168" s="55"/>
      <c r="N168" s="55"/>
    </row>
    <row r="169" spans="2:14">
      <c r="B169" s="55"/>
      <c r="C169" s="55" t="s">
        <v>256</v>
      </c>
      <c r="D169" s="55"/>
      <c r="E169" s="55"/>
      <c r="F169" s="55"/>
      <c r="G169" s="55"/>
      <c r="H169" s="55"/>
      <c r="I169" s="55"/>
      <c r="J169" s="55"/>
      <c r="K169" s="55"/>
      <c r="L169" s="55"/>
      <c r="M169" s="55"/>
      <c r="N169" s="55"/>
    </row>
    <row r="170" spans="2:14">
      <c r="B170" s="55"/>
      <c r="C170" s="55" t="s">
        <v>257</v>
      </c>
      <c r="D170" s="55"/>
      <c r="E170" s="55"/>
      <c r="F170" s="55"/>
      <c r="G170" s="55"/>
      <c r="H170" s="55"/>
      <c r="I170" s="55"/>
      <c r="J170" s="55"/>
      <c r="K170" s="55"/>
      <c r="L170" s="55"/>
      <c r="M170" s="55"/>
      <c r="N170" s="55"/>
    </row>
    <row r="171" spans="2:14">
      <c r="B171" s="55"/>
      <c r="C171" s="55" t="s">
        <v>258</v>
      </c>
      <c r="D171" s="55"/>
      <c r="E171" s="55"/>
      <c r="F171" s="55"/>
      <c r="G171" s="55"/>
      <c r="H171" s="55"/>
      <c r="I171" s="55"/>
      <c r="J171" s="55"/>
      <c r="K171" s="55"/>
      <c r="L171" s="55"/>
      <c r="M171" s="55"/>
      <c r="N171" s="55"/>
    </row>
    <row r="172" spans="2:14">
      <c r="B172" s="55"/>
      <c r="C172" s="55" t="s">
        <v>259</v>
      </c>
      <c r="D172" s="55"/>
      <c r="E172" s="55"/>
      <c r="F172" s="55"/>
      <c r="G172" s="55"/>
      <c r="H172" s="55"/>
      <c r="I172" s="55"/>
      <c r="J172" s="55"/>
      <c r="K172" s="55"/>
      <c r="L172" s="55"/>
      <c r="M172" s="55"/>
      <c r="N172" s="55"/>
    </row>
    <row r="173" spans="2:14">
      <c r="B173" s="55"/>
      <c r="C173" s="55" t="s">
        <v>260</v>
      </c>
      <c r="D173" s="55"/>
      <c r="E173" s="55"/>
      <c r="F173" s="55"/>
      <c r="G173" s="55"/>
      <c r="H173" s="55"/>
      <c r="I173" s="55"/>
      <c r="J173" s="55"/>
      <c r="K173" s="55"/>
      <c r="L173" s="55"/>
      <c r="M173" s="55"/>
      <c r="N173" s="55"/>
    </row>
    <row r="174" spans="2:14">
      <c r="B174" s="55"/>
      <c r="C174" s="55" t="s">
        <v>261</v>
      </c>
      <c r="D174" s="55"/>
      <c r="E174" s="55"/>
      <c r="F174" s="55"/>
      <c r="G174" s="55"/>
      <c r="H174" s="55"/>
      <c r="I174" s="55"/>
      <c r="J174" s="55"/>
      <c r="K174" s="55"/>
      <c r="L174" s="55"/>
      <c r="M174" s="55"/>
      <c r="N174" s="55"/>
    </row>
  </sheetData>
  <mergeCells count="16">
    <mergeCell ref="C114:N117"/>
    <mergeCell ref="C92:N95"/>
    <mergeCell ref="C103:N104"/>
    <mergeCell ref="C105:N106"/>
    <mergeCell ref="C108:N110"/>
    <mergeCell ref="C111:N113"/>
    <mergeCell ref="G140:N141"/>
    <mergeCell ref="G144:N145"/>
    <mergeCell ref="C147:N149"/>
    <mergeCell ref="C153:N154"/>
    <mergeCell ref="C118:N119"/>
    <mergeCell ref="C120:N120"/>
    <mergeCell ref="C127:N129"/>
    <mergeCell ref="C130:N131"/>
    <mergeCell ref="G134:N135"/>
    <mergeCell ref="G137:N138"/>
  </mergeCells>
  <hyperlinks>
    <hyperlink ref="D6:F6" location="nota_moneda" display="Expresión monetaria (m)"/>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Q181"/>
  <sheetViews>
    <sheetView workbookViewId="0">
      <selection activeCell="C100" sqref="C100:N101"/>
    </sheetView>
  </sheetViews>
  <sheetFormatPr defaultRowHeight="15"/>
  <cols>
    <col min="1" max="1" width="9.7109375" customWidth="1"/>
    <col min="2" max="2" width="8.5703125" customWidth="1"/>
    <col min="3" max="3" width="4.7109375" customWidth="1"/>
    <col min="4" max="4" width="11.140625" customWidth="1"/>
    <col min="5" max="5" width="15.28515625" customWidth="1"/>
    <col min="6" max="6" width="14.28515625" customWidth="1"/>
    <col min="7" max="24" width="17.5703125" customWidth="1"/>
    <col min="25" max="37" width="16.28515625" customWidth="1"/>
    <col min="38" max="42" width="13.85546875" customWidth="1"/>
    <col min="43" max="43" width="11.42578125" customWidth="1"/>
  </cols>
  <sheetData>
    <row r="1" spans="1:43">
      <c r="A1" s="51" t="s">
        <v>196</v>
      </c>
      <c r="B1" s="3"/>
      <c r="C1" s="3"/>
      <c r="D1" s="3"/>
    </row>
    <row r="2" spans="1:43">
      <c r="A2" s="51" t="s">
        <v>197</v>
      </c>
      <c r="B2" s="3"/>
      <c r="C2" s="3"/>
      <c r="D2" s="3"/>
    </row>
    <row r="3" spans="1:43" ht="15.75" thickBot="1"/>
    <row r="4" spans="1:43" ht="15.75" thickTop="1">
      <c r="A4" s="8"/>
      <c r="B4" s="9"/>
      <c r="C4" s="9"/>
      <c r="D4" s="9"/>
      <c r="E4" s="9"/>
      <c r="F4" s="9"/>
      <c r="G4" s="9" t="s">
        <v>289</v>
      </c>
      <c r="H4" s="9"/>
      <c r="I4" s="9"/>
      <c r="J4" s="9"/>
      <c r="K4" s="9"/>
      <c r="L4" s="9"/>
      <c r="M4" s="9"/>
      <c r="N4" s="9"/>
      <c r="O4" s="9"/>
      <c r="P4" s="9"/>
      <c r="Q4" s="9"/>
      <c r="R4" s="9"/>
      <c r="S4" s="9"/>
      <c r="T4" s="9"/>
      <c r="U4" s="9"/>
      <c r="V4" s="9"/>
      <c r="W4" s="9"/>
      <c r="X4" s="9"/>
      <c r="Y4" s="9" t="s">
        <v>290</v>
      </c>
      <c r="Z4" s="9"/>
      <c r="AA4" s="9"/>
      <c r="AB4" s="9"/>
      <c r="AC4" s="9"/>
      <c r="AD4" s="9"/>
      <c r="AE4" s="9"/>
      <c r="AF4" s="9"/>
      <c r="AG4" s="9"/>
      <c r="AH4" s="9"/>
      <c r="AI4" s="9"/>
      <c r="AJ4" s="9"/>
      <c r="AK4" s="9"/>
      <c r="AL4" s="9"/>
      <c r="AM4" s="9"/>
      <c r="AN4" s="9"/>
      <c r="AO4" s="9"/>
      <c r="AP4" s="10"/>
      <c r="AQ4" s="69"/>
    </row>
    <row r="5" spans="1:43">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3"/>
      <c r="AQ5" s="70"/>
    </row>
    <row r="6" spans="1:43">
      <c r="A6" s="14" t="s">
        <v>17</v>
      </c>
      <c r="B6" s="15" t="s">
        <v>18</v>
      </c>
      <c r="C6" s="16"/>
      <c r="D6" s="17" t="s">
        <v>19</v>
      </c>
      <c r="E6" s="18"/>
      <c r="F6" s="19"/>
      <c r="G6" s="20" t="s">
        <v>291</v>
      </c>
      <c r="H6" s="21"/>
      <c r="I6" s="21"/>
      <c r="J6" s="21"/>
      <c r="K6" s="21"/>
      <c r="L6" s="21"/>
      <c r="M6" s="21"/>
      <c r="N6" s="21"/>
      <c r="O6" s="21"/>
      <c r="P6" s="21"/>
      <c r="Q6" s="21"/>
      <c r="R6" s="21"/>
      <c r="S6" s="21"/>
      <c r="T6" s="21"/>
      <c r="U6" s="21"/>
      <c r="V6" s="21"/>
      <c r="W6" s="21"/>
      <c r="X6" s="21"/>
      <c r="Y6" s="22" t="s">
        <v>50</v>
      </c>
      <c r="Z6" s="21" t="s">
        <v>292</v>
      </c>
      <c r="AA6" s="21"/>
      <c r="AB6" s="21"/>
      <c r="AC6" s="21"/>
      <c r="AD6" s="21"/>
      <c r="AE6" s="21"/>
      <c r="AF6" s="21"/>
      <c r="AG6" s="21"/>
      <c r="AH6" s="21"/>
      <c r="AI6" s="21"/>
      <c r="AJ6" s="21"/>
      <c r="AK6" s="21"/>
      <c r="AL6" s="20" t="s">
        <v>293</v>
      </c>
      <c r="AM6" s="21"/>
      <c r="AN6" s="21"/>
      <c r="AO6" s="21"/>
      <c r="AP6" s="24"/>
      <c r="AQ6" s="71" t="s">
        <v>294</v>
      </c>
    </row>
    <row r="7" spans="1:43">
      <c r="A7" s="26"/>
      <c r="B7" s="27"/>
      <c r="C7" s="28"/>
      <c r="D7" s="29" t="s">
        <v>30</v>
      </c>
      <c r="E7" s="29" t="s">
        <v>31</v>
      </c>
      <c r="F7" s="30" t="s">
        <v>32</v>
      </c>
      <c r="G7" s="20" t="s">
        <v>295</v>
      </c>
      <c r="H7" s="21"/>
      <c r="I7" s="21"/>
      <c r="J7" s="21"/>
      <c r="K7" s="21"/>
      <c r="L7" s="21"/>
      <c r="M7" s="20" t="s">
        <v>270</v>
      </c>
      <c r="N7" s="21"/>
      <c r="O7" s="21"/>
      <c r="P7" s="21"/>
      <c r="Q7" s="21"/>
      <c r="R7" s="21"/>
      <c r="S7" s="21"/>
      <c r="T7" s="21"/>
      <c r="U7" s="72"/>
      <c r="V7" s="72"/>
      <c r="W7" s="73"/>
      <c r="X7" s="23" t="s">
        <v>296</v>
      </c>
      <c r="Y7" s="22"/>
      <c r="Z7" s="74" t="s">
        <v>50</v>
      </c>
      <c r="AA7" s="20" t="s">
        <v>100</v>
      </c>
      <c r="AB7" s="21"/>
      <c r="AC7" s="21"/>
      <c r="AD7" s="21"/>
      <c r="AE7" s="21"/>
      <c r="AF7" s="21"/>
      <c r="AG7" s="75" t="s">
        <v>40</v>
      </c>
      <c r="AH7" s="23" t="s">
        <v>100</v>
      </c>
      <c r="AI7" s="166" t="s">
        <v>297</v>
      </c>
      <c r="AJ7" s="166" t="s">
        <v>298</v>
      </c>
      <c r="AK7" s="23" t="s">
        <v>135</v>
      </c>
      <c r="AL7" s="23" t="s">
        <v>50</v>
      </c>
      <c r="AM7" s="20" t="s">
        <v>299</v>
      </c>
      <c r="AN7" s="21"/>
      <c r="AO7" s="21"/>
      <c r="AP7" s="31" t="s">
        <v>300</v>
      </c>
      <c r="AQ7" s="71" t="s">
        <v>301</v>
      </c>
    </row>
    <row r="8" spans="1:43">
      <c r="A8" s="26"/>
      <c r="B8" s="27"/>
      <c r="C8" s="28"/>
      <c r="D8" s="29"/>
      <c r="E8" s="29" t="s">
        <v>58</v>
      </c>
      <c r="F8" s="36" t="s">
        <v>59</v>
      </c>
      <c r="G8" s="23" t="s">
        <v>50</v>
      </c>
      <c r="H8" s="23" t="s">
        <v>302</v>
      </c>
      <c r="I8" s="23" t="s">
        <v>303</v>
      </c>
      <c r="J8" s="23" t="s">
        <v>304</v>
      </c>
      <c r="K8" s="23" t="s">
        <v>305</v>
      </c>
      <c r="L8" s="23" t="s">
        <v>306</v>
      </c>
      <c r="M8" s="23" t="s">
        <v>50</v>
      </c>
      <c r="N8" s="76" t="s">
        <v>64</v>
      </c>
      <c r="O8" s="72"/>
      <c r="P8" s="72"/>
      <c r="Q8" s="72"/>
      <c r="R8" s="72"/>
      <c r="S8" s="72"/>
      <c r="T8" s="73"/>
      <c r="U8" s="20" t="s">
        <v>307</v>
      </c>
      <c r="V8" s="21"/>
      <c r="W8" s="77"/>
      <c r="X8" s="23" t="s">
        <v>141</v>
      </c>
      <c r="Y8" s="22"/>
      <c r="Z8" s="74"/>
      <c r="AA8" s="23" t="s">
        <v>50</v>
      </c>
      <c r="AB8" s="169" t="s">
        <v>308</v>
      </c>
      <c r="AC8" s="170"/>
      <c r="AD8" s="170"/>
      <c r="AE8" s="171"/>
      <c r="AF8" s="23" t="s">
        <v>309</v>
      </c>
      <c r="AG8" s="22" t="s">
        <v>310</v>
      </c>
      <c r="AH8" s="23" t="s">
        <v>311</v>
      </c>
      <c r="AI8" s="167"/>
      <c r="AJ8" s="167"/>
      <c r="AK8" s="23" t="s">
        <v>312</v>
      </c>
      <c r="AL8" s="23"/>
      <c r="AM8" s="23" t="s">
        <v>50</v>
      </c>
      <c r="AN8" s="23" t="s">
        <v>313</v>
      </c>
      <c r="AO8" s="23" t="s">
        <v>52</v>
      </c>
      <c r="AP8" s="31" t="s">
        <v>314</v>
      </c>
      <c r="AQ8" s="78" t="s">
        <v>315</v>
      </c>
    </row>
    <row r="9" spans="1:43">
      <c r="A9" s="26"/>
      <c r="B9" s="27"/>
      <c r="C9" s="28"/>
      <c r="D9" s="29"/>
      <c r="E9" s="29" t="s">
        <v>85</v>
      </c>
      <c r="F9" s="36" t="s">
        <v>86</v>
      </c>
      <c r="G9" s="23"/>
      <c r="H9" s="23" t="s">
        <v>316</v>
      </c>
      <c r="I9" s="23" t="s">
        <v>317</v>
      </c>
      <c r="J9" s="23" t="s">
        <v>318</v>
      </c>
      <c r="K9" s="23" t="s">
        <v>319</v>
      </c>
      <c r="L9" s="23" t="s">
        <v>318</v>
      </c>
      <c r="M9" s="23"/>
      <c r="N9" s="23" t="s">
        <v>50</v>
      </c>
      <c r="O9" s="20" t="s">
        <v>320</v>
      </c>
      <c r="P9" s="21"/>
      <c r="Q9" s="79"/>
      <c r="R9" s="15"/>
      <c r="S9" s="15"/>
      <c r="T9" s="80" t="s">
        <v>321</v>
      </c>
      <c r="U9" s="22" t="s">
        <v>322</v>
      </c>
      <c r="V9" s="22" t="s">
        <v>96</v>
      </c>
      <c r="W9" s="22" t="s">
        <v>323</v>
      </c>
      <c r="X9" s="23" t="s">
        <v>174</v>
      </c>
      <c r="Y9" s="22"/>
      <c r="Z9" s="74"/>
      <c r="AA9" s="23"/>
      <c r="AB9" s="23" t="s">
        <v>50</v>
      </c>
      <c r="AC9" s="23" t="s">
        <v>324</v>
      </c>
      <c r="AD9" s="23" t="s">
        <v>87</v>
      </c>
      <c r="AE9" s="23" t="s">
        <v>325</v>
      </c>
      <c r="AF9" s="23"/>
      <c r="AG9" s="22" t="s">
        <v>326</v>
      </c>
      <c r="AH9" s="23" t="s">
        <v>174</v>
      </c>
      <c r="AI9" s="167"/>
      <c r="AJ9" s="167"/>
      <c r="AK9" s="23" t="s">
        <v>206</v>
      </c>
      <c r="AL9" s="23"/>
      <c r="AM9" s="23"/>
      <c r="AN9" s="23" t="s">
        <v>327</v>
      </c>
      <c r="AO9" s="23" t="s">
        <v>141</v>
      </c>
      <c r="AP9" s="31" t="s">
        <v>328</v>
      </c>
      <c r="AQ9" s="78" t="s">
        <v>329</v>
      </c>
    </row>
    <row r="10" spans="1:43">
      <c r="A10" s="26"/>
      <c r="B10" s="27"/>
      <c r="C10" s="28"/>
      <c r="D10" s="29"/>
      <c r="E10" s="29" t="s">
        <v>106</v>
      </c>
      <c r="F10" s="36" t="s">
        <v>107</v>
      </c>
      <c r="G10" s="23"/>
      <c r="H10" s="23" t="s">
        <v>172</v>
      </c>
      <c r="I10" s="23" t="s">
        <v>301</v>
      </c>
      <c r="J10" s="23" t="s">
        <v>330</v>
      </c>
      <c r="K10" s="23"/>
      <c r="L10" s="23" t="s">
        <v>330</v>
      </c>
      <c r="M10" s="23"/>
      <c r="N10" s="23"/>
      <c r="O10" s="23" t="s">
        <v>50</v>
      </c>
      <c r="P10" s="23" t="s">
        <v>118</v>
      </c>
      <c r="Q10" s="76" t="s">
        <v>331</v>
      </c>
      <c r="R10" s="72"/>
      <c r="S10" s="72"/>
      <c r="T10" s="80" t="s">
        <v>332</v>
      </c>
      <c r="U10" s="81"/>
      <c r="V10" s="22" t="s">
        <v>333</v>
      </c>
      <c r="W10" s="22" t="s">
        <v>334</v>
      </c>
      <c r="X10" s="23" t="s">
        <v>326</v>
      </c>
      <c r="Y10" s="22"/>
      <c r="Z10" s="74"/>
      <c r="AA10" s="23"/>
      <c r="AB10" s="23"/>
      <c r="AC10" s="23" t="s">
        <v>335</v>
      </c>
      <c r="AD10" s="23" t="s">
        <v>105</v>
      </c>
      <c r="AE10" s="23" t="s">
        <v>336</v>
      </c>
      <c r="AF10" s="23"/>
      <c r="AG10" s="22" t="s">
        <v>104</v>
      </c>
      <c r="AH10" s="23" t="s">
        <v>326</v>
      </c>
      <c r="AI10" s="167"/>
      <c r="AJ10" s="167"/>
      <c r="AK10" s="23"/>
      <c r="AL10" s="23"/>
      <c r="AM10" s="23"/>
      <c r="AN10" s="23" t="s">
        <v>337</v>
      </c>
      <c r="AO10" s="23" t="s">
        <v>174</v>
      </c>
      <c r="AP10" s="31" t="s">
        <v>338</v>
      </c>
      <c r="AQ10" s="78" t="s">
        <v>339</v>
      </c>
    </row>
    <row r="11" spans="1:43">
      <c r="A11" s="26"/>
      <c r="B11" s="27"/>
      <c r="C11" s="28"/>
      <c r="D11" s="29"/>
      <c r="E11" s="29"/>
      <c r="F11" s="36" t="s">
        <v>140</v>
      </c>
      <c r="G11" s="23"/>
      <c r="H11" s="23" t="s">
        <v>340</v>
      </c>
      <c r="I11" s="23" t="s">
        <v>341</v>
      </c>
      <c r="J11" s="23"/>
      <c r="K11" s="23"/>
      <c r="L11" s="23" t="s">
        <v>153</v>
      </c>
      <c r="M11" s="23"/>
      <c r="N11" s="23"/>
      <c r="O11" s="23"/>
      <c r="P11" s="23" t="s">
        <v>342</v>
      </c>
      <c r="Q11" s="23" t="s">
        <v>50</v>
      </c>
      <c r="R11" s="75" t="s">
        <v>343</v>
      </c>
      <c r="S11" s="82" t="s">
        <v>344</v>
      </c>
      <c r="T11" s="80"/>
      <c r="U11" s="22"/>
      <c r="V11" s="22" t="s">
        <v>345</v>
      </c>
      <c r="W11" s="22" t="s">
        <v>182</v>
      </c>
      <c r="X11" s="23" t="s">
        <v>104</v>
      </c>
      <c r="Y11" s="22"/>
      <c r="Z11" s="74"/>
      <c r="AA11" s="23"/>
      <c r="AB11" s="23"/>
      <c r="AC11" s="23" t="s">
        <v>146</v>
      </c>
      <c r="AD11" s="23"/>
      <c r="AE11" s="23" t="s">
        <v>346</v>
      </c>
      <c r="AF11" s="23"/>
      <c r="AG11" s="81" t="s">
        <v>216</v>
      </c>
      <c r="AH11" s="23" t="s">
        <v>105</v>
      </c>
      <c r="AI11" s="167"/>
      <c r="AJ11" s="167"/>
      <c r="AK11" s="23"/>
      <c r="AL11" s="23"/>
      <c r="AM11" s="23"/>
      <c r="AN11" s="23"/>
      <c r="AO11" s="23"/>
      <c r="AP11" s="31" t="s">
        <v>347</v>
      </c>
      <c r="AQ11" s="78" t="s">
        <v>348</v>
      </c>
    </row>
    <row r="12" spans="1:43" ht="15.75" thickBot="1">
      <c r="A12" s="40"/>
      <c r="B12" s="41"/>
      <c r="C12" s="42"/>
      <c r="D12" s="43"/>
      <c r="E12" s="43"/>
      <c r="F12" s="44" t="s">
        <v>173</v>
      </c>
      <c r="G12" s="45"/>
      <c r="H12" s="45"/>
      <c r="I12" s="45"/>
      <c r="J12" s="45"/>
      <c r="K12" s="45"/>
      <c r="L12" s="45"/>
      <c r="M12" s="45"/>
      <c r="N12" s="45"/>
      <c r="O12" s="45"/>
      <c r="P12" s="45"/>
      <c r="Q12" s="46" t="s">
        <v>171</v>
      </c>
      <c r="R12" s="83" t="s">
        <v>56</v>
      </c>
      <c r="S12" s="45"/>
      <c r="T12" s="84"/>
      <c r="U12" s="47"/>
      <c r="V12" s="83" t="s">
        <v>56</v>
      </c>
      <c r="W12" s="47"/>
      <c r="X12" s="45" t="s">
        <v>206</v>
      </c>
      <c r="Y12" s="47"/>
      <c r="Z12" s="85"/>
      <c r="AA12" s="45"/>
      <c r="AB12" s="45"/>
      <c r="AC12" s="45"/>
      <c r="AD12" s="45"/>
      <c r="AE12" s="45" t="s">
        <v>214</v>
      </c>
      <c r="AF12" s="45"/>
      <c r="AG12" s="47"/>
      <c r="AH12" s="45" t="s">
        <v>55</v>
      </c>
      <c r="AI12" s="168"/>
      <c r="AJ12" s="168"/>
      <c r="AK12" s="45"/>
      <c r="AL12" s="45"/>
      <c r="AM12" s="45"/>
      <c r="AN12" s="45"/>
      <c r="AO12" s="45"/>
      <c r="AP12" s="45" t="s">
        <v>55</v>
      </c>
      <c r="AQ12" s="86"/>
    </row>
    <row r="13" spans="1:43" ht="15.75" thickTop="1">
      <c r="A13" s="1">
        <v>2009.01</v>
      </c>
      <c r="B13" s="2" t="s">
        <v>0</v>
      </c>
      <c r="C13" s="2">
        <v>0</v>
      </c>
      <c r="D13" s="3" t="s">
        <v>1</v>
      </c>
      <c r="E13" s="3">
        <v>1000</v>
      </c>
      <c r="F13" s="4">
        <v>1</v>
      </c>
      <c r="G13" s="5">
        <v>159764159.00378001</v>
      </c>
      <c r="H13" s="5">
        <v>163951216</v>
      </c>
      <c r="I13" s="5">
        <v>0</v>
      </c>
      <c r="J13" s="5">
        <v>7087044</v>
      </c>
      <c r="K13" s="5">
        <v>-1656501.7142699999</v>
      </c>
      <c r="L13" s="5">
        <v>-9617599.2819500007</v>
      </c>
      <c r="M13" s="5">
        <v>65881738</v>
      </c>
      <c r="N13" s="5">
        <v>29746101</v>
      </c>
      <c r="O13" s="5">
        <v>29746101</v>
      </c>
      <c r="P13" s="5">
        <v>21580000</v>
      </c>
      <c r="Q13" s="5">
        <v>8166101</v>
      </c>
      <c r="R13" s="5">
        <v>0</v>
      </c>
      <c r="S13" s="5">
        <v>0</v>
      </c>
      <c r="T13" s="5">
        <v>0</v>
      </c>
      <c r="U13" s="5">
        <v>36135637</v>
      </c>
      <c r="V13" s="5">
        <v>0</v>
      </c>
      <c r="W13" s="5">
        <v>0</v>
      </c>
      <c r="X13" s="5">
        <v>3216235</v>
      </c>
      <c r="Y13" s="5">
        <v>228862132.00378001</v>
      </c>
      <c r="Z13" s="5">
        <v>124594515.00378001</v>
      </c>
      <c r="AA13" s="5">
        <v>1351785</v>
      </c>
      <c r="AB13" s="5">
        <v>1126340</v>
      </c>
      <c r="AC13" s="5">
        <v>53659</v>
      </c>
      <c r="AD13" s="5">
        <v>1072681</v>
      </c>
      <c r="AE13" s="5">
        <v>0</v>
      </c>
      <c r="AF13" s="5">
        <v>225445</v>
      </c>
      <c r="AG13" s="5">
        <v>0</v>
      </c>
      <c r="AH13" s="5">
        <v>19237336</v>
      </c>
      <c r="AI13" s="5"/>
      <c r="AJ13" s="5">
        <v>59593802</v>
      </c>
      <c r="AK13" s="5">
        <v>44411592.003780007</v>
      </c>
      <c r="AL13" s="5">
        <v>104267617</v>
      </c>
      <c r="AM13" s="5">
        <v>79004815</v>
      </c>
      <c r="AN13" s="5">
        <v>70651424</v>
      </c>
      <c r="AO13" s="5">
        <v>8353391</v>
      </c>
      <c r="AP13" s="5">
        <v>25262802</v>
      </c>
      <c r="AQ13" s="87">
        <v>3.4874999999999998</v>
      </c>
    </row>
    <row r="14" spans="1:43">
      <c r="A14" s="6">
        <v>2009.02</v>
      </c>
      <c r="B14" s="2" t="s">
        <v>3</v>
      </c>
      <c r="C14" s="2">
        <v>0</v>
      </c>
      <c r="D14" s="3" t="s">
        <v>1</v>
      </c>
      <c r="E14" s="3">
        <v>1000</v>
      </c>
      <c r="F14" s="4">
        <v>1</v>
      </c>
      <c r="G14" s="5">
        <v>160869713.37913001</v>
      </c>
      <c r="H14" s="5">
        <v>167391716</v>
      </c>
      <c r="I14" s="5">
        <v>0</v>
      </c>
      <c r="J14" s="5">
        <v>7180162</v>
      </c>
      <c r="K14" s="5">
        <v>-1662868.13369</v>
      </c>
      <c r="L14" s="5">
        <v>-12039296.48718</v>
      </c>
      <c r="M14" s="5">
        <v>62672213</v>
      </c>
      <c r="N14" s="5">
        <v>25933175</v>
      </c>
      <c r="O14" s="5">
        <v>25933175</v>
      </c>
      <c r="P14" s="5">
        <v>21480000</v>
      </c>
      <c r="Q14" s="5">
        <v>4453175</v>
      </c>
      <c r="R14" s="5">
        <v>0</v>
      </c>
      <c r="S14" s="5">
        <v>0</v>
      </c>
      <c r="T14" s="5">
        <v>0</v>
      </c>
      <c r="U14" s="5">
        <v>36739038</v>
      </c>
      <c r="V14" s="5">
        <v>0</v>
      </c>
      <c r="W14" s="5">
        <v>0</v>
      </c>
      <c r="X14" s="5">
        <v>2842688</v>
      </c>
      <c r="Y14" s="5">
        <v>226384614.37913001</v>
      </c>
      <c r="Z14" s="5">
        <v>124176557.37913001</v>
      </c>
      <c r="AA14" s="5">
        <v>2982889</v>
      </c>
      <c r="AB14" s="5">
        <v>2785023</v>
      </c>
      <c r="AC14" s="5">
        <v>55714</v>
      </c>
      <c r="AD14" s="5">
        <v>2729309</v>
      </c>
      <c r="AE14" s="5">
        <v>0</v>
      </c>
      <c r="AF14" s="5">
        <v>197866</v>
      </c>
      <c r="AG14" s="5">
        <v>0</v>
      </c>
      <c r="AH14" s="5">
        <v>19092317</v>
      </c>
      <c r="AI14" s="5"/>
      <c r="AJ14" s="5">
        <v>56764615</v>
      </c>
      <c r="AK14" s="5">
        <v>45336736.379130006</v>
      </c>
      <c r="AL14" s="5">
        <v>102208057</v>
      </c>
      <c r="AM14" s="5">
        <v>78266758</v>
      </c>
      <c r="AN14" s="5">
        <v>69618828</v>
      </c>
      <c r="AO14" s="5">
        <v>8647930</v>
      </c>
      <c r="AP14" s="5">
        <v>23941299</v>
      </c>
      <c r="AQ14" s="87">
        <v>3.5594999999999999</v>
      </c>
    </row>
    <row r="15" spans="1:43">
      <c r="A15" s="6">
        <v>2009.03</v>
      </c>
      <c r="B15" s="2" t="s">
        <v>4</v>
      </c>
      <c r="C15" s="2">
        <v>0</v>
      </c>
      <c r="D15" s="3" t="s">
        <v>1</v>
      </c>
      <c r="E15" s="3">
        <v>1000</v>
      </c>
      <c r="F15" s="4">
        <v>1</v>
      </c>
      <c r="G15" s="5">
        <v>166020178.51205</v>
      </c>
      <c r="H15" s="5">
        <v>172717819</v>
      </c>
      <c r="I15" s="5">
        <v>0</v>
      </c>
      <c r="J15" s="5">
        <v>7550295</v>
      </c>
      <c r="K15" s="5">
        <v>-1767572.9162099999</v>
      </c>
      <c r="L15" s="5">
        <v>-12480362.571740001</v>
      </c>
      <c r="M15" s="5">
        <v>65367449</v>
      </c>
      <c r="N15" s="5">
        <v>28306016</v>
      </c>
      <c r="O15" s="5">
        <v>28306016</v>
      </c>
      <c r="P15" s="5">
        <v>23680000</v>
      </c>
      <c r="Q15" s="5">
        <v>4626016</v>
      </c>
      <c r="R15" s="5">
        <v>0</v>
      </c>
      <c r="S15" s="5">
        <v>0</v>
      </c>
      <c r="T15" s="5">
        <v>0</v>
      </c>
      <c r="U15" s="5">
        <v>37061433</v>
      </c>
      <c r="V15" s="5">
        <v>0</v>
      </c>
      <c r="W15" s="5">
        <v>0</v>
      </c>
      <c r="X15" s="5">
        <v>2790058</v>
      </c>
      <c r="Y15" s="5">
        <v>234177685.51205</v>
      </c>
      <c r="Z15" s="5">
        <v>136496751.51205</v>
      </c>
      <c r="AA15" s="5">
        <v>2910693</v>
      </c>
      <c r="AB15" s="5">
        <v>2710868</v>
      </c>
      <c r="AC15" s="5">
        <v>19871</v>
      </c>
      <c r="AD15" s="5">
        <v>2690997</v>
      </c>
      <c r="AE15" s="5">
        <v>0</v>
      </c>
      <c r="AF15" s="5">
        <v>199825</v>
      </c>
      <c r="AG15" s="5">
        <v>0</v>
      </c>
      <c r="AH15" s="5">
        <v>22014459</v>
      </c>
      <c r="AI15" s="5"/>
      <c r="AJ15" s="5">
        <v>57457844</v>
      </c>
      <c r="AK15" s="5">
        <v>54113755.512050003</v>
      </c>
      <c r="AL15" s="5">
        <v>97680934</v>
      </c>
      <c r="AM15" s="5">
        <v>75964686</v>
      </c>
      <c r="AN15" s="5">
        <v>66742456</v>
      </c>
      <c r="AO15" s="5">
        <v>9222230</v>
      </c>
      <c r="AP15" s="5">
        <v>21716248</v>
      </c>
      <c r="AQ15" s="87">
        <v>3.7134999999999998</v>
      </c>
    </row>
    <row r="16" spans="1:43">
      <c r="A16" s="6">
        <v>2009.04</v>
      </c>
      <c r="B16" s="2" t="s">
        <v>5</v>
      </c>
      <c r="C16" s="2">
        <v>0</v>
      </c>
      <c r="D16" s="3" t="s">
        <v>1</v>
      </c>
      <c r="E16" s="3">
        <v>1000</v>
      </c>
      <c r="F16" s="4">
        <v>1</v>
      </c>
      <c r="G16" s="5">
        <v>165960636.68889999</v>
      </c>
      <c r="H16" s="5">
        <v>172485852</v>
      </c>
      <c r="I16" s="5">
        <v>0</v>
      </c>
      <c r="J16" s="5">
        <v>7571832</v>
      </c>
      <c r="K16" s="5">
        <v>-1773839.2171800002</v>
      </c>
      <c r="L16" s="5">
        <v>-12323208.09392</v>
      </c>
      <c r="M16" s="5">
        <v>69489493</v>
      </c>
      <c r="N16" s="5">
        <v>31895733</v>
      </c>
      <c r="O16" s="5">
        <v>31895733</v>
      </c>
      <c r="P16" s="5">
        <v>26980000</v>
      </c>
      <c r="Q16" s="5">
        <v>4915733</v>
      </c>
      <c r="R16" s="5">
        <v>0</v>
      </c>
      <c r="S16" s="5">
        <v>0</v>
      </c>
      <c r="T16" s="5">
        <v>0</v>
      </c>
      <c r="U16" s="5">
        <v>37593760</v>
      </c>
      <c r="V16" s="5">
        <v>0</v>
      </c>
      <c r="W16" s="5">
        <v>0</v>
      </c>
      <c r="X16" s="5">
        <v>2739435</v>
      </c>
      <c r="Y16" s="5">
        <v>238189564.68889999</v>
      </c>
      <c r="Z16" s="5">
        <v>138540671.68889999</v>
      </c>
      <c r="AA16" s="5">
        <v>3643480</v>
      </c>
      <c r="AB16" s="5">
        <v>3448319</v>
      </c>
      <c r="AC16" s="5">
        <v>74916</v>
      </c>
      <c r="AD16" s="5">
        <v>3373403</v>
      </c>
      <c r="AE16" s="5">
        <v>0</v>
      </c>
      <c r="AF16" s="5">
        <v>195161</v>
      </c>
      <c r="AG16" s="5">
        <v>0</v>
      </c>
      <c r="AH16" s="5">
        <v>25439694</v>
      </c>
      <c r="AI16" s="5"/>
      <c r="AJ16" s="5">
        <v>55159378</v>
      </c>
      <c r="AK16" s="5">
        <v>54298119.688899994</v>
      </c>
      <c r="AL16" s="5">
        <v>99648893</v>
      </c>
      <c r="AM16" s="5">
        <v>76371394</v>
      </c>
      <c r="AN16" s="5">
        <v>67465395</v>
      </c>
      <c r="AO16" s="5">
        <v>8905999</v>
      </c>
      <c r="AP16" s="5">
        <v>23277499</v>
      </c>
      <c r="AQ16" s="87">
        <v>3.7198000000000002</v>
      </c>
    </row>
    <row r="17" spans="1:43">
      <c r="A17" s="6">
        <v>2009.05</v>
      </c>
      <c r="B17" s="2" t="s">
        <v>6</v>
      </c>
      <c r="C17" s="2">
        <v>0</v>
      </c>
      <c r="D17" s="3" t="s">
        <v>1</v>
      </c>
      <c r="E17" s="3">
        <v>1000</v>
      </c>
      <c r="F17" s="4">
        <v>1</v>
      </c>
      <c r="G17" s="5">
        <v>168143799.41477999</v>
      </c>
      <c r="H17" s="5">
        <v>174389227</v>
      </c>
      <c r="I17" s="5">
        <v>0</v>
      </c>
      <c r="J17" s="5">
        <v>7752348</v>
      </c>
      <c r="K17" s="5">
        <v>-1846472.56</v>
      </c>
      <c r="L17" s="5">
        <v>-12151303.025219999</v>
      </c>
      <c r="M17" s="5">
        <v>74566309</v>
      </c>
      <c r="N17" s="5">
        <v>35680586</v>
      </c>
      <c r="O17" s="5">
        <v>35680586</v>
      </c>
      <c r="P17" s="5">
        <v>29480000</v>
      </c>
      <c r="Q17" s="5">
        <v>6200586</v>
      </c>
      <c r="R17" s="5">
        <v>0</v>
      </c>
      <c r="S17" s="5">
        <v>0</v>
      </c>
      <c r="T17" s="5">
        <v>0</v>
      </c>
      <c r="U17" s="5">
        <v>38885723</v>
      </c>
      <c r="V17" s="5">
        <v>0</v>
      </c>
      <c r="W17" s="5">
        <v>0</v>
      </c>
      <c r="X17" s="5">
        <v>2735629</v>
      </c>
      <c r="Y17" s="5">
        <v>245445737.41477999</v>
      </c>
      <c r="Z17" s="5">
        <v>145474530.41477999</v>
      </c>
      <c r="AA17" s="5">
        <v>6174952</v>
      </c>
      <c r="AB17" s="5">
        <v>5965297</v>
      </c>
      <c r="AC17" s="5">
        <v>11327</v>
      </c>
      <c r="AD17" s="5">
        <v>5953970</v>
      </c>
      <c r="AE17" s="5">
        <v>0</v>
      </c>
      <c r="AF17" s="5">
        <v>209655</v>
      </c>
      <c r="AG17" s="5">
        <v>0</v>
      </c>
      <c r="AH17" s="5">
        <v>24513897</v>
      </c>
      <c r="AI17" s="5"/>
      <c r="AJ17" s="5">
        <v>57778341</v>
      </c>
      <c r="AK17" s="5">
        <v>57007340.414779991</v>
      </c>
      <c r="AL17" s="5">
        <v>99971207</v>
      </c>
      <c r="AM17" s="5">
        <v>77258852</v>
      </c>
      <c r="AN17" s="5">
        <v>68573343</v>
      </c>
      <c r="AO17" s="5">
        <v>8685509</v>
      </c>
      <c r="AP17" s="5">
        <v>22712355</v>
      </c>
      <c r="AQ17" s="87">
        <v>3.7465000000000002</v>
      </c>
    </row>
    <row r="18" spans="1:43">
      <c r="A18" s="6">
        <v>2009.06</v>
      </c>
      <c r="B18" s="2" t="s">
        <v>7</v>
      </c>
      <c r="C18" s="2">
        <v>0</v>
      </c>
      <c r="D18" s="3" t="s">
        <v>1</v>
      </c>
      <c r="E18" s="3">
        <v>1000</v>
      </c>
      <c r="F18" s="4">
        <v>1</v>
      </c>
      <c r="G18" s="5">
        <v>168933720.2669</v>
      </c>
      <c r="H18" s="5">
        <v>174685721</v>
      </c>
      <c r="I18" s="5">
        <v>0</v>
      </c>
      <c r="J18" s="5">
        <v>7933025</v>
      </c>
      <c r="K18" s="5">
        <v>-1875524.08675</v>
      </c>
      <c r="L18" s="5">
        <v>-11809501.64635</v>
      </c>
      <c r="M18" s="5">
        <v>79452944</v>
      </c>
      <c r="N18" s="5">
        <v>38753387</v>
      </c>
      <c r="O18" s="5">
        <v>38753387</v>
      </c>
      <c r="P18" s="5">
        <v>31880000</v>
      </c>
      <c r="Q18" s="5">
        <v>6873387</v>
      </c>
      <c r="R18" s="5">
        <v>0</v>
      </c>
      <c r="S18" s="5">
        <v>0</v>
      </c>
      <c r="T18" s="5">
        <v>0</v>
      </c>
      <c r="U18" s="5">
        <v>40699557</v>
      </c>
      <c r="V18" s="5">
        <v>0</v>
      </c>
      <c r="W18" s="5">
        <v>0</v>
      </c>
      <c r="X18" s="5">
        <v>2651467</v>
      </c>
      <c r="Y18" s="5">
        <v>251038131.2669</v>
      </c>
      <c r="Z18" s="5">
        <v>147853116.2669</v>
      </c>
      <c r="AA18" s="5">
        <v>11277186</v>
      </c>
      <c r="AB18" s="5">
        <v>11187337</v>
      </c>
      <c r="AC18" s="5">
        <v>2172830</v>
      </c>
      <c r="AD18" s="5">
        <v>9014507</v>
      </c>
      <c r="AE18" s="5">
        <v>0</v>
      </c>
      <c r="AF18" s="5">
        <v>89849</v>
      </c>
      <c r="AG18" s="5">
        <v>0</v>
      </c>
      <c r="AH18" s="5">
        <v>25324556</v>
      </c>
      <c r="AI18" s="5"/>
      <c r="AJ18" s="5">
        <v>51153124</v>
      </c>
      <c r="AK18" s="5">
        <v>60098250.266900003</v>
      </c>
      <c r="AL18" s="5">
        <v>103185015</v>
      </c>
      <c r="AM18" s="5">
        <v>80782058</v>
      </c>
      <c r="AN18" s="5">
        <v>71555884</v>
      </c>
      <c r="AO18" s="5">
        <v>9226174</v>
      </c>
      <c r="AP18" s="5">
        <v>22402957</v>
      </c>
      <c r="AQ18" s="87">
        <v>3.7951999999999999</v>
      </c>
    </row>
    <row r="19" spans="1:43">
      <c r="A19" s="6">
        <v>2009.07</v>
      </c>
      <c r="B19" s="2" t="s">
        <v>8</v>
      </c>
      <c r="C19" s="2">
        <v>0</v>
      </c>
      <c r="D19" s="3" t="s">
        <v>1</v>
      </c>
      <c r="E19" s="3">
        <v>1000</v>
      </c>
      <c r="F19" s="4">
        <v>1</v>
      </c>
      <c r="G19" s="5">
        <v>170931148.15206999</v>
      </c>
      <c r="H19" s="5">
        <v>176300194</v>
      </c>
      <c r="I19" s="5">
        <v>0</v>
      </c>
      <c r="J19" s="5">
        <v>8015476</v>
      </c>
      <c r="K19" s="5">
        <v>-1894311.23098</v>
      </c>
      <c r="L19" s="5">
        <v>-11490210.61695</v>
      </c>
      <c r="M19" s="5">
        <v>80265275</v>
      </c>
      <c r="N19" s="5">
        <v>39504996</v>
      </c>
      <c r="O19" s="5">
        <v>39504996</v>
      </c>
      <c r="P19" s="5">
        <v>31930000</v>
      </c>
      <c r="Q19" s="5">
        <v>7574996</v>
      </c>
      <c r="R19" s="5">
        <v>0</v>
      </c>
      <c r="S19" s="5">
        <v>0</v>
      </c>
      <c r="T19" s="5">
        <v>0</v>
      </c>
      <c r="U19" s="5">
        <v>40760279</v>
      </c>
      <c r="V19" s="5">
        <v>0</v>
      </c>
      <c r="W19" s="5">
        <v>0</v>
      </c>
      <c r="X19" s="5">
        <v>2544712</v>
      </c>
      <c r="Y19" s="5">
        <v>253741135.15206999</v>
      </c>
      <c r="Z19" s="5">
        <v>152221818.15206999</v>
      </c>
      <c r="AA19" s="5">
        <v>10223680</v>
      </c>
      <c r="AB19" s="5">
        <v>10132861</v>
      </c>
      <c r="AC19" s="5">
        <v>747981</v>
      </c>
      <c r="AD19" s="5">
        <v>9384880</v>
      </c>
      <c r="AE19" s="5">
        <v>0</v>
      </c>
      <c r="AF19" s="5">
        <v>90819</v>
      </c>
      <c r="AG19" s="5">
        <v>0</v>
      </c>
      <c r="AH19" s="5">
        <v>26424229</v>
      </c>
      <c r="AI19" s="5"/>
      <c r="AJ19" s="5">
        <v>54149738</v>
      </c>
      <c r="AK19" s="5">
        <v>61424171.152069986</v>
      </c>
      <c r="AL19" s="5">
        <v>101519317</v>
      </c>
      <c r="AM19" s="5">
        <v>82183866</v>
      </c>
      <c r="AN19" s="5">
        <v>72644145</v>
      </c>
      <c r="AO19" s="5">
        <v>9539721</v>
      </c>
      <c r="AP19" s="5">
        <v>19335451</v>
      </c>
      <c r="AQ19" s="87">
        <v>3.8304999999999998</v>
      </c>
    </row>
    <row r="20" spans="1:43">
      <c r="A20" s="6">
        <v>2009.08</v>
      </c>
      <c r="B20" s="2" t="s">
        <v>9</v>
      </c>
      <c r="C20" s="2">
        <v>0</v>
      </c>
      <c r="D20" s="3" t="s">
        <v>1</v>
      </c>
      <c r="E20" s="3">
        <v>1000</v>
      </c>
      <c r="F20" s="4">
        <v>1</v>
      </c>
      <c r="G20" s="5">
        <v>168319788.73480001</v>
      </c>
      <c r="H20" s="5">
        <v>182819123</v>
      </c>
      <c r="I20" s="5">
        <v>0</v>
      </c>
      <c r="J20" s="5">
        <v>8090974</v>
      </c>
      <c r="K20" s="5">
        <v>-11389543.81219</v>
      </c>
      <c r="L20" s="5">
        <v>-11200764.45301</v>
      </c>
      <c r="M20" s="5">
        <v>80862305</v>
      </c>
      <c r="N20" s="5">
        <v>38964427</v>
      </c>
      <c r="O20" s="5">
        <v>38964427</v>
      </c>
      <c r="P20" s="5">
        <v>31930000</v>
      </c>
      <c r="Q20" s="5">
        <v>7034427</v>
      </c>
      <c r="R20" s="5">
        <v>0</v>
      </c>
      <c r="S20" s="5">
        <v>0</v>
      </c>
      <c r="T20" s="5">
        <v>0</v>
      </c>
      <c r="U20" s="5">
        <v>41897878</v>
      </c>
      <c r="V20" s="5">
        <v>0</v>
      </c>
      <c r="W20" s="5">
        <v>0</v>
      </c>
      <c r="X20" s="5">
        <v>2354995</v>
      </c>
      <c r="Y20" s="5">
        <v>251537088.73480001</v>
      </c>
      <c r="Z20" s="5">
        <v>147007350.73480001</v>
      </c>
      <c r="AA20" s="5">
        <v>1171698</v>
      </c>
      <c r="AB20" s="5">
        <v>1084931</v>
      </c>
      <c r="AC20" s="5">
        <v>794746</v>
      </c>
      <c r="AD20" s="5">
        <v>290185</v>
      </c>
      <c r="AE20" s="5">
        <v>0</v>
      </c>
      <c r="AF20" s="5">
        <v>86767</v>
      </c>
      <c r="AG20" s="5">
        <v>0</v>
      </c>
      <c r="AH20" s="5">
        <v>29511576</v>
      </c>
      <c r="AI20" s="5"/>
      <c r="AJ20" s="5">
        <v>53629128</v>
      </c>
      <c r="AK20" s="5">
        <v>62694948.734800011</v>
      </c>
      <c r="AL20" s="5">
        <v>104529738</v>
      </c>
      <c r="AM20" s="5">
        <v>81354599</v>
      </c>
      <c r="AN20" s="5">
        <v>72230105</v>
      </c>
      <c r="AO20" s="5">
        <v>9124494</v>
      </c>
      <c r="AP20" s="5">
        <v>23175139</v>
      </c>
      <c r="AQ20" s="87">
        <v>3.8525</v>
      </c>
    </row>
    <row r="21" spans="1:43">
      <c r="A21" s="6">
        <v>2009.09</v>
      </c>
      <c r="B21" s="2" t="s">
        <v>10</v>
      </c>
      <c r="C21" s="2">
        <v>0</v>
      </c>
      <c r="D21" s="3" t="s">
        <v>1</v>
      </c>
      <c r="E21" s="3">
        <v>1000</v>
      </c>
      <c r="F21" s="4">
        <v>1</v>
      </c>
      <c r="G21" s="5">
        <v>169613562.53832</v>
      </c>
      <c r="H21" s="5">
        <v>184617535</v>
      </c>
      <c r="I21" s="5">
        <v>0</v>
      </c>
      <c r="J21" s="5">
        <v>8134225</v>
      </c>
      <c r="K21" s="5">
        <v>-12298525.89016</v>
      </c>
      <c r="L21" s="5">
        <v>-10839671.571520001</v>
      </c>
      <c r="M21" s="5">
        <v>84048250</v>
      </c>
      <c r="N21" s="5">
        <v>41192346</v>
      </c>
      <c r="O21" s="5">
        <v>41192346</v>
      </c>
      <c r="P21" s="5">
        <v>31400000</v>
      </c>
      <c r="Q21" s="5">
        <v>9792346</v>
      </c>
      <c r="R21" s="5">
        <v>0</v>
      </c>
      <c r="S21" s="5">
        <v>0</v>
      </c>
      <c r="T21" s="5">
        <v>0</v>
      </c>
      <c r="U21" s="5">
        <v>42855904</v>
      </c>
      <c r="V21" s="5">
        <v>0</v>
      </c>
      <c r="W21" s="5">
        <v>0</v>
      </c>
      <c r="X21" s="5">
        <v>2245203</v>
      </c>
      <c r="Y21" s="5">
        <v>255907015.53832</v>
      </c>
      <c r="Z21" s="5">
        <v>152048972.53832</v>
      </c>
      <c r="AA21" s="5">
        <v>1717714</v>
      </c>
      <c r="AB21" s="5">
        <v>1623377</v>
      </c>
      <c r="AC21" s="5">
        <v>281927</v>
      </c>
      <c r="AD21" s="5">
        <v>1341450</v>
      </c>
      <c r="AE21" s="5">
        <v>0</v>
      </c>
      <c r="AF21" s="5">
        <v>94337</v>
      </c>
      <c r="AG21" s="5">
        <v>0</v>
      </c>
      <c r="AH21" s="5">
        <v>29495112</v>
      </c>
      <c r="AI21" s="5"/>
      <c r="AJ21" s="5">
        <v>56499122</v>
      </c>
      <c r="AK21" s="5">
        <v>64337024.538320005</v>
      </c>
      <c r="AL21" s="5">
        <v>103858043</v>
      </c>
      <c r="AM21" s="5">
        <v>81309962</v>
      </c>
      <c r="AN21" s="5">
        <v>72230868</v>
      </c>
      <c r="AO21" s="5">
        <v>9079094</v>
      </c>
      <c r="AP21" s="5">
        <v>22548081</v>
      </c>
      <c r="AQ21" s="87">
        <v>3.8426999999999998</v>
      </c>
    </row>
    <row r="22" spans="1:43">
      <c r="A22" s="6">
        <v>2009.1</v>
      </c>
      <c r="B22" s="2" t="s">
        <v>11</v>
      </c>
      <c r="C22" s="2">
        <v>0</v>
      </c>
      <c r="D22" s="3" t="s">
        <v>1</v>
      </c>
      <c r="E22" s="3">
        <v>1000</v>
      </c>
      <c r="F22" s="4">
        <v>1</v>
      </c>
      <c r="G22" s="5">
        <v>172236423.95558</v>
      </c>
      <c r="H22" s="5">
        <v>186768148</v>
      </c>
      <c r="I22" s="5">
        <v>0</v>
      </c>
      <c r="J22" s="5">
        <v>8100897</v>
      </c>
      <c r="K22" s="5">
        <v>-12265258.05841</v>
      </c>
      <c r="L22" s="5">
        <v>-10367362.98601</v>
      </c>
      <c r="M22" s="5">
        <v>84959073</v>
      </c>
      <c r="N22" s="5">
        <v>42271489</v>
      </c>
      <c r="O22" s="5">
        <v>42271489</v>
      </c>
      <c r="P22" s="5">
        <v>31980000</v>
      </c>
      <c r="Q22" s="5">
        <v>10291489</v>
      </c>
      <c r="R22" s="5">
        <v>0</v>
      </c>
      <c r="S22" s="5">
        <v>0</v>
      </c>
      <c r="T22" s="5">
        <v>0</v>
      </c>
      <c r="U22" s="5">
        <v>42687584</v>
      </c>
      <c r="V22" s="5">
        <v>0</v>
      </c>
      <c r="W22" s="5">
        <v>0</v>
      </c>
      <c r="X22" s="5">
        <v>2097685</v>
      </c>
      <c r="Y22" s="5">
        <v>259293181.95558</v>
      </c>
      <c r="Z22" s="5">
        <v>151373895.95558</v>
      </c>
      <c r="AA22" s="5">
        <v>662185</v>
      </c>
      <c r="AB22" s="5">
        <v>560419</v>
      </c>
      <c r="AC22" s="5">
        <v>187965</v>
      </c>
      <c r="AD22" s="5">
        <v>372454</v>
      </c>
      <c r="AE22" s="5">
        <v>0</v>
      </c>
      <c r="AF22" s="5">
        <v>101766</v>
      </c>
      <c r="AG22" s="5">
        <v>0</v>
      </c>
      <c r="AH22" s="5">
        <v>27224820</v>
      </c>
      <c r="AI22" s="5"/>
      <c r="AJ22" s="5">
        <v>57874457</v>
      </c>
      <c r="AK22" s="5">
        <v>65612433.955579996</v>
      </c>
      <c r="AL22" s="5">
        <v>107919286</v>
      </c>
      <c r="AM22" s="5">
        <v>82563117</v>
      </c>
      <c r="AN22" s="5">
        <v>73479516</v>
      </c>
      <c r="AO22" s="5">
        <v>9083601</v>
      </c>
      <c r="AP22" s="5">
        <v>25356169</v>
      </c>
      <c r="AQ22" s="87">
        <v>3.819</v>
      </c>
    </row>
    <row r="23" spans="1:43">
      <c r="A23" s="6">
        <v>2009.11</v>
      </c>
      <c r="B23" s="2" t="s">
        <v>12</v>
      </c>
      <c r="C23" s="2">
        <v>0</v>
      </c>
      <c r="D23" s="3" t="s">
        <v>1</v>
      </c>
      <c r="E23" s="3">
        <v>1000</v>
      </c>
      <c r="F23" s="4">
        <v>1</v>
      </c>
      <c r="G23" s="5">
        <v>175206373.40011001</v>
      </c>
      <c r="H23" s="5">
        <v>188939804</v>
      </c>
      <c r="I23" s="5">
        <v>0</v>
      </c>
      <c r="J23" s="5">
        <v>8132910</v>
      </c>
      <c r="K23" s="5">
        <v>-12397979.008439999</v>
      </c>
      <c r="L23" s="5">
        <v>-9468361.591450002</v>
      </c>
      <c r="M23" s="5">
        <v>92217947.722489998</v>
      </c>
      <c r="N23" s="5">
        <v>44657592</v>
      </c>
      <c r="O23" s="5">
        <v>44657592</v>
      </c>
      <c r="P23" s="5">
        <v>34730000</v>
      </c>
      <c r="Q23" s="5">
        <v>9927592</v>
      </c>
      <c r="R23" s="5">
        <v>0</v>
      </c>
      <c r="S23" s="5">
        <v>0</v>
      </c>
      <c r="T23" s="5">
        <v>0</v>
      </c>
      <c r="U23" s="5">
        <v>47560355.722489998</v>
      </c>
      <c r="V23" s="5">
        <v>0</v>
      </c>
      <c r="W23" s="5">
        <v>0</v>
      </c>
      <c r="X23" s="5">
        <v>1981721</v>
      </c>
      <c r="Y23" s="5">
        <v>269406042.12260002</v>
      </c>
      <c r="Z23" s="5">
        <v>158480891.12260002</v>
      </c>
      <c r="AA23" s="5">
        <v>8259218</v>
      </c>
      <c r="AB23" s="5">
        <v>8177775</v>
      </c>
      <c r="AC23" s="5">
        <v>2853759</v>
      </c>
      <c r="AD23" s="5">
        <v>5324016</v>
      </c>
      <c r="AE23" s="5">
        <v>0</v>
      </c>
      <c r="AF23" s="5">
        <v>81443</v>
      </c>
      <c r="AG23" s="5">
        <v>0</v>
      </c>
      <c r="AH23" s="5">
        <v>26313985</v>
      </c>
      <c r="AI23" s="5"/>
      <c r="AJ23" s="5">
        <v>57754015</v>
      </c>
      <c r="AK23" s="5">
        <v>66153673.122600019</v>
      </c>
      <c r="AL23" s="5">
        <v>110925151</v>
      </c>
      <c r="AM23" s="5">
        <v>84957507</v>
      </c>
      <c r="AN23" s="5">
        <v>75233741</v>
      </c>
      <c r="AO23" s="5">
        <v>9723766</v>
      </c>
      <c r="AP23" s="5">
        <v>25967644</v>
      </c>
      <c r="AQ23" s="87">
        <v>3.8102</v>
      </c>
    </row>
    <row r="24" spans="1:43">
      <c r="A24" s="6">
        <v>2009.12</v>
      </c>
      <c r="B24" s="2" t="s">
        <v>13</v>
      </c>
      <c r="C24" s="2">
        <v>0</v>
      </c>
      <c r="D24" s="3" t="s">
        <v>1</v>
      </c>
      <c r="E24" s="3">
        <v>1000</v>
      </c>
      <c r="F24" s="4">
        <v>1</v>
      </c>
      <c r="G24" s="5">
        <v>171161298.79325002</v>
      </c>
      <c r="H24" s="5">
        <v>182111025</v>
      </c>
      <c r="I24" s="5">
        <v>0</v>
      </c>
      <c r="J24" s="5">
        <v>8049650</v>
      </c>
      <c r="K24" s="5">
        <v>-12023376.10399</v>
      </c>
      <c r="L24" s="5">
        <v>-6976000.1027600002</v>
      </c>
      <c r="M24" s="5">
        <v>97263021.67735</v>
      </c>
      <c r="N24" s="5">
        <v>47710461</v>
      </c>
      <c r="O24" s="5">
        <v>47710461</v>
      </c>
      <c r="P24" s="5">
        <v>36580000</v>
      </c>
      <c r="Q24" s="5">
        <v>11130461</v>
      </c>
      <c r="R24" s="5">
        <v>0</v>
      </c>
      <c r="S24" s="5">
        <v>0</v>
      </c>
      <c r="T24" s="5">
        <v>0</v>
      </c>
      <c r="U24" s="5">
        <v>49552560.67735</v>
      </c>
      <c r="V24" s="5">
        <v>0</v>
      </c>
      <c r="W24" s="5">
        <v>0</v>
      </c>
      <c r="X24" s="5">
        <v>1862131</v>
      </c>
      <c r="Y24" s="5">
        <v>270286451.47060001</v>
      </c>
      <c r="Z24" s="5">
        <v>147936280.47060001</v>
      </c>
      <c r="AA24" s="5">
        <v>2337447</v>
      </c>
      <c r="AB24" s="5">
        <v>2266411</v>
      </c>
      <c r="AC24" s="5">
        <v>819710</v>
      </c>
      <c r="AD24" s="5">
        <v>1446701</v>
      </c>
      <c r="AE24" s="5">
        <v>0</v>
      </c>
      <c r="AF24" s="5">
        <v>71036</v>
      </c>
      <c r="AG24" s="5">
        <v>0</v>
      </c>
      <c r="AH24" s="5">
        <v>27835563</v>
      </c>
      <c r="AI24" s="5"/>
      <c r="AJ24" s="5">
        <v>54397417</v>
      </c>
      <c r="AK24" s="5">
        <v>63365853.470600009</v>
      </c>
      <c r="AL24" s="5">
        <v>122350171</v>
      </c>
      <c r="AM24" s="5">
        <v>98065307</v>
      </c>
      <c r="AN24" s="5">
        <v>86014772</v>
      </c>
      <c r="AO24" s="5">
        <v>12050535</v>
      </c>
      <c r="AP24" s="5">
        <v>24284864</v>
      </c>
      <c r="AQ24" s="87">
        <v>3.7967</v>
      </c>
    </row>
    <row r="25" spans="1:43">
      <c r="A25" s="6">
        <v>2009.13</v>
      </c>
      <c r="B25" s="2"/>
      <c r="C25" s="2"/>
      <c r="D25" s="3"/>
      <c r="E25" s="3"/>
      <c r="F25" s="3"/>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87"/>
    </row>
    <row r="26" spans="1:43">
      <c r="A26" s="1">
        <v>2010.01</v>
      </c>
      <c r="B26" s="2" t="s">
        <v>0</v>
      </c>
      <c r="C26" s="2">
        <v>0</v>
      </c>
      <c r="D26" s="3" t="s">
        <v>1</v>
      </c>
      <c r="E26" s="3">
        <v>1000</v>
      </c>
      <c r="F26" s="4">
        <v>1</v>
      </c>
      <c r="G26" s="5">
        <v>171946398.98716</v>
      </c>
      <c r="H26" s="5">
        <v>183985191</v>
      </c>
      <c r="I26" s="5">
        <v>0</v>
      </c>
      <c r="J26" s="5">
        <v>8066587</v>
      </c>
      <c r="K26" s="5">
        <v>-12002407.578059999</v>
      </c>
      <c r="L26" s="5">
        <v>-8102971.4347799998</v>
      </c>
      <c r="M26" s="5">
        <v>99454018.62827</v>
      </c>
      <c r="N26" s="5">
        <v>47061154</v>
      </c>
      <c r="O26" s="5">
        <v>47061154</v>
      </c>
      <c r="P26" s="5">
        <v>38380000</v>
      </c>
      <c r="Q26" s="5">
        <v>8681154</v>
      </c>
      <c r="R26" s="5">
        <v>0</v>
      </c>
      <c r="S26" s="5">
        <v>0</v>
      </c>
      <c r="T26" s="5">
        <v>0</v>
      </c>
      <c r="U26" s="5">
        <v>52392864.62827</v>
      </c>
      <c r="V26" s="5">
        <v>0</v>
      </c>
      <c r="W26" s="5">
        <v>0</v>
      </c>
      <c r="X26" s="5">
        <v>1848963</v>
      </c>
      <c r="Y26" s="5">
        <v>273249380.61543</v>
      </c>
      <c r="Z26" s="5">
        <v>151931187.61543</v>
      </c>
      <c r="AA26" s="5">
        <v>645189</v>
      </c>
      <c r="AB26" s="5">
        <v>575628</v>
      </c>
      <c r="AC26" s="5">
        <v>164079</v>
      </c>
      <c r="AD26" s="5">
        <v>411548</v>
      </c>
      <c r="AE26" s="5">
        <v>0</v>
      </c>
      <c r="AF26" s="5">
        <v>69561</v>
      </c>
      <c r="AG26" s="5">
        <v>0</v>
      </c>
      <c r="AH26" s="5">
        <v>28572700</v>
      </c>
      <c r="AI26" s="5"/>
      <c r="AJ26" s="5">
        <v>62757793</v>
      </c>
      <c r="AK26" s="5">
        <v>59955505.615429997</v>
      </c>
      <c r="AL26" s="5">
        <v>121318193</v>
      </c>
      <c r="AM26" s="5">
        <v>94051755</v>
      </c>
      <c r="AN26" s="5">
        <v>83521105</v>
      </c>
      <c r="AO26" s="5">
        <v>10530650</v>
      </c>
      <c r="AP26" s="5">
        <v>27266438</v>
      </c>
      <c r="AQ26" s="87">
        <v>3.823</v>
      </c>
    </row>
    <row r="27" spans="1:43">
      <c r="A27" s="6">
        <v>2010.02</v>
      </c>
      <c r="B27" s="2" t="s">
        <v>3</v>
      </c>
      <c r="C27" s="2">
        <v>0</v>
      </c>
      <c r="D27" s="3" t="s">
        <v>1</v>
      </c>
      <c r="E27" s="3">
        <v>1000</v>
      </c>
      <c r="F27" s="4">
        <v>1</v>
      </c>
      <c r="G27" s="5">
        <v>171968293.16191</v>
      </c>
      <c r="H27" s="5">
        <v>184341468</v>
      </c>
      <c r="I27" s="5">
        <v>0</v>
      </c>
      <c r="J27" s="5">
        <v>8088717</v>
      </c>
      <c r="K27" s="5">
        <v>-11949450.036559999</v>
      </c>
      <c r="L27" s="5">
        <v>-8512441.8015299998</v>
      </c>
      <c r="M27" s="5">
        <v>98932021.395669997</v>
      </c>
      <c r="N27" s="5">
        <v>46657296</v>
      </c>
      <c r="O27" s="5">
        <v>46657296</v>
      </c>
      <c r="P27" s="5">
        <v>38430000</v>
      </c>
      <c r="Q27" s="5">
        <v>8227296</v>
      </c>
      <c r="R27" s="5">
        <v>0</v>
      </c>
      <c r="S27" s="5">
        <v>0</v>
      </c>
      <c r="T27" s="5">
        <v>0</v>
      </c>
      <c r="U27" s="5">
        <v>52274725.395669997</v>
      </c>
      <c r="V27" s="5">
        <v>0</v>
      </c>
      <c r="W27" s="5">
        <v>0</v>
      </c>
      <c r="X27" s="5">
        <v>1837640</v>
      </c>
      <c r="Y27" s="5">
        <v>272737954.55757999</v>
      </c>
      <c r="Z27" s="5">
        <v>156278227.55757999</v>
      </c>
      <c r="AA27" s="5">
        <v>2179257</v>
      </c>
      <c r="AB27" s="5">
        <v>2110214</v>
      </c>
      <c r="AC27" s="5">
        <v>1677459</v>
      </c>
      <c r="AD27" s="5">
        <v>432755</v>
      </c>
      <c r="AE27" s="5">
        <v>0</v>
      </c>
      <c r="AF27" s="5">
        <v>69043</v>
      </c>
      <c r="AG27" s="5">
        <v>0</v>
      </c>
      <c r="AH27" s="5">
        <v>26492504</v>
      </c>
      <c r="AI27" s="5"/>
      <c r="AJ27" s="5">
        <v>67440360</v>
      </c>
      <c r="AK27" s="5">
        <v>60166106.557579994</v>
      </c>
      <c r="AL27" s="5">
        <v>116459727</v>
      </c>
      <c r="AM27" s="5">
        <v>92720550</v>
      </c>
      <c r="AN27" s="5">
        <v>82257108</v>
      </c>
      <c r="AO27" s="5">
        <v>10463442</v>
      </c>
      <c r="AP27" s="5">
        <v>23739177</v>
      </c>
      <c r="AQ27" s="87">
        <v>3.8597999999999999</v>
      </c>
    </row>
    <row r="28" spans="1:43">
      <c r="A28" s="6">
        <v>2010.03</v>
      </c>
      <c r="B28" s="2" t="s">
        <v>4</v>
      </c>
      <c r="C28" s="2">
        <v>0</v>
      </c>
      <c r="D28" s="3" t="s">
        <v>1</v>
      </c>
      <c r="E28" s="3">
        <v>1000</v>
      </c>
      <c r="F28" s="4">
        <v>1</v>
      </c>
      <c r="G28" s="5">
        <v>172402267.16052002</v>
      </c>
      <c r="H28" s="5">
        <v>183970379</v>
      </c>
      <c r="I28" s="5">
        <v>0</v>
      </c>
      <c r="J28" s="5">
        <v>8089224</v>
      </c>
      <c r="K28" s="5">
        <v>-11888245.710179999</v>
      </c>
      <c r="L28" s="5">
        <v>-7769090.1293000001</v>
      </c>
      <c r="M28" s="5">
        <v>125805660.9994</v>
      </c>
      <c r="N28" s="5">
        <v>47261869</v>
      </c>
      <c r="O28" s="5">
        <v>47261869</v>
      </c>
      <c r="P28" s="5">
        <v>38380000</v>
      </c>
      <c r="Q28" s="5">
        <v>8881869</v>
      </c>
      <c r="R28" s="5">
        <v>0</v>
      </c>
      <c r="S28" s="5">
        <v>0</v>
      </c>
      <c r="T28" s="5">
        <v>0</v>
      </c>
      <c r="U28" s="5">
        <v>78543791.999400005</v>
      </c>
      <c r="V28" s="5">
        <v>0</v>
      </c>
      <c r="W28" s="5">
        <v>0</v>
      </c>
      <c r="X28" s="5">
        <v>1828256</v>
      </c>
      <c r="Y28" s="5">
        <v>300036184.15992004</v>
      </c>
      <c r="Z28" s="5">
        <v>177423691.15992004</v>
      </c>
      <c r="AA28" s="5">
        <v>12776646</v>
      </c>
      <c r="AB28" s="5">
        <v>12706508</v>
      </c>
      <c r="AC28" s="5">
        <v>454866</v>
      </c>
      <c r="AD28" s="5">
        <v>12251642</v>
      </c>
      <c r="AE28" s="5">
        <v>0</v>
      </c>
      <c r="AF28" s="5">
        <v>70138</v>
      </c>
      <c r="AG28" s="5">
        <v>0</v>
      </c>
      <c r="AH28" s="5">
        <v>38284023</v>
      </c>
      <c r="AI28" s="5"/>
      <c r="AJ28" s="5">
        <v>62600158</v>
      </c>
      <c r="AK28" s="5">
        <v>63762864.159920037</v>
      </c>
      <c r="AL28" s="5">
        <v>122612493</v>
      </c>
      <c r="AM28" s="5">
        <v>93945002</v>
      </c>
      <c r="AN28" s="5">
        <v>81918166</v>
      </c>
      <c r="AO28" s="5">
        <v>12026836</v>
      </c>
      <c r="AP28" s="5">
        <v>28667491</v>
      </c>
      <c r="AQ28" s="87">
        <v>3.8763000000000001</v>
      </c>
    </row>
    <row r="29" spans="1:43">
      <c r="A29" s="6">
        <v>2010.04</v>
      </c>
      <c r="B29" s="2" t="s">
        <v>5</v>
      </c>
      <c r="C29" s="2">
        <v>0</v>
      </c>
      <c r="D29" s="3" t="s">
        <v>1</v>
      </c>
      <c r="E29" s="3">
        <v>1000</v>
      </c>
      <c r="F29" s="4">
        <v>1</v>
      </c>
      <c r="G29" s="5">
        <v>177069257</v>
      </c>
      <c r="H29" s="5">
        <v>186789907</v>
      </c>
      <c r="I29" s="5">
        <v>0</v>
      </c>
      <c r="J29" s="5">
        <v>8140915</v>
      </c>
      <c r="K29" s="5">
        <v>-11862713</v>
      </c>
      <c r="L29" s="5">
        <v>-5998852</v>
      </c>
      <c r="M29" s="5">
        <v>127270380.68059</v>
      </c>
      <c r="N29" s="5">
        <v>48605462.680590004</v>
      </c>
      <c r="O29" s="5">
        <v>48605462.680590004</v>
      </c>
      <c r="P29" s="5">
        <v>40180000</v>
      </c>
      <c r="Q29" s="5">
        <v>8425462.68059</v>
      </c>
      <c r="R29" s="5">
        <v>0</v>
      </c>
      <c r="S29" s="5">
        <v>0</v>
      </c>
      <c r="T29" s="5">
        <v>0</v>
      </c>
      <c r="U29" s="5">
        <v>78664918</v>
      </c>
      <c r="V29" s="5">
        <v>0</v>
      </c>
      <c r="W29" s="5">
        <v>0</v>
      </c>
      <c r="X29" s="5">
        <v>1820783</v>
      </c>
      <c r="Y29" s="5">
        <v>306160420.68059003</v>
      </c>
      <c r="Z29" s="5">
        <v>186682599.68059003</v>
      </c>
      <c r="AA29" s="5">
        <v>12477861</v>
      </c>
      <c r="AB29" s="5">
        <v>12393217</v>
      </c>
      <c r="AC29" s="5">
        <v>3014357</v>
      </c>
      <c r="AD29" s="5">
        <v>9378860</v>
      </c>
      <c r="AE29" s="5">
        <v>0</v>
      </c>
      <c r="AF29" s="5">
        <v>84644</v>
      </c>
      <c r="AG29" s="5">
        <v>0</v>
      </c>
      <c r="AH29" s="5">
        <v>42760308</v>
      </c>
      <c r="AI29" s="5"/>
      <c r="AJ29" s="5">
        <v>71260730</v>
      </c>
      <c r="AK29" s="5">
        <v>60183700.680590034</v>
      </c>
      <c r="AL29" s="5">
        <v>119477821</v>
      </c>
      <c r="AM29" s="5">
        <v>92559571</v>
      </c>
      <c r="AN29" s="5">
        <v>82326615</v>
      </c>
      <c r="AO29" s="5">
        <v>10232956</v>
      </c>
      <c r="AP29" s="5">
        <v>26918250</v>
      </c>
      <c r="AQ29" s="87">
        <v>3.8862000000000001</v>
      </c>
    </row>
    <row r="30" spans="1:43">
      <c r="A30" s="6">
        <v>2010.05</v>
      </c>
      <c r="B30" s="2" t="s">
        <v>6</v>
      </c>
      <c r="C30" s="2">
        <v>0</v>
      </c>
      <c r="D30" s="3" t="s">
        <v>1</v>
      </c>
      <c r="E30" s="3">
        <v>1000</v>
      </c>
      <c r="F30" s="4">
        <v>1</v>
      </c>
      <c r="G30" s="5">
        <v>183624995</v>
      </c>
      <c r="H30" s="5">
        <v>192026444</v>
      </c>
      <c r="I30" s="5">
        <v>0</v>
      </c>
      <c r="J30" s="5">
        <v>8121313</v>
      </c>
      <c r="K30" s="5">
        <v>-11694817</v>
      </c>
      <c r="L30" s="5">
        <v>-4827945</v>
      </c>
      <c r="M30" s="5">
        <v>125810685.08555999</v>
      </c>
      <c r="N30" s="5">
        <v>46856217.085560001</v>
      </c>
      <c r="O30" s="5">
        <v>46856217.085560001</v>
      </c>
      <c r="P30" s="5">
        <v>40130000</v>
      </c>
      <c r="Q30" s="5">
        <v>6726217.0855600014</v>
      </c>
      <c r="R30" s="5">
        <v>0</v>
      </c>
      <c r="S30" s="5">
        <v>0</v>
      </c>
      <c r="T30" s="5">
        <v>0</v>
      </c>
      <c r="U30" s="5">
        <v>78954468</v>
      </c>
      <c r="V30" s="5">
        <v>0</v>
      </c>
      <c r="W30" s="5">
        <v>0</v>
      </c>
      <c r="X30" s="5">
        <v>1807526</v>
      </c>
      <c r="Y30" s="5">
        <v>311243206.08555996</v>
      </c>
      <c r="Z30" s="5">
        <v>189642169.08555996</v>
      </c>
      <c r="AA30" s="5">
        <v>11993804</v>
      </c>
      <c r="AB30" s="5">
        <v>11905828</v>
      </c>
      <c r="AC30" s="5">
        <v>2946746</v>
      </c>
      <c r="AD30" s="5">
        <v>8959082</v>
      </c>
      <c r="AE30" s="5">
        <v>0</v>
      </c>
      <c r="AF30" s="5">
        <v>87976</v>
      </c>
      <c r="AG30" s="5">
        <v>0</v>
      </c>
      <c r="AH30" s="5">
        <v>43542030</v>
      </c>
      <c r="AI30" s="5"/>
      <c r="AJ30" s="5">
        <v>75746274</v>
      </c>
      <c r="AK30" s="5">
        <v>58360061.085559964</v>
      </c>
      <c r="AL30" s="5">
        <v>121601037</v>
      </c>
      <c r="AM30" s="5">
        <v>95520315</v>
      </c>
      <c r="AN30" s="5">
        <v>83720098</v>
      </c>
      <c r="AO30" s="5">
        <v>11800217</v>
      </c>
      <c r="AP30" s="5">
        <v>26080722</v>
      </c>
      <c r="AQ30" s="87">
        <v>3.9268000000000001</v>
      </c>
    </row>
    <row r="31" spans="1:43">
      <c r="A31" s="6">
        <v>2010.06</v>
      </c>
      <c r="B31" s="2" t="s">
        <v>7</v>
      </c>
      <c r="C31" s="2">
        <v>0</v>
      </c>
      <c r="D31" s="3" t="s">
        <v>1</v>
      </c>
      <c r="E31" s="3">
        <v>1000</v>
      </c>
      <c r="F31" s="4">
        <v>1</v>
      </c>
      <c r="G31" s="5">
        <v>186107872</v>
      </c>
      <c r="H31" s="5">
        <v>193603443</v>
      </c>
      <c r="I31" s="5">
        <v>0</v>
      </c>
      <c r="J31" s="5">
        <v>8141880</v>
      </c>
      <c r="K31" s="5">
        <v>-11746005</v>
      </c>
      <c r="L31" s="5">
        <v>-3891446</v>
      </c>
      <c r="M31" s="5">
        <v>127377583</v>
      </c>
      <c r="N31" s="5">
        <v>47486270</v>
      </c>
      <c r="O31" s="5">
        <v>47486270</v>
      </c>
      <c r="P31" s="5">
        <v>40180000</v>
      </c>
      <c r="Q31" s="5">
        <v>7306270</v>
      </c>
      <c r="R31" s="5">
        <v>0</v>
      </c>
      <c r="S31" s="5">
        <v>0</v>
      </c>
      <c r="T31" s="5">
        <v>0</v>
      </c>
      <c r="U31" s="5">
        <v>79891313</v>
      </c>
      <c r="V31" s="5">
        <v>0</v>
      </c>
      <c r="W31" s="5">
        <v>0</v>
      </c>
      <c r="X31" s="5">
        <v>2090014</v>
      </c>
      <c r="Y31" s="5">
        <v>315575469</v>
      </c>
      <c r="Z31" s="5">
        <v>188412877</v>
      </c>
      <c r="AA31" s="5">
        <v>11383114</v>
      </c>
      <c r="AB31" s="5">
        <v>11222926</v>
      </c>
      <c r="AC31" s="5">
        <v>3010740</v>
      </c>
      <c r="AD31" s="5">
        <v>8212186</v>
      </c>
      <c r="AE31" s="5">
        <v>0</v>
      </c>
      <c r="AF31" s="5">
        <v>160188</v>
      </c>
      <c r="AG31" s="5">
        <v>0</v>
      </c>
      <c r="AH31" s="5">
        <v>41722437</v>
      </c>
      <c r="AI31" s="5"/>
      <c r="AJ31" s="5">
        <v>74666638</v>
      </c>
      <c r="AK31" s="5">
        <v>60640688</v>
      </c>
      <c r="AL31" s="5">
        <v>127162592</v>
      </c>
      <c r="AM31" s="5">
        <v>99751601</v>
      </c>
      <c r="AN31" s="5">
        <v>88066045</v>
      </c>
      <c r="AO31" s="5">
        <v>11685556</v>
      </c>
      <c r="AP31" s="5">
        <v>27410991</v>
      </c>
      <c r="AQ31" s="87">
        <v>3.9318</v>
      </c>
    </row>
    <row r="32" spans="1:43">
      <c r="A32" s="6">
        <v>2010.07</v>
      </c>
      <c r="B32" s="2" t="s">
        <v>8</v>
      </c>
      <c r="C32" s="2">
        <v>0</v>
      </c>
      <c r="D32" s="3" t="s">
        <v>1</v>
      </c>
      <c r="E32" s="3">
        <v>1000</v>
      </c>
      <c r="F32" s="4">
        <v>1</v>
      </c>
      <c r="G32" s="5">
        <v>193370946</v>
      </c>
      <c r="H32" s="5">
        <v>201177950</v>
      </c>
      <c r="I32" s="5">
        <v>0</v>
      </c>
      <c r="J32" s="5">
        <v>8275598</v>
      </c>
      <c r="K32" s="5">
        <v>-12084302</v>
      </c>
      <c r="L32" s="5">
        <v>-3998300</v>
      </c>
      <c r="M32" s="5">
        <v>129445290</v>
      </c>
      <c r="N32" s="5">
        <v>48705401</v>
      </c>
      <c r="O32" s="5">
        <v>48705401</v>
      </c>
      <c r="P32" s="5">
        <v>40130000</v>
      </c>
      <c r="Q32" s="5">
        <v>8575401</v>
      </c>
      <c r="R32" s="5">
        <v>0</v>
      </c>
      <c r="S32" s="5">
        <v>0</v>
      </c>
      <c r="T32" s="5">
        <v>0</v>
      </c>
      <c r="U32" s="5">
        <v>80739889</v>
      </c>
      <c r="V32" s="5">
        <v>0</v>
      </c>
      <c r="W32" s="5">
        <v>0</v>
      </c>
      <c r="X32" s="5">
        <v>2080063</v>
      </c>
      <c r="Y32" s="5">
        <v>324896299</v>
      </c>
      <c r="Z32" s="5">
        <v>190830118</v>
      </c>
      <c r="AA32" s="5">
        <v>19622494</v>
      </c>
      <c r="AB32" s="5">
        <v>19463961</v>
      </c>
      <c r="AC32" s="5">
        <v>3066926</v>
      </c>
      <c r="AD32" s="5">
        <v>16397035</v>
      </c>
      <c r="AE32" s="5">
        <v>0</v>
      </c>
      <c r="AF32" s="5">
        <v>158533</v>
      </c>
      <c r="AG32" s="5">
        <v>0</v>
      </c>
      <c r="AH32" s="5">
        <v>32886250</v>
      </c>
      <c r="AI32" s="5"/>
      <c r="AJ32" s="5">
        <v>77367148</v>
      </c>
      <c r="AK32" s="5">
        <v>60954226</v>
      </c>
      <c r="AL32" s="5">
        <v>134066181</v>
      </c>
      <c r="AM32" s="5">
        <v>103737470</v>
      </c>
      <c r="AN32" s="5">
        <v>91926431</v>
      </c>
      <c r="AO32" s="5">
        <v>11811039</v>
      </c>
      <c r="AP32" s="5">
        <v>30328711</v>
      </c>
      <c r="AQ32" s="87">
        <v>3.9394999999999998</v>
      </c>
    </row>
    <row r="33" spans="1:43">
      <c r="A33" s="6">
        <v>2010.08</v>
      </c>
      <c r="B33" s="2" t="s">
        <v>9</v>
      </c>
      <c r="C33" s="2">
        <v>0</v>
      </c>
      <c r="D33" s="3" t="s">
        <v>1</v>
      </c>
      <c r="E33" s="3">
        <v>1000</v>
      </c>
      <c r="F33" s="4">
        <v>1</v>
      </c>
      <c r="G33" s="5">
        <v>191099805</v>
      </c>
      <c r="H33" s="5">
        <v>198850946</v>
      </c>
      <c r="I33" s="5">
        <v>0</v>
      </c>
      <c r="J33" s="5">
        <v>8266965</v>
      </c>
      <c r="K33" s="5">
        <v>-12038917</v>
      </c>
      <c r="L33" s="5">
        <v>-3979189</v>
      </c>
      <c r="M33" s="5">
        <v>130537515</v>
      </c>
      <c r="N33" s="5">
        <v>49649479</v>
      </c>
      <c r="O33" s="5">
        <v>49649479</v>
      </c>
      <c r="P33" s="5">
        <v>40130000</v>
      </c>
      <c r="Q33" s="5">
        <v>9519479</v>
      </c>
      <c r="R33" s="5">
        <v>0</v>
      </c>
      <c r="S33" s="5">
        <v>0</v>
      </c>
      <c r="T33" s="5">
        <v>0</v>
      </c>
      <c r="U33" s="5">
        <v>80888036</v>
      </c>
      <c r="V33" s="5">
        <v>0</v>
      </c>
      <c r="W33" s="5">
        <v>0</v>
      </c>
      <c r="X33" s="5">
        <v>2113328</v>
      </c>
      <c r="Y33" s="5">
        <v>323750648</v>
      </c>
      <c r="Z33" s="5">
        <v>187518356</v>
      </c>
      <c r="AA33" s="5">
        <v>7224442</v>
      </c>
      <c r="AB33" s="5">
        <v>7076743</v>
      </c>
      <c r="AC33" s="5">
        <v>56254</v>
      </c>
      <c r="AD33" s="5">
        <v>7020490</v>
      </c>
      <c r="AE33" s="5">
        <v>0</v>
      </c>
      <c r="AF33" s="5">
        <v>147699</v>
      </c>
      <c r="AG33" s="5">
        <v>0</v>
      </c>
      <c r="AH33" s="5">
        <v>37283931</v>
      </c>
      <c r="AI33" s="5"/>
      <c r="AJ33" s="5">
        <v>81887183</v>
      </c>
      <c r="AK33" s="5">
        <v>61122800</v>
      </c>
      <c r="AL33" s="5">
        <v>136232292</v>
      </c>
      <c r="AM33" s="5">
        <v>103925099</v>
      </c>
      <c r="AN33" s="5">
        <v>92064736</v>
      </c>
      <c r="AO33" s="5">
        <v>11860363</v>
      </c>
      <c r="AP33" s="5">
        <v>32307193</v>
      </c>
      <c r="AQ33" s="87">
        <v>3.9497</v>
      </c>
    </row>
    <row r="34" spans="1:43">
      <c r="A34" s="6">
        <v>2010.09</v>
      </c>
      <c r="B34" s="2" t="s">
        <v>10</v>
      </c>
      <c r="C34" s="2">
        <v>0</v>
      </c>
      <c r="D34" s="3" t="s">
        <v>1</v>
      </c>
      <c r="E34" s="3">
        <v>1000</v>
      </c>
      <c r="F34" s="4">
        <v>1</v>
      </c>
      <c r="G34" s="5">
        <v>194330404</v>
      </c>
      <c r="H34" s="5">
        <v>202490166</v>
      </c>
      <c r="I34" s="5">
        <v>0</v>
      </c>
      <c r="J34" s="5">
        <v>8421415</v>
      </c>
      <c r="K34" s="5">
        <v>-12450722</v>
      </c>
      <c r="L34" s="5">
        <v>-4130455</v>
      </c>
      <c r="M34" s="5">
        <v>132937340</v>
      </c>
      <c r="N34" s="5">
        <v>51227457</v>
      </c>
      <c r="O34" s="5">
        <v>51227457</v>
      </c>
      <c r="P34" s="5">
        <v>40130000</v>
      </c>
      <c r="Q34" s="5">
        <v>11097457</v>
      </c>
      <c r="R34" s="5">
        <v>0</v>
      </c>
      <c r="S34" s="5">
        <v>0</v>
      </c>
      <c r="T34" s="5">
        <v>0</v>
      </c>
      <c r="U34" s="5">
        <v>81709883</v>
      </c>
      <c r="V34" s="5">
        <v>0</v>
      </c>
      <c r="W34" s="5">
        <v>0</v>
      </c>
      <c r="X34" s="5">
        <v>2098501</v>
      </c>
      <c r="Y34" s="5">
        <v>329366245</v>
      </c>
      <c r="Z34" s="5">
        <v>189561973</v>
      </c>
      <c r="AA34" s="5">
        <v>8491940</v>
      </c>
      <c r="AB34" s="5">
        <v>8342992</v>
      </c>
      <c r="AC34" s="5">
        <v>3077912</v>
      </c>
      <c r="AD34" s="5">
        <v>5265079</v>
      </c>
      <c r="AE34" s="5">
        <v>0</v>
      </c>
      <c r="AF34" s="5">
        <v>148948</v>
      </c>
      <c r="AG34" s="5">
        <v>0</v>
      </c>
      <c r="AH34" s="5">
        <v>38085631</v>
      </c>
      <c r="AI34" s="5"/>
      <c r="AJ34" s="5">
        <v>82143925</v>
      </c>
      <c r="AK34" s="5">
        <v>60840477</v>
      </c>
      <c r="AL34" s="5">
        <v>139804272</v>
      </c>
      <c r="AM34" s="5">
        <v>106982839</v>
      </c>
      <c r="AN34" s="5">
        <v>94307388</v>
      </c>
      <c r="AO34" s="5">
        <v>12675451</v>
      </c>
      <c r="AP34" s="5">
        <v>32821433</v>
      </c>
      <c r="AQ34" s="87">
        <v>3.9607000000000001</v>
      </c>
    </row>
    <row r="35" spans="1:43">
      <c r="A35" s="6">
        <v>2010.1</v>
      </c>
      <c r="B35" s="2" t="s">
        <v>11</v>
      </c>
      <c r="C35" s="2">
        <v>0</v>
      </c>
      <c r="D35" s="3" t="s">
        <v>1</v>
      </c>
      <c r="E35" s="3">
        <v>1000</v>
      </c>
      <c r="F35" s="4">
        <v>1</v>
      </c>
      <c r="G35" s="5">
        <v>197172002</v>
      </c>
      <c r="H35" s="5">
        <v>205445527</v>
      </c>
      <c r="I35" s="5">
        <v>0</v>
      </c>
      <c r="J35" s="5">
        <v>8456698</v>
      </c>
      <c r="K35" s="5">
        <v>-12563786</v>
      </c>
      <c r="L35" s="5">
        <v>-4166437</v>
      </c>
      <c r="M35" s="5">
        <v>134786721.75424001</v>
      </c>
      <c r="N35" s="5">
        <v>52621960.754239999</v>
      </c>
      <c r="O35" s="5">
        <v>52621960.754239999</v>
      </c>
      <c r="P35" s="5">
        <v>40180000</v>
      </c>
      <c r="Q35" s="5">
        <v>12441960.754240001</v>
      </c>
      <c r="R35" s="5">
        <v>0</v>
      </c>
      <c r="S35" s="5">
        <v>0</v>
      </c>
      <c r="T35" s="5">
        <v>0</v>
      </c>
      <c r="U35" s="5">
        <v>82164761</v>
      </c>
      <c r="V35" s="5">
        <v>0</v>
      </c>
      <c r="W35" s="5">
        <v>0</v>
      </c>
      <c r="X35" s="5">
        <v>2042763</v>
      </c>
      <c r="Y35" s="5">
        <v>334001486.75424004</v>
      </c>
      <c r="Z35" s="5">
        <v>193485005.75424004</v>
      </c>
      <c r="AA35" s="5">
        <v>8842825</v>
      </c>
      <c r="AB35" s="5">
        <v>8693222</v>
      </c>
      <c r="AC35" s="5">
        <v>4121766</v>
      </c>
      <c r="AD35" s="5">
        <v>4571456</v>
      </c>
      <c r="AE35" s="5">
        <v>0</v>
      </c>
      <c r="AF35" s="5">
        <v>149603</v>
      </c>
      <c r="AG35" s="5">
        <v>0</v>
      </c>
      <c r="AH35" s="5">
        <v>42745438</v>
      </c>
      <c r="AI35" s="5"/>
      <c r="AJ35" s="5">
        <v>88790152</v>
      </c>
      <c r="AK35" s="5">
        <v>53106590.754240036</v>
      </c>
      <c r="AL35" s="5">
        <v>140516481</v>
      </c>
      <c r="AM35" s="5">
        <v>111627090</v>
      </c>
      <c r="AN35" s="5">
        <v>96662737</v>
      </c>
      <c r="AO35" s="5">
        <v>14964353</v>
      </c>
      <c r="AP35" s="5">
        <v>28889391</v>
      </c>
      <c r="AQ35" s="87">
        <v>3.9569999999999999</v>
      </c>
    </row>
    <row r="36" spans="1:43">
      <c r="A36" s="6">
        <v>2010.11</v>
      </c>
      <c r="B36" s="2" t="s">
        <v>12</v>
      </c>
      <c r="C36" s="2">
        <v>0</v>
      </c>
      <c r="D36" s="3" t="s">
        <v>1</v>
      </c>
      <c r="E36" s="3">
        <v>1000</v>
      </c>
      <c r="F36" s="4">
        <v>1</v>
      </c>
      <c r="G36" s="5">
        <v>198799641</v>
      </c>
      <c r="H36" s="5">
        <v>206757730</v>
      </c>
      <c r="I36" s="5">
        <v>0</v>
      </c>
      <c r="J36" s="5">
        <v>8387430</v>
      </c>
      <c r="K36" s="5">
        <v>-12279232</v>
      </c>
      <c r="L36" s="5">
        <v>-4066287</v>
      </c>
      <c r="M36" s="5">
        <v>135358022</v>
      </c>
      <c r="N36" s="5">
        <v>53063584</v>
      </c>
      <c r="O36" s="5">
        <v>53063584</v>
      </c>
      <c r="P36" s="5">
        <v>40130000</v>
      </c>
      <c r="Q36" s="5">
        <v>12933584</v>
      </c>
      <c r="R36" s="5">
        <v>0</v>
      </c>
      <c r="S36" s="5">
        <v>0</v>
      </c>
      <c r="T36" s="5">
        <v>0</v>
      </c>
      <c r="U36" s="5">
        <v>82294438</v>
      </c>
      <c r="V36" s="5">
        <v>0</v>
      </c>
      <c r="W36" s="5">
        <v>0</v>
      </c>
      <c r="X36" s="5">
        <v>2056231</v>
      </c>
      <c r="Y36" s="5">
        <v>336213894</v>
      </c>
      <c r="Z36" s="5">
        <v>190698487</v>
      </c>
      <c r="AA36" s="5">
        <v>12258494</v>
      </c>
      <c r="AB36" s="5">
        <v>12089328</v>
      </c>
      <c r="AC36" s="5">
        <v>7630718</v>
      </c>
      <c r="AD36" s="5">
        <v>4458610</v>
      </c>
      <c r="AE36" s="5">
        <v>0</v>
      </c>
      <c r="AF36" s="5">
        <v>169166</v>
      </c>
      <c r="AG36" s="5">
        <v>0</v>
      </c>
      <c r="AH36" s="5">
        <v>41329449</v>
      </c>
      <c r="AI36" s="5"/>
      <c r="AJ36" s="5">
        <v>86572343</v>
      </c>
      <c r="AK36" s="5">
        <v>50538201</v>
      </c>
      <c r="AL36" s="5">
        <v>145515407</v>
      </c>
      <c r="AM36" s="5">
        <v>114167496</v>
      </c>
      <c r="AN36" s="5">
        <v>98603660</v>
      </c>
      <c r="AO36" s="5">
        <v>15563836</v>
      </c>
      <c r="AP36" s="5">
        <v>31347911</v>
      </c>
      <c r="AQ36" s="87">
        <v>3.984</v>
      </c>
    </row>
    <row r="37" spans="1:43">
      <c r="A37" s="6">
        <v>2010.12</v>
      </c>
      <c r="B37" s="2" t="s">
        <v>13</v>
      </c>
      <c r="C37" s="2">
        <v>0</v>
      </c>
      <c r="D37" s="3" t="s">
        <v>1</v>
      </c>
      <c r="E37" s="3">
        <v>1000</v>
      </c>
      <c r="F37" s="4">
        <v>1</v>
      </c>
      <c r="G37" s="5">
        <v>199425766</v>
      </c>
      <c r="H37" s="5">
        <v>207497151</v>
      </c>
      <c r="I37" s="5">
        <v>0</v>
      </c>
      <c r="J37" s="5">
        <v>8411690</v>
      </c>
      <c r="K37" s="5">
        <v>-12368404</v>
      </c>
      <c r="L37" s="5">
        <v>-4114671</v>
      </c>
      <c r="M37" s="5">
        <v>141385135</v>
      </c>
      <c r="N37" s="5">
        <v>60849269</v>
      </c>
      <c r="O37" s="5">
        <v>60849269</v>
      </c>
      <c r="P37" s="5">
        <v>46180000</v>
      </c>
      <c r="Q37" s="5">
        <v>14669269</v>
      </c>
      <c r="R37" s="5">
        <v>0</v>
      </c>
      <c r="S37" s="5">
        <v>0</v>
      </c>
      <c r="T37" s="5">
        <v>0</v>
      </c>
      <c r="U37" s="5">
        <v>80535866</v>
      </c>
      <c r="V37" s="5">
        <v>0</v>
      </c>
      <c r="W37" s="5">
        <v>0</v>
      </c>
      <c r="X37" s="5">
        <v>2114081</v>
      </c>
      <c r="Y37" s="5">
        <v>342924982</v>
      </c>
      <c r="Z37" s="5">
        <v>182516995</v>
      </c>
      <c r="AA37" s="5">
        <v>10735982</v>
      </c>
      <c r="AB37" s="5">
        <v>10545075</v>
      </c>
      <c r="AC37" s="5">
        <v>9119652</v>
      </c>
      <c r="AD37" s="5">
        <v>1425422</v>
      </c>
      <c r="AE37" s="5">
        <v>0</v>
      </c>
      <c r="AF37" s="5">
        <v>190907</v>
      </c>
      <c r="AG37" s="5">
        <v>0</v>
      </c>
      <c r="AH37" s="5">
        <v>39158736</v>
      </c>
      <c r="AI37" s="5"/>
      <c r="AJ37" s="5">
        <v>88575916</v>
      </c>
      <c r="AK37" s="5">
        <v>44046361</v>
      </c>
      <c r="AL37" s="5">
        <v>160407987</v>
      </c>
      <c r="AM37" s="5">
        <v>124534620</v>
      </c>
      <c r="AN37" s="5">
        <v>113496119</v>
      </c>
      <c r="AO37" s="5">
        <v>11038501</v>
      </c>
      <c r="AP37" s="5">
        <v>35873367</v>
      </c>
      <c r="AQ37" s="87">
        <v>3.9758</v>
      </c>
    </row>
    <row r="38" spans="1:43">
      <c r="A38" s="6">
        <v>2010.13</v>
      </c>
      <c r="B38" s="2"/>
      <c r="C38" s="2"/>
      <c r="D38" s="3"/>
      <c r="E38" s="3"/>
      <c r="F38" s="3"/>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87"/>
    </row>
    <row r="39" spans="1:43">
      <c r="A39" s="1">
        <v>2011.01</v>
      </c>
      <c r="B39" s="2" t="s">
        <v>0</v>
      </c>
      <c r="C39" s="2">
        <v>0</v>
      </c>
      <c r="D39" s="3" t="s">
        <v>1</v>
      </c>
      <c r="E39" s="3">
        <v>1000</v>
      </c>
      <c r="F39" s="4">
        <v>1</v>
      </c>
      <c r="G39" s="5">
        <v>202218003</v>
      </c>
      <c r="H39" s="5">
        <v>210513604</v>
      </c>
      <c r="I39" s="5">
        <v>0</v>
      </c>
      <c r="J39" s="5">
        <v>8523807</v>
      </c>
      <c r="K39" s="5">
        <v>-12623249</v>
      </c>
      <c r="L39" s="5">
        <v>-4196159</v>
      </c>
      <c r="M39" s="5">
        <v>170977533</v>
      </c>
      <c r="N39" s="5">
        <v>56927421</v>
      </c>
      <c r="O39" s="5">
        <v>56927421</v>
      </c>
      <c r="P39" s="5">
        <v>44430000</v>
      </c>
      <c r="Q39" s="5">
        <v>12497421</v>
      </c>
      <c r="R39" s="5">
        <v>0</v>
      </c>
      <c r="S39" s="5">
        <v>0</v>
      </c>
      <c r="T39" s="5">
        <v>0</v>
      </c>
      <c r="U39" s="5">
        <v>114050112</v>
      </c>
      <c r="V39" s="5">
        <v>0</v>
      </c>
      <c r="W39" s="5">
        <v>0</v>
      </c>
      <c r="X39" s="5">
        <v>2137623</v>
      </c>
      <c r="Y39" s="5">
        <v>375333159</v>
      </c>
      <c r="Z39" s="5">
        <v>216728587</v>
      </c>
      <c r="AA39" s="5">
        <v>38396690</v>
      </c>
      <c r="AB39" s="5">
        <v>38193030</v>
      </c>
      <c r="AC39" s="5">
        <v>7919203</v>
      </c>
      <c r="AD39" s="5">
        <v>30273827</v>
      </c>
      <c r="AE39" s="5">
        <v>0</v>
      </c>
      <c r="AF39" s="5">
        <v>203660</v>
      </c>
      <c r="AG39" s="5">
        <v>0</v>
      </c>
      <c r="AH39" s="5">
        <v>41209817</v>
      </c>
      <c r="AI39" s="5"/>
      <c r="AJ39" s="5">
        <v>93463998</v>
      </c>
      <c r="AK39" s="5">
        <v>43658082</v>
      </c>
      <c r="AL39" s="5">
        <v>158604572</v>
      </c>
      <c r="AM39" s="5">
        <v>127152084</v>
      </c>
      <c r="AN39" s="5">
        <v>111158605</v>
      </c>
      <c r="AO39" s="5">
        <v>15993479</v>
      </c>
      <c r="AP39" s="5">
        <v>31452488</v>
      </c>
      <c r="AQ39" s="87">
        <v>4.0007999999999999</v>
      </c>
    </row>
    <row r="40" spans="1:43">
      <c r="A40" s="6">
        <v>2011.02</v>
      </c>
      <c r="B40" s="2" t="s">
        <v>3</v>
      </c>
      <c r="C40" s="2">
        <v>0</v>
      </c>
      <c r="D40" s="3" t="s">
        <v>1</v>
      </c>
      <c r="E40" s="3">
        <v>1000</v>
      </c>
      <c r="F40" s="4">
        <v>1</v>
      </c>
      <c r="G40" s="5">
        <v>202428713</v>
      </c>
      <c r="H40" s="5">
        <v>210867895</v>
      </c>
      <c r="I40" s="5">
        <v>0</v>
      </c>
      <c r="J40" s="5">
        <v>8618309</v>
      </c>
      <c r="K40" s="5">
        <v>-12807413</v>
      </c>
      <c r="L40" s="5">
        <v>-4250078</v>
      </c>
      <c r="M40" s="5">
        <v>170936603</v>
      </c>
      <c r="N40" s="5">
        <v>55969963</v>
      </c>
      <c r="O40" s="5">
        <v>55969963</v>
      </c>
      <c r="P40" s="5">
        <v>44530000</v>
      </c>
      <c r="Q40" s="5">
        <v>11439963</v>
      </c>
      <c r="R40" s="5">
        <v>0</v>
      </c>
      <c r="S40" s="5">
        <v>0</v>
      </c>
      <c r="T40" s="5">
        <v>0</v>
      </c>
      <c r="U40" s="5">
        <v>114966640</v>
      </c>
      <c r="V40" s="5">
        <v>0</v>
      </c>
      <c r="W40" s="5">
        <v>0</v>
      </c>
      <c r="X40" s="5">
        <v>2157902</v>
      </c>
      <c r="Y40" s="5">
        <v>375523218</v>
      </c>
      <c r="Z40" s="5">
        <v>215135958</v>
      </c>
      <c r="AA40" s="5">
        <v>37207586</v>
      </c>
      <c r="AB40" s="5">
        <v>36991455</v>
      </c>
      <c r="AC40" s="5">
        <v>7155578</v>
      </c>
      <c r="AD40" s="5">
        <v>29835877</v>
      </c>
      <c r="AE40" s="5">
        <v>0</v>
      </c>
      <c r="AF40" s="5">
        <v>216131</v>
      </c>
      <c r="AG40" s="5">
        <v>0</v>
      </c>
      <c r="AH40" s="5">
        <v>37294159</v>
      </c>
      <c r="AI40" s="5"/>
      <c r="AJ40" s="5">
        <v>96054681</v>
      </c>
      <c r="AK40" s="5">
        <v>44579532</v>
      </c>
      <c r="AL40" s="5">
        <v>160387260</v>
      </c>
      <c r="AM40" s="5">
        <v>128079352</v>
      </c>
      <c r="AN40" s="5">
        <v>111399518</v>
      </c>
      <c r="AO40" s="5">
        <v>16679834</v>
      </c>
      <c r="AP40" s="5">
        <v>32307908</v>
      </c>
      <c r="AQ40" s="87">
        <v>4.0305</v>
      </c>
    </row>
    <row r="41" spans="1:43">
      <c r="A41" s="6">
        <v>2011.03</v>
      </c>
      <c r="B41" s="2" t="s">
        <v>4</v>
      </c>
      <c r="C41" s="2">
        <v>0</v>
      </c>
      <c r="D41" s="3" t="s">
        <v>1</v>
      </c>
      <c r="E41" s="3">
        <v>1000</v>
      </c>
      <c r="F41" s="4">
        <v>1</v>
      </c>
      <c r="G41" s="5">
        <v>199253929</v>
      </c>
      <c r="H41" s="5">
        <v>207861724</v>
      </c>
      <c r="I41" s="5">
        <v>0</v>
      </c>
      <c r="J41" s="5">
        <v>8701425</v>
      </c>
      <c r="K41" s="5">
        <v>-12977638</v>
      </c>
      <c r="L41" s="5">
        <v>-4331582</v>
      </c>
      <c r="M41" s="5">
        <v>180455662</v>
      </c>
      <c r="N41" s="5">
        <v>55926632</v>
      </c>
      <c r="O41" s="5">
        <v>55926632</v>
      </c>
      <c r="P41" s="5">
        <v>44780000</v>
      </c>
      <c r="Q41" s="5">
        <v>11146632</v>
      </c>
      <c r="R41" s="5">
        <v>0</v>
      </c>
      <c r="S41" s="5">
        <v>0</v>
      </c>
      <c r="T41" s="5">
        <v>0</v>
      </c>
      <c r="U41" s="5">
        <v>124529030</v>
      </c>
      <c r="V41" s="5">
        <v>0</v>
      </c>
      <c r="W41" s="5">
        <v>0</v>
      </c>
      <c r="X41" s="5">
        <v>2193559</v>
      </c>
      <c r="Y41" s="5">
        <v>381903150</v>
      </c>
      <c r="Z41" s="5">
        <v>222613290</v>
      </c>
      <c r="AA41" s="5">
        <v>36238627</v>
      </c>
      <c r="AB41" s="5">
        <v>36023622</v>
      </c>
      <c r="AC41" s="5">
        <v>5271217</v>
      </c>
      <c r="AD41" s="5">
        <v>30752405</v>
      </c>
      <c r="AE41" s="5">
        <v>0</v>
      </c>
      <c r="AF41" s="5">
        <v>215005</v>
      </c>
      <c r="AG41" s="5">
        <v>0</v>
      </c>
      <c r="AH41" s="5">
        <v>35260414</v>
      </c>
      <c r="AI41" s="5"/>
      <c r="AJ41" s="5">
        <v>107906624</v>
      </c>
      <c r="AK41" s="5">
        <v>43207625</v>
      </c>
      <c r="AL41" s="5">
        <v>159289860</v>
      </c>
      <c r="AM41" s="5">
        <v>127882772</v>
      </c>
      <c r="AN41" s="5">
        <v>111179888</v>
      </c>
      <c r="AO41" s="5">
        <v>16702884</v>
      </c>
      <c r="AP41" s="5">
        <v>31407088</v>
      </c>
      <c r="AQ41" s="87">
        <v>4.0519999999999996</v>
      </c>
    </row>
    <row r="42" spans="1:43">
      <c r="A42" s="6">
        <v>2011.04</v>
      </c>
      <c r="B42" s="2" t="s">
        <v>5</v>
      </c>
      <c r="C42" s="2">
        <v>0</v>
      </c>
      <c r="D42" s="3" t="s">
        <v>1</v>
      </c>
      <c r="E42" s="3">
        <v>1000</v>
      </c>
      <c r="F42" s="4">
        <v>1</v>
      </c>
      <c r="G42" s="5">
        <v>203289638</v>
      </c>
      <c r="H42" s="5">
        <v>212229583</v>
      </c>
      <c r="I42" s="5">
        <v>0</v>
      </c>
      <c r="J42" s="5">
        <v>8863483</v>
      </c>
      <c r="K42" s="5">
        <v>-13361205</v>
      </c>
      <c r="L42" s="5">
        <v>-4442223</v>
      </c>
      <c r="M42" s="5">
        <v>182789785</v>
      </c>
      <c r="N42" s="5">
        <v>57192860</v>
      </c>
      <c r="O42" s="5">
        <v>57192860</v>
      </c>
      <c r="P42" s="5">
        <v>46180000</v>
      </c>
      <c r="Q42" s="5">
        <v>11012860</v>
      </c>
      <c r="R42" s="5">
        <v>0</v>
      </c>
      <c r="S42" s="5">
        <v>0</v>
      </c>
      <c r="T42" s="5">
        <v>0</v>
      </c>
      <c r="U42" s="5">
        <v>125596925</v>
      </c>
      <c r="V42" s="5">
        <v>0</v>
      </c>
      <c r="W42" s="5">
        <v>0</v>
      </c>
      <c r="X42" s="5">
        <v>2304498</v>
      </c>
      <c r="Y42" s="5">
        <v>388383921</v>
      </c>
      <c r="Z42" s="5">
        <v>221091012</v>
      </c>
      <c r="AA42" s="5">
        <v>35461689</v>
      </c>
      <c r="AB42" s="5">
        <v>35252913</v>
      </c>
      <c r="AC42" s="5">
        <v>6655480</v>
      </c>
      <c r="AD42" s="5">
        <v>28597433</v>
      </c>
      <c r="AE42" s="5">
        <v>0</v>
      </c>
      <c r="AF42" s="5">
        <v>208776</v>
      </c>
      <c r="AG42" s="5">
        <v>0</v>
      </c>
      <c r="AH42" s="5">
        <v>35758307</v>
      </c>
      <c r="AI42" s="5"/>
      <c r="AJ42" s="5">
        <v>104489069</v>
      </c>
      <c r="AK42" s="5">
        <v>45381947</v>
      </c>
      <c r="AL42" s="5">
        <v>167292909</v>
      </c>
      <c r="AM42" s="5">
        <v>129904643</v>
      </c>
      <c r="AN42" s="5">
        <v>113503890</v>
      </c>
      <c r="AO42" s="5">
        <v>16400753</v>
      </c>
      <c r="AP42" s="5">
        <v>37388266</v>
      </c>
      <c r="AQ42" s="87">
        <v>4.0804999999999998</v>
      </c>
    </row>
    <row r="43" spans="1:43">
      <c r="A43" s="6">
        <v>2011.05</v>
      </c>
      <c r="B43" s="2" t="s">
        <v>6</v>
      </c>
      <c r="C43" s="2">
        <v>0</v>
      </c>
      <c r="D43" s="3" t="s">
        <v>1</v>
      </c>
      <c r="E43" s="3">
        <v>1000</v>
      </c>
      <c r="F43" s="4">
        <v>1</v>
      </c>
      <c r="G43" s="5">
        <v>204107802</v>
      </c>
      <c r="H43" s="5">
        <v>212861548</v>
      </c>
      <c r="I43" s="5">
        <v>0</v>
      </c>
      <c r="J43" s="5">
        <v>8822054</v>
      </c>
      <c r="K43" s="5">
        <v>-13221300</v>
      </c>
      <c r="L43" s="5">
        <v>-4354500</v>
      </c>
      <c r="M43" s="5">
        <v>183503073</v>
      </c>
      <c r="N43" s="5">
        <v>57441309</v>
      </c>
      <c r="O43" s="5">
        <v>57441309</v>
      </c>
      <c r="P43" s="5">
        <v>46230000</v>
      </c>
      <c r="Q43" s="5">
        <v>11211309</v>
      </c>
      <c r="R43" s="5">
        <v>0</v>
      </c>
      <c r="S43" s="5">
        <v>0</v>
      </c>
      <c r="T43" s="5">
        <v>0</v>
      </c>
      <c r="U43" s="5">
        <v>126061764</v>
      </c>
      <c r="V43" s="5">
        <v>0</v>
      </c>
      <c r="W43" s="5">
        <v>0</v>
      </c>
      <c r="X43" s="5">
        <v>2596858</v>
      </c>
      <c r="Y43" s="5">
        <v>390207733</v>
      </c>
      <c r="Z43" s="5">
        <v>217522259</v>
      </c>
      <c r="AA43" s="5">
        <v>33911145</v>
      </c>
      <c r="AB43" s="5">
        <v>33654215</v>
      </c>
      <c r="AC43" s="5">
        <v>6214941</v>
      </c>
      <c r="AD43" s="5">
        <v>27439275</v>
      </c>
      <c r="AE43" s="5">
        <v>0</v>
      </c>
      <c r="AF43" s="5">
        <v>256930</v>
      </c>
      <c r="AG43" s="5">
        <v>0</v>
      </c>
      <c r="AH43" s="5">
        <v>35061027</v>
      </c>
      <c r="AI43" s="5"/>
      <c r="AJ43" s="5">
        <v>103861103</v>
      </c>
      <c r="AK43" s="5">
        <v>44688984</v>
      </c>
      <c r="AL43" s="5">
        <v>172685474</v>
      </c>
      <c r="AM43" s="5">
        <v>132481958</v>
      </c>
      <c r="AN43" s="5">
        <v>115149509</v>
      </c>
      <c r="AO43" s="5">
        <v>17332449</v>
      </c>
      <c r="AP43" s="5">
        <v>40203516</v>
      </c>
      <c r="AQ43" s="87">
        <v>4.0887000000000002</v>
      </c>
    </row>
    <row r="44" spans="1:43">
      <c r="A44" s="6">
        <v>2011.06</v>
      </c>
      <c r="B44" s="2" t="s">
        <v>7</v>
      </c>
      <c r="C44" s="2">
        <v>0</v>
      </c>
      <c r="D44" s="3" t="s">
        <v>1</v>
      </c>
      <c r="E44" s="3">
        <v>1000</v>
      </c>
      <c r="F44" s="4">
        <v>1</v>
      </c>
      <c r="G44" s="5">
        <v>203794206</v>
      </c>
      <c r="H44" s="5">
        <v>212504124</v>
      </c>
      <c r="I44" s="5">
        <v>0</v>
      </c>
      <c r="J44" s="5">
        <v>8871262</v>
      </c>
      <c r="K44" s="5">
        <v>-13290752</v>
      </c>
      <c r="L44" s="5">
        <v>-4290428</v>
      </c>
      <c r="M44" s="5">
        <v>182797945</v>
      </c>
      <c r="N44" s="5">
        <v>58127011</v>
      </c>
      <c r="O44" s="5">
        <v>58127011</v>
      </c>
      <c r="P44" s="5">
        <v>46180000</v>
      </c>
      <c r="Q44" s="5">
        <v>11947011</v>
      </c>
      <c r="R44" s="5">
        <v>0</v>
      </c>
      <c r="S44" s="5">
        <v>0</v>
      </c>
      <c r="T44" s="5">
        <v>0</v>
      </c>
      <c r="U44" s="5">
        <v>124670934</v>
      </c>
      <c r="V44" s="5">
        <v>0</v>
      </c>
      <c r="W44" s="5">
        <v>0</v>
      </c>
      <c r="X44" s="5">
        <v>2678023.6438200003</v>
      </c>
      <c r="Y44" s="5">
        <v>389270174.64381999</v>
      </c>
      <c r="Z44" s="5">
        <v>212586625.64381999</v>
      </c>
      <c r="AA44" s="5">
        <v>31830642</v>
      </c>
      <c r="AB44" s="5">
        <v>31615878</v>
      </c>
      <c r="AC44" s="5">
        <v>6954681</v>
      </c>
      <c r="AD44" s="5">
        <v>24661197</v>
      </c>
      <c r="AE44" s="5">
        <v>0</v>
      </c>
      <c r="AF44" s="5">
        <v>214764</v>
      </c>
      <c r="AG44" s="5">
        <v>0</v>
      </c>
      <c r="AH44" s="5">
        <v>33637379</v>
      </c>
      <c r="AI44" s="5"/>
      <c r="AJ44" s="5">
        <v>102674822</v>
      </c>
      <c r="AK44" s="5">
        <v>44443782.643819988</v>
      </c>
      <c r="AL44" s="5">
        <v>176683549</v>
      </c>
      <c r="AM44" s="5">
        <v>141826338</v>
      </c>
      <c r="AN44" s="5">
        <v>122671003</v>
      </c>
      <c r="AO44" s="5">
        <v>19155335</v>
      </c>
      <c r="AP44" s="5">
        <v>34857211</v>
      </c>
      <c r="AQ44" s="87">
        <v>4.1109999999999998</v>
      </c>
    </row>
    <row r="45" spans="1:43">
      <c r="A45" s="6">
        <v>2011.07</v>
      </c>
      <c r="B45" s="2" t="s">
        <v>8</v>
      </c>
      <c r="C45" s="2">
        <v>0</v>
      </c>
      <c r="D45" s="3" t="s">
        <v>1</v>
      </c>
      <c r="E45" s="3">
        <v>1000</v>
      </c>
      <c r="F45" s="4">
        <v>1</v>
      </c>
      <c r="G45" s="5">
        <v>206342258</v>
      </c>
      <c r="H45" s="5">
        <v>215112693</v>
      </c>
      <c r="I45" s="5">
        <v>0</v>
      </c>
      <c r="J45" s="5">
        <v>8935373</v>
      </c>
      <c r="K45" s="5">
        <v>-13382072</v>
      </c>
      <c r="L45" s="5">
        <v>-4323736</v>
      </c>
      <c r="M45" s="5">
        <v>185756685</v>
      </c>
      <c r="N45" s="5">
        <v>58329707</v>
      </c>
      <c r="O45" s="5">
        <v>58329707</v>
      </c>
      <c r="P45" s="5">
        <v>46230000</v>
      </c>
      <c r="Q45" s="5">
        <v>12099707</v>
      </c>
      <c r="R45" s="5">
        <v>0</v>
      </c>
      <c r="S45" s="5">
        <v>0</v>
      </c>
      <c r="T45" s="5">
        <v>0</v>
      </c>
      <c r="U45" s="5">
        <v>127426978</v>
      </c>
      <c r="V45" s="5">
        <v>0</v>
      </c>
      <c r="W45" s="5">
        <v>0</v>
      </c>
      <c r="X45" s="5">
        <v>1751736</v>
      </c>
      <c r="Y45" s="5">
        <v>393850679</v>
      </c>
      <c r="Z45" s="5">
        <v>208840034</v>
      </c>
      <c r="AA45" s="5">
        <v>29574032</v>
      </c>
      <c r="AB45" s="5">
        <v>29454591</v>
      </c>
      <c r="AC45" s="5">
        <v>5443340</v>
      </c>
      <c r="AD45" s="5">
        <v>24011251</v>
      </c>
      <c r="AE45" s="5">
        <v>0</v>
      </c>
      <c r="AF45" s="5">
        <v>119441</v>
      </c>
      <c r="AG45" s="5">
        <v>0</v>
      </c>
      <c r="AH45" s="5">
        <v>32182591</v>
      </c>
      <c r="AI45" s="5"/>
      <c r="AJ45" s="5">
        <v>98404154</v>
      </c>
      <c r="AK45" s="5">
        <v>48679257</v>
      </c>
      <c r="AL45" s="5">
        <v>185010645</v>
      </c>
      <c r="AM45" s="5">
        <v>145880467</v>
      </c>
      <c r="AN45" s="5">
        <v>127959607</v>
      </c>
      <c r="AO45" s="5">
        <v>17920860</v>
      </c>
      <c r="AP45" s="5">
        <v>39130178</v>
      </c>
      <c r="AQ45" s="87">
        <v>4.1429999999999998</v>
      </c>
    </row>
    <row r="46" spans="1:43">
      <c r="A46" s="6">
        <v>2011.08</v>
      </c>
      <c r="B46" s="2" t="s">
        <v>9</v>
      </c>
      <c r="C46" s="2">
        <v>0</v>
      </c>
      <c r="D46" s="3" t="s">
        <v>1</v>
      </c>
      <c r="E46" s="3">
        <v>1000</v>
      </c>
      <c r="F46" s="4">
        <v>1</v>
      </c>
      <c r="G46" s="5">
        <v>200968219</v>
      </c>
      <c r="H46" s="5">
        <v>209935876</v>
      </c>
      <c r="I46" s="5">
        <v>0</v>
      </c>
      <c r="J46" s="5">
        <v>9083270</v>
      </c>
      <c r="K46" s="5">
        <v>-13652455</v>
      </c>
      <c r="L46" s="5">
        <v>-4398472</v>
      </c>
      <c r="M46" s="5">
        <v>185948157</v>
      </c>
      <c r="N46" s="5">
        <v>57453097</v>
      </c>
      <c r="O46" s="5">
        <v>57453097</v>
      </c>
      <c r="P46" s="5">
        <v>46230000</v>
      </c>
      <c r="Q46" s="5">
        <v>11223097</v>
      </c>
      <c r="R46" s="5">
        <v>0</v>
      </c>
      <c r="S46" s="5">
        <v>0</v>
      </c>
      <c r="T46" s="5">
        <v>0</v>
      </c>
      <c r="U46" s="5">
        <v>128495060</v>
      </c>
      <c r="V46" s="5">
        <v>0</v>
      </c>
      <c r="W46" s="5">
        <v>0</v>
      </c>
      <c r="X46" s="5">
        <v>1820071</v>
      </c>
      <c r="Y46" s="5">
        <v>388736447</v>
      </c>
      <c r="Z46" s="5">
        <v>202912035</v>
      </c>
      <c r="AA46" s="5">
        <v>15656347</v>
      </c>
      <c r="AB46" s="5">
        <v>15545172</v>
      </c>
      <c r="AC46" s="5">
        <v>277299</v>
      </c>
      <c r="AD46" s="5">
        <v>15267873</v>
      </c>
      <c r="AE46" s="5">
        <v>0</v>
      </c>
      <c r="AF46" s="5">
        <v>111175</v>
      </c>
      <c r="AG46" s="5">
        <v>0</v>
      </c>
      <c r="AH46" s="5">
        <v>32726172</v>
      </c>
      <c r="AI46" s="5"/>
      <c r="AJ46" s="5">
        <v>99988174</v>
      </c>
      <c r="AK46" s="5">
        <v>54541342</v>
      </c>
      <c r="AL46" s="5">
        <v>185824412</v>
      </c>
      <c r="AM46" s="5">
        <v>146904826</v>
      </c>
      <c r="AN46" s="5">
        <v>127742861</v>
      </c>
      <c r="AO46" s="5">
        <v>19161965</v>
      </c>
      <c r="AP46" s="5">
        <v>38919586</v>
      </c>
      <c r="AQ46" s="87">
        <v>4.1994999999999996</v>
      </c>
    </row>
    <row r="47" spans="1:43">
      <c r="A47" s="6">
        <v>2011.09</v>
      </c>
      <c r="B47" s="2" t="s">
        <v>10</v>
      </c>
      <c r="C47" s="2">
        <v>0</v>
      </c>
      <c r="D47" s="3" t="s">
        <v>1</v>
      </c>
      <c r="E47" s="3">
        <v>1000</v>
      </c>
      <c r="F47" s="4">
        <v>1</v>
      </c>
      <c r="G47" s="5">
        <v>195614864</v>
      </c>
      <c r="H47" s="5">
        <v>204244902</v>
      </c>
      <c r="I47" s="5">
        <v>0</v>
      </c>
      <c r="J47" s="5">
        <v>9088455</v>
      </c>
      <c r="K47" s="5">
        <v>-13263242</v>
      </c>
      <c r="L47" s="5">
        <v>-4455251</v>
      </c>
      <c r="M47" s="5">
        <v>186773291</v>
      </c>
      <c r="N47" s="5">
        <v>58005284</v>
      </c>
      <c r="O47" s="5">
        <v>58005284</v>
      </c>
      <c r="P47" s="5">
        <v>50230000</v>
      </c>
      <c r="Q47" s="5">
        <v>7775284</v>
      </c>
      <c r="R47" s="5">
        <v>0</v>
      </c>
      <c r="S47" s="5">
        <v>0</v>
      </c>
      <c r="T47" s="5">
        <v>0</v>
      </c>
      <c r="U47" s="5">
        <v>128768007</v>
      </c>
      <c r="V47" s="5">
        <v>0</v>
      </c>
      <c r="W47" s="5">
        <v>0</v>
      </c>
      <c r="X47" s="5">
        <v>2324113</v>
      </c>
      <c r="Y47" s="5">
        <v>384712268</v>
      </c>
      <c r="Z47" s="5">
        <v>192026243</v>
      </c>
      <c r="AA47" s="5">
        <v>15314088</v>
      </c>
      <c r="AB47" s="5">
        <v>15219056</v>
      </c>
      <c r="AC47" s="5">
        <v>2082995</v>
      </c>
      <c r="AD47" s="5">
        <v>13136061</v>
      </c>
      <c r="AE47" s="5">
        <v>0</v>
      </c>
      <c r="AF47" s="5">
        <v>95032</v>
      </c>
      <c r="AG47" s="5">
        <v>0</v>
      </c>
      <c r="AH47" s="5">
        <v>30570179</v>
      </c>
      <c r="AI47" s="5"/>
      <c r="AJ47" s="5">
        <v>92951090</v>
      </c>
      <c r="AK47" s="5">
        <v>53190886</v>
      </c>
      <c r="AL47" s="5">
        <v>192686025</v>
      </c>
      <c r="AM47" s="5">
        <v>148277620</v>
      </c>
      <c r="AN47" s="5">
        <v>129582566</v>
      </c>
      <c r="AO47" s="5">
        <v>18695054</v>
      </c>
      <c r="AP47" s="5">
        <v>44408405</v>
      </c>
      <c r="AQ47" s="87">
        <v>4.2045000000000003</v>
      </c>
    </row>
    <row r="48" spans="1:43">
      <c r="A48" s="6">
        <v>2011.1</v>
      </c>
      <c r="B48" s="2" t="s">
        <v>11</v>
      </c>
      <c r="C48" s="2">
        <v>0</v>
      </c>
      <c r="D48" s="3" t="s">
        <v>1</v>
      </c>
      <c r="E48" s="3">
        <v>1000</v>
      </c>
      <c r="F48" s="4">
        <v>1</v>
      </c>
      <c r="G48" s="5">
        <v>188771756</v>
      </c>
      <c r="H48" s="5">
        <v>201257395</v>
      </c>
      <c r="I48" s="5">
        <v>0</v>
      </c>
      <c r="J48" s="5">
        <v>9229531</v>
      </c>
      <c r="K48" s="5">
        <v>-13568769</v>
      </c>
      <c r="L48" s="5">
        <v>-8146401</v>
      </c>
      <c r="M48" s="5">
        <v>191198633</v>
      </c>
      <c r="N48" s="5">
        <v>62366450</v>
      </c>
      <c r="O48" s="5">
        <v>62366450</v>
      </c>
      <c r="P48" s="5">
        <v>51180000</v>
      </c>
      <c r="Q48" s="5">
        <v>11186450</v>
      </c>
      <c r="R48" s="5">
        <v>0</v>
      </c>
      <c r="S48" s="5">
        <v>0</v>
      </c>
      <c r="T48" s="5">
        <v>0</v>
      </c>
      <c r="U48" s="5">
        <v>128832183</v>
      </c>
      <c r="V48" s="5">
        <v>0</v>
      </c>
      <c r="W48" s="5">
        <v>0</v>
      </c>
      <c r="X48" s="5">
        <v>2483127</v>
      </c>
      <c r="Y48" s="5">
        <v>382453516</v>
      </c>
      <c r="Z48" s="5">
        <v>192206291</v>
      </c>
      <c r="AA48" s="5">
        <v>11477643</v>
      </c>
      <c r="AB48" s="5">
        <v>11365808</v>
      </c>
      <c r="AC48" s="5">
        <v>1214821</v>
      </c>
      <c r="AD48" s="5">
        <v>10150988</v>
      </c>
      <c r="AE48" s="5">
        <v>0</v>
      </c>
      <c r="AF48" s="5">
        <v>111835</v>
      </c>
      <c r="AG48" s="5">
        <v>0</v>
      </c>
      <c r="AH48" s="5">
        <v>32187411</v>
      </c>
      <c r="AI48" s="5"/>
      <c r="AJ48" s="5">
        <v>89968504</v>
      </c>
      <c r="AK48" s="5">
        <v>58572733</v>
      </c>
      <c r="AL48" s="5">
        <v>190247225</v>
      </c>
      <c r="AM48" s="5">
        <v>148746704</v>
      </c>
      <c r="AN48" s="5">
        <v>130914230</v>
      </c>
      <c r="AO48" s="5">
        <v>17832474</v>
      </c>
      <c r="AP48" s="5">
        <v>41500521</v>
      </c>
      <c r="AQ48" s="87">
        <v>4.2355</v>
      </c>
    </row>
    <row r="49" spans="1:43">
      <c r="A49" s="6">
        <v>2011.11</v>
      </c>
      <c r="B49" s="2" t="s">
        <v>12</v>
      </c>
      <c r="C49" s="2">
        <v>0</v>
      </c>
      <c r="D49" s="3" t="s">
        <v>1</v>
      </c>
      <c r="E49" s="3">
        <v>1000</v>
      </c>
      <c r="F49" s="4">
        <v>1</v>
      </c>
      <c r="G49" s="5">
        <v>183767551</v>
      </c>
      <c r="H49" s="5">
        <v>196721296</v>
      </c>
      <c r="I49" s="5">
        <v>0</v>
      </c>
      <c r="J49" s="5">
        <v>9227011</v>
      </c>
      <c r="K49" s="5">
        <v>-13416626</v>
      </c>
      <c r="L49" s="5">
        <v>-8764130</v>
      </c>
      <c r="M49" s="5">
        <v>191157839</v>
      </c>
      <c r="N49" s="5">
        <v>62053601</v>
      </c>
      <c r="O49" s="5">
        <v>62053601</v>
      </c>
      <c r="P49" s="5">
        <v>53230000</v>
      </c>
      <c r="Q49" s="5">
        <v>8823601</v>
      </c>
      <c r="R49" s="5">
        <v>0</v>
      </c>
      <c r="S49" s="5">
        <v>0</v>
      </c>
      <c r="T49" s="5">
        <v>0</v>
      </c>
      <c r="U49" s="5">
        <v>129104238</v>
      </c>
      <c r="V49" s="5">
        <v>0</v>
      </c>
      <c r="W49" s="5">
        <v>0</v>
      </c>
      <c r="X49" s="5">
        <v>2590490</v>
      </c>
      <c r="Y49" s="5">
        <v>377515880</v>
      </c>
      <c r="Z49" s="5">
        <v>179502209</v>
      </c>
      <c r="AA49" s="5">
        <v>11362944</v>
      </c>
      <c r="AB49" s="5">
        <v>11246017</v>
      </c>
      <c r="AC49" s="5">
        <v>1730288</v>
      </c>
      <c r="AD49" s="5">
        <v>9515729</v>
      </c>
      <c r="AE49" s="5">
        <v>0</v>
      </c>
      <c r="AF49" s="5">
        <v>116927</v>
      </c>
      <c r="AG49" s="5">
        <v>0</v>
      </c>
      <c r="AH49" s="5">
        <v>23446637</v>
      </c>
      <c r="AI49" s="5"/>
      <c r="AJ49" s="5">
        <v>86133569</v>
      </c>
      <c r="AK49" s="5">
        <v>58559059</v>
      </c>
      <c r="AL49" s="5">
        <v>198013671</v>
      </c>
      <c r="AM49" s="5">
        <v>154872375</v>
      </c>
      <c r="AN49" s="5">
        <v>134740557</v>
      </c>
      <c r="AO49" s="5">
        <v>20131818</v>
      </c>
      <c r="AP49" s="5">
        <v>43141296</v>
      </c>
      <c r="AQ49" s="87">
        <v>4.2807000000000004</v>
      </c>
    </row>
    <row r="50" spans="1:43">
      <c r="A50" s="6">
        <v>2011.12</v>
      </c>
      <c r="B50" s="2" t="s">
        <v>13</v>
      </c>
      <c r="C50" s="2">
        <v>0</v>
      </c>
      <c r="D50" s="3" t="s">
        <v>1</v>
      </c>
      <c r="E50" s="3">
        <v>1000</v>
      </c>
      <c r="F50" s="4">
        <v>1</v>
      </c>
      <c r="G50" s="5">
        <v>186178011</v>
      </c>
      <c r="H50" s="5">
        <v>199025757</v>
      </c>
      <c r="I50" s="5">
        <v>0</v>
      </c>
      <c r="J50" s="5">
        <v>9224933</v>
      </c>
      <c r="K50" s="5">
        <v>-13345543</v>
      </c>
      <c r="L50" s="5">
        <v>-8727136</v>
      </c>
      <c r="M50" s="5">
        <v>206051306</v>
      </c>
      <c r="N50" s="5">
        <v>78263175</v>
      </c>
      <c r="O50" s="5">
        <v>78263175</v>
      </c>
      <c r="P50" s="5">
        <v>67130000</v>
      </c>
      <c r="Q50" s="5">
        <v>11133175</v>
      </c>
      <c r="R50" s="5">
        <v>0</v>
      </c>
      <c r="S50" s="5">
        <v>0</v>
      </c>
      <c r="T50" s="5">
        <v>0</v>
      </c>
      <c r="U50" s="5">
        <v>127788131</v>
      </c>
      <c r="V50" s="5">
        <v>0</v>
      </c>
      <c r="W50" s="5">
        <v>0</v>
      </c>
      <c r="X50" s="5">
        <v>2698133</v>
      </c>
      <c r="Y50" s="5">
        <v>394927450</v>
      </c>
      <c r="Z50" s="5">
        <v>172005597</v>
      </c>
      <c r="AA50" s="5">
        <v>3502151</v>
      </c>
      <c r="AB50" s="5">
        <v>2841642</v>
      </c>
      <c r="AC50" s="5">
        <v>717309</v>
      </c>
      <c r="AD50" s="5">
        <v>2124333</v>
      </c>
      <c r="AE50" s="5">
        <v>0</v>
      </c>
      <c r="AF50" s="5">
        <v>660509</v>
      </c>
      <c r="AG50" s="5">
        <v>0</v>
      </c>
      <c r="AH50" s="5">
        <v>24636329</v>
      </c>
      <c r="AI50" s="5"/>
      <c r="AJ50" s="5">
        <v>84181884</v>
      </c>
      <c r="AK50" s="5">
        <v>59685233</v>
      </c>
      <c r="AL50" s="5">
        <v>222921853</v>
      </c>
      <c r="AM50" s="5">
        <v>173056384</v>
      </c>
      <c r="AN50" s="5">
        <v>151214994</v>
      </c>
      <c r="AO50" s="5">
        <v>21841390</v>
      </c>
      <c r="AP50" s="5">
        <v>49865469</v>
      </c>
      <c r="AQ50" s="87">
        <v>4.3032000000000004</v>
      </c>
    </row>
    <row r="51" spans="1:43">
      <c r="A51" s="6" t="s">
        <v>2</v>
      </c>
      <c r="B51" s="2"/>
      <c r="C51" s="2"/>
      <c r="D51" s="3"/>
      <c r="E51" s="3"/>
      <c r="F51" s="3"/>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87"/>
    </row>
    <row r="52" spans="1:43">
      <c r="A52" s="1">
        <v>2012.01</v>
      </c>
      <c r="B52" s="2" t="s">
        <v>0</v>
      </c>
      <c r="C52" s="2">
        <v>0</v>
      </c>
      <c r="D52" s="3" t="s">
        <v>1</v>
      </c>
      <c r="E52" s="3">
        <v>1000</v>
      </c>
      <c r="F52" s="4">
        <v>1</v>
      </c>
      <c r="G52" s="5">
        <v>189822412</v>
      </c>
      <c r="H52" s="5">
        <v>202027547</v>
      </c>
      <c r="I52" s="5">
        <v>0</v>
      </c>
      <c r="J52" s="5">
        <v>9341383</v>
      </c>
      <c r="K52" s="5">
        <v>-13586371</v>
      </c>
      <c r="L52" s="5">
        <v>-7960147</v>
      </c>
      <c r="M52" s="5">
        <v>212916332</v>
      </c>
      <c r="N52" s="5">
        <v>81155033</v>
      </c>
      <c r="O52" s="5">
        <v>81155033</v>
      </c>
      <c r="P52" s="5">
        <v>67080000</v>
      </c>
      <c r="Q52" s="5">
        <v>14075033</v>
      </c>
      <c r="R52" s="5">
        <v>0</v>
      </c>
      <c r="S52" s="5">
        <v>0</v>
      </c>
      <c r="T52" s="5">
        <v>0</v>
      </c>
      <c r="U52" s="5">
        <v>131761299</v>
      </c>
      <c r="V52" s="5">
        <v>0</v>
      </c>
      <c r="W52" s="5">
        <v>0</v>
      </c>
      <c r="X52" s="5">
        <v>2932058</v>
      </c>
      <c r="Y52" s="5">
        <v>405670802</v>
      </c>
      <c r="Z52" s="5">
        <v>189553423</v>
      </c>
      <c r="AA52" s="5">
        <v>1816923</v>
      </c>
      <c r="AB52" s="5">
        <v>1653712</v>
      </c>
      <c r="AC52" s="5">
        <v>318786</v>
      </c>
      <c r="AD52" s="5">
        <v>1334925</v>
      </c>
      <c r="AE52" s="5">
        <v>0</v>
      </c>
      <c r="AF52" s="5">
        <v>163211</v>
      </c>
      <c r="AG52" s="5">
        <v>0</v>
      </c>
      <c r="AH52" s="5">
        <v>29098302</v>
      </c>
      <c r="AI52" s="5"/>
      <c r="AJ52" s="5">
        <v>97300712</v>
      </c>
      <c r="AK52" s="5">
        <v>61337486</v>
      </c>
      <c r="AL52" s="5">
        <v>216117379</v>
      </c>
      <c r="AM52" s="5">
        <v>167387667</v>
      </c>
      <c r="AN52" s="5">
        <v>146948779</v>
      </c>
      <c r="AO52" s="5">
        <v>20438888</v>
      </c>
      <c r="AP52" s="5">
        <v>48729712</v>
      </c>
      <c r="AQ52" s="87">
        <v>4.3361999999999998</v>
      </c>
    </row>
    <row r="53" spans="1:43">
      <c r="A53" s="6">
        <v>2012.02</v>
      </c>
      <c r="B53" s="2" t="s">
        <v>3</v>
      </c>
      <c r="C53" s="2">
        <v>0</v>
      </c>
      <c r="D53" s="3" t="s">
        <v>1</v>
      </c>
      <c r="E53" s="3">
        <v>1000</v>
      </c>
      <c r="F53" s="4">
        <v>1</v>
      </c>
      <c r="G53" s="5">
        <v>191350055</v>
      </c>
      <c r="H53" s="5">
        <v>203212406</v>
      </c>
      <c r="I53" s="5">
        <v>0</v>
      </c>
      <c r="J53" s="5">
        <v>9403578</v>
      </c>
      <c r="K53" s="5">
        <v>-13693449</v>
      </c>
      <c r="L53" s="5">
        <v>-7572480</v>
      </c>
      <c r="M53" s="5">
        <v>215470848</v>
      </c>
      <c r="N53" s="5">
        <v>82886703</v>
      </c>
      <c r="O53" s="5">
        <v>82886703</v>
      </c>
      <c r="P53" s="5">
        <v>68780000</v>
      </c>
      <c r="Q53" s="5">
        <v>14106703</v>
      </c>
      <c r="R53" s="5">
        <v>0</v>
      </c>
      <c r="S53" s="5">
        <v>0</v>
      </c>
      <c r="T53" s="5">
        <v>0</v>
      </c>
      <c r="U53" s="5">
        <v>132584145</v>
      </c>
      <c r="V53" s="5">
        <v>0</v>
      </c>
      <c r="W53" s="5">
        <v>0</v>
      </c>
      <c r="X53" s="5">
        <v>3021877</v>
      </c>
      <c r="Y53" s="5">
        <v>409842780</v>
      </c>
      <c r="Z53" s="5">
        <v>204406105</v>
      </c>
      <c r="AA53" s="5">
        <v>2126884</v>
      </c>
      <c r="AB53" s="5">
        <v>1965436</v>
      </c>
      <c r="AC53" s="5">
        <v>934817</v>
      </c>
      <c r="AD53" s="5">
        <v>1030618</v>
      </c>
      <c r="AE53" s="5">
        <v>0</v>
      </c>
      <c r="AF53" s="5">
        <v>161448</v>
      </c>
      <c r="AG53" s="5">
        <v>0</v>
      </c>
      <c r="AH53" s="5">
        <v>28980381</v>
      </c>
      <c r="AI53" s="5"/>
      <c r="AJ53" s="5">
        <v>113277198</v>
      </c>
      <c r="AK53" s="5">
        <v>60021642</v>
      </c>
      <c r="AL53" s="5">
        <v>205436675</v>
      </c>
      <c r="AM53" s="5">
        <v>167611632</v>
      </c>
      <c r="AN53" s="5">
        <v>146370898</v>
      </c>
      <c r="AO53" s="5">
        <v>21240734</v>
      </c>
      <c r="AP53" s="5">
        <v>37825043</v>
      </c>
      <c r="AQ53" s="87">
        <v>4.3564999999999996</v>
      </c>
    </row>
    <row r="54" spans="1:43">
      <c r="A54" s="6">
        <v>2012.03</v>
      </c>
      <c r="B54" s="2" t="s">
        <v>4</v>
      </c>
      <c r="C54" s="2">
        <v>0</v>
      </c>
      <c r="D54" s="3" t="s">
        <v>1</v>
      </c>
      <c r="E54" s="3">
        <v>1000</v>
      </c>
      <c r="F54" s="4">
        <v>1</v>
      </c>
      <c r="G54" s="5">
        <v>195374267</v>
      </c>
      <c r="H54" s="5">
        <v>206814377</v>
      </c>
      <c r="I54" s="5">
        <v>0</v>
      </c>
      <c r="J54" s="5">
        <v>9476025</v>
      </c>
      <c r="K54" s="5">
        <v>-13701306</v>
      </c>
      <c r="L54" s="5">
        <v>-7214829</v>
      </c>
      <c r="M54" s="5">
        <v>218168055</v>
      </c>
      <c r="N54" s="5">
        <v>84254446</v>
      </c>
      <c r="O54" s="5">
        <v>84254446</v>
      </c>
      <c r="P54" s="5">
        <v>70580000</v>
      </c>
      <c r="Q54" s="5">
        <v>13674446</v>
      </c>
      <c r="R54" s="5">
        <v>0</v>
      </c>
      <c r="S54" s="5">
        <v>0</v>
      </c>
      <c r="T54" s="5">
        <v>0</v>
      </c>
      <c r="U54" s="5">
        <v>133913609</v>
      </c>
      <c r="V54" s="5">
        <v>0</v>
      </c>
      <c r="W54" s="5">
        <v>0</v>
      </c>
      <c r="X54" s="5">
        <v>3108361</v>
      </c>
      <c r="Y54" s="5">
        <v>416650683</v>
      </c>
      <c r="Z54" s="5">
        <v>196024945</v>
      </c>
      <c r="AA54" s="5">
        <v>3538296</v>
      </c>
      <c r="AB54" s="5">
        <v>3386741</v>
      </c>
      <c r="AC54" s="5">
        <v>1905319</v>
      </c>
      <c r="AD54" s="5">
        <v>1481421</v>
      </c>
      <c r="AE54" s="5">
        <v>0</v>
      </c>
      <c r="AF54" s="5">
        <v>151555</v>
      </c>
      <c r="AG54" s="5">
        <v>0</v>
      </c>
      <c r="AH54" s="5">
        <v>30681669</v>
      </c>
      <c r="AI54" s="5"/>
      <c r="AJ54" s="5">
        <v>103767207</v>
      </c>
      <c r="AK54" s="5">
        <v>58037773</v>
      </c>
      <c r="AL54" s="5">
        <v>220625738</v>
      </c>
      <c r="AM54" s="5">
        <v>170426490</v>
      </c>
      <c r="AN54" s="5">
        <v>148406835</v>
      </c>
      <c r="AO54" s="5">
        <v>22019655</v>
      </c>
      <c r="AP54" s="5">
        <v>50199248</v>
      </c>
      <c r="AQ54" s="87">
        <v>4.3784999999999998</v>
      </c>
    </row>
    <row r="55" spans="1:43">
      <c r="A55" s="6">
        <v>2012.04</v>
      </c>
      <c r="B55" s="2" t="s">
        <v>5</v>
      </c>
      <c r="C55" s="2">
        <v>0</v>
      </c>
      <c r="D55" s="3" t="s">
        <v>1</v>
      </c>
      <c r="E55" s="3">
        <v>1000</v>
      </c>
      <c r="F55" s="4">
        <v>1</v>
      </c>
      <c r="G55" s="5">
        <v>201122454</v>
      </c>
      <c r="H55" s="5">
        <v>210895948</v>
      </c>
      <c r="I55" s="5">
        <v>0</v>
      </c>
      <c r="J55" s="5">
        <v>9555699</v>
      </c>
      <c r="K55" s="5">
        <v>-13817751</v>
      </c>
      <c r="L55" s="5">
        <v>-5511442</v>
      </c>
      <c r="M55" s="5">
        <v>229840066</v>
      </c>
      <c r="N55" s="5">
        <v>85946726</v>
      </c>
      <c r="O55" s="5">
        <v>85946726</v>
      </c>
      <c r="P55" s="5">
        <v>72480000</v>
      </c>
      <c r="Q55" s="5">
        <v>13466726</v>
      </c>
      <c r="R55" s="5">
        <v>0</v>
      </c>
      <c r="S55" s="5">
        <v>0</v>
      </c>
      <c r="T55" s="5">
        <v>0</v>
      </c>
      <c r="U55" s="5">
        <v>143893340</v>
      </c>
      <c r="V55" s="5">
        <v>0</v>
      </c>
      <c r="W55" s="5">
        <v>0</v>
      </c>
      <c r="X55" s="5">
        <v>3299871</v>
      </c>
      <c r="Y55" s="5">
        <v>434262391</v>
      </c>
      <c r="Z55" s="5">
        <v>211348239</v>
      </c>
      <c r="AA55" s="5">
        <v>11149132</v>
      </c>
      <c r="AB55" s="5">
        <v>10996111</v>
      </c>
      <c r="AC55" s="5">
        <v>91011</v>
      </c>
      <c r="AD55" s="5">
        <v>10905099</v>
      </c>
      <c r="AE55" s="5">
        <v>0</v>
      </c>
      <c r="AF55" s="5">
        <v>153021</v>
      </c>
      <c r="AG55" s="5">
        <v>0</v>
      </c>
      <c r="AH55" s="5">
        <v>30606783</v>
      </c>
      <c r="AI55" s="5"/>
      <c r="AJ55" s="5">
        <v>111612088</v>
      </c>
      <c r="AK55" s="5">
        <v>57980236</v>
      </c>
      <c r="AL55" s="5">
        <v>222914152</v>
      </c>
      <c r="AM55" s="5">
        <v>170966716</v>
      </c>
      <c r="AN55" s="5">
        <v>150697482</v>
      </c>
      <c r="AO55" s="5">
        <v>20269234</v>
      </c>
      <c r="AP55" s="5">
        <v>51947436</v>
      </c>
      <c r="AQ55" s="87">
        <v>4.4147999999999996</v>
      </c>
    </row>
    <row r="56" spans="1:43">
      <c r="A56" s="6">
        <v>2012.05</v>
      </c>
      <c r="B56" s="2" t="s">
        <v>6</v>
      </c>
      <c r="C56" s="2">
        <v>0</v>
      </c>
      <c r="D56" s="3" t="s">
        <v>1</v>
      </c>
      <c r="E56" s="3">
        <v>1000</v>
      </c>
      <c r="F56" s="4">
        <v>1</v>
      </c>
      <c r="G56" s="5">
        <v>200931660</v>
      </c>
      <c r="H56" s="5">
        <v>209583638</v>
      </c>
      <c r="I56" s="5">
        <v>0</v>
      </c>
      <c r="J56" s="5">
        <v>9551787</v>
      </c>
      <c r="K56" s="5">
        <v>-13640977</v>
      </c>
      <c r="L56" s="5">
        <v>-4562788</v>
      </c>
      <c r="M56" s="5">
        <v>231830943</v>
      </c>
      <c r="N56" s="5">
        <v>86672894</v>
      </c>
      <c r="O56" s="5">
        <v>86672894</v>
      </c>
      <c r="P56" s="5">
        <v>73930000</v>
      </c>
      <c r="Q56" s="5">
        <v>12742894</v>
      </c>
      <c r="R56" s="5">
        <v>0</v>
      </c>
      <c r="S56" s="5">
        <v>0</v>
      </c>
      <c r="T56" s="5">
        <v>0</v>
      </c>
      <c r="U56" s="5">
        <v>145158049</v>
      </c>
      <c r="V56" s="5">
        <v>0</v>
      </c>
      <c r="W56" s="5">
        <v>0</v>
      </c>
      <c r="X56" s="5">
        <v>3705559</v>
      </c>
      <c r="Y56" s="5">
        <v>436468162</v>
      </c>
      <c r="Z56" s="5">
        <v>210956239</v>
      </c>
      <c r="AA56" s="5">
        <v>8996740</v>
      </c>
      <c r="AB56" s="5">
        <v>8841735</v>
      </c>
      <c r="AC56" s="5">
        <v>363751</v>
      </c>
      <c r="AD56" s="5">
        <v>8477984</v>
      </c>
      <c r="AE56" s="5">
        <v>0</v>
      </c>
      <c r="AF56" s="5">
        <v>155005</v>
      </c>
      <c r="AG56" s="5">
        <v>0</v>
      </c>
      <c r="AH56" s="5">
        <v>27238263</v>
      </c>
      <c r="AI56" s="5"/>
      <c r="AJ56" s="5">
        <v>118556185</v>
      </c>
      <c r="AK56" s="5">
        <v>56165051</v>
      </c>
      <c r="AL56" s="5">
        <v>225511923</v>
      </c>
      <c r="AM56" s="5">
        <v>175148248</v>
      </c>
      <c r="AN56" s="5">
        <v>155376641</v>
      </c>
      <c r="AO56" s="5">
        <v>19771607</v>
      </c>
      <c r="AP56" s="5">
        <v>50363675</v>
      </c>
      <c r="AQ56" s="87">
        <v>4.4713000000000003</v>
      </c>
    </row>
    <row r="57" spans="1:43">
      <c r="A57" s="6">
        <v>2012.06</v>
      </c>
      <c r="B57" s="2" t="s">
        <v>7</v>
      </c>
      <c r="C57" s="2">
        <v>0</v>
      </c>
      <c r="D57" s="3" t="s">
        <v>1</v>
      </c>
      <c r="E57" s="3">
        <v>1000</v>
      </c>
      <c r="F57" s="4">
        <v>1</v>
      </c>
      <c r="G57" s="5">
        <v>200358551</v>
      </c>
      <c r="H57" s="5">
        <v>209188829</v>
      </c>
      <c r="I57" s="5">
        <v>0</v>
      </c>
      <c r="J57" s="5">
        <v>9692892</v>
      </c>
      <c r="K57" s="5">
        <v>-13872360</v>
      </c>
      <c r="L57" s="5">
        <v>-4650810</v>
      </c>
      <c r="M57" s="5">
        <v>236614072</v>
      </c>
      <c r="N57" s="5">
        <v>88465106</v>
      </c>
      <c r="O57" s="5">
        <v>88465106</v>
      </c>
      <c r="P57" s="5">
        <v>75480000</v>
      </c>
      <c r="Q57" s="5">
        <v>12985106</v>
      </c>
      <c r="R57" s="5">
        <v>0</v>
      </c>
      <c r="S57" s="5">
        <v>0</v>
      </c>
      <c r="T57" s="5">
        <v>0</v>
      </c>
      <c r="U57" s="5">
        <v>148148966</v>
      </c>
      <c r="V57" s="5">
        <v>0</v>
      </c>
      <c r="W57" s="5">
        <v>0</v>
      </c>
      <c r="X57" s="5">
        <v>3803723</v>
      </c>
      <c r="Y57" s="5">
        <v>440776346</v>
      </c>
      <c r="Z57" s="5">
        <v>196618717</v>
      </c>
      <c r="AA57" s="5">
        <v>6714259</v>
      </c>
      <c r="AB57" s="5">
        <v>6585902</v>
      </c>
      <c r="AC57" s="5">
        <v>215786</v>
      </c>
      <c r="AD57" s="5">
        <v>6370115</v>
      </c>
      <c r="AE57" s="5">
        <v>0</v>
      </c>
      <c r="AF57" s="5">
        <v>128357</v>
      </c>
      <c r="AG57" s="5">
        <v>0</v>
      </c>
      <c r="AH57" s="5">
        <v>23688890</v>
      </c>
      <c r="AI57" s="5"/>
      <c r="AJ57" s="5">
        <v>106045577</v>
      </c>
      <c r="AK57" s="5">
        <v>60169991</v>
      </c>
      <c r="AL57" s="5">
        <v>244157629</v>
      </c>
      <c r="AM57" s="5">
        <v>188366628</v>
      </c>
      <c r="AN57" s="5">
        <v>167810665</v>
      </c>
      <c r="AO57" s="5">
        <v>20555963</v>
      </c>
      <c r="AP57" s="5">
        <v>55791001</v>
      </c>
      <c r="AQ57" s="87">
        <v>4.5252999999999997</v>
      </c>
    </row>
    <row r="58" spans="1:43">
      <c r="A58" s="6">
        <v>2012.07</v>
      </c>
      <c r="B58" s="2" t="s">
        <v>8</v>
      </c>
      <c r="C58" s="2">
        <v>0</v>
      </c>
      <c r="D58" s="3" t="s">
        <v>1</v>
      </c>
      <c r="E58" s="3">
        <v>1000</v>
      </c>
      <c r="F58" s="4">
        <v>1</v>
      </c>
      <c r="G58" s="5">
        <v>205205923</v>
      </c>
      <c r="H58" s="5">
        <v>213991688</v>
      </c>
      <c r="I58" s="5">
        <v>0</v>
      </c>
      <c r="J58" s="5">
        <v>9806926</v>
      </c>
      <c r="K58" s="5">
        <v>-13964797</v>
      </c>
      <c r="L58" s="5">
        <v>-4627894</v>
      </c>
      <c r="M58" s="5">
        <v>267368583</v>
      </c>
      <c r="N58" s="5">
        <v>97439878</v>
      </c>
      <c r="O58" s="5">
        <v>97439878</v>
      </c>
      <c r="P58" s="5">
        <v>84530000</v>
      </c>
      <c r="Q58" s="5">
        <v>12909878</v>
      </c>
      <c r="R58" s="5">
        <v>0</v>
      </c>
      <c r="S58" s="5">
        <v>0</v>
      </c>
      <c r="T58" s="5">
        <v>0</v>
      </c>
      <c r="U58" s="5">
        <v>169928705</v>
      </c>
      <c r="V58" s="5">
        <v>0</v>
      </c>
      <c r="W58" s="5">
        <v>0</v>
      </c>
      <c r="X58" s="5">
        <v>4013609</v>
      </c>
      <c r="Y58" s="5">
        <v>476588115</v>
      </c>
      <c r="Z58" s="5">
        <v>230127337</v>
      </c>
      <c r="AA58" s="5">
        <v>24018123</v>
      </c>
      <c r="AB58" s="5">
        <v>23887120</v>
      </c>
      <c r="AC58" s="5">
        <v>377460</v>
      </c>
      <c r="AD58" s="5">
        <v>23509660</v>
      </c>
      <c r="AE58" s="5">
        <v>0</v>
      </c>
      <c r="AF58" s="5">
        <v>131003</v>
      </c>
      <c r="AG58" s="5">
        <v>0</v>
      </c>
      <c r="AH58" s="5">
        <v>26635561</v>
      </c>
      <c r="AI58" s="5"/>
      <c r="AJ58" s="5">
        <v>115846383</v>
      </c>
      <c r="AK58" s="5">
        <v>63627270</v>
      </c>
      <c r="AL58" s="5">
        <v>246460778</v>
      </c>
      <c r="AM58" s="5">
        <v>196405524</v>
      </c>
      <c r="AN58" s="5">
        <v>175242590</v>
      </c>
      <c r="AO58" s="5">
        <v>21162934</v>
      </c>
      <c r="AP58" s="5">
        <v>50055254</v>
      </c>
      <c r="AQ58" s="87">
        <v>4.5833000000000004</v>
      </c>
    </row>
    <row r="59" spans="1:43">
      <c r="A59" s="6">
        <v>2012.08</v>
      </c>
      <c r="B59" s="2" t="s">
        <v>9</v>
      </c>
      <c r="C59" s="2">
        <v>0</v>
      </c>
      <c r="D59" s="3" t="s">
        <v>1</v>
      </c>
      <c r="E59" s="3">
        <v>1000</v>
      </c>
      <c r="F59" s="4">
        <v>1</v>
      </c>
      <c r="G59" s="5">
        <v>199790069</v>
      </c>
      <c r="H59" s="5">
        <v>208620343</v>
      </c>
      <c r="I59" s="5">
        <v>0</v>
      </c>
      <c r="J59" s="5">
        <v>10156085</v>
      </c>
      <c r="K59" s="5">
        <v>-14249483</v>
      </c>
      <c r="L59" s="5">
        <v>-4736876</v>
      </c>
      <c r="M59" s="5">
        <v>274669330</v>
      </c>
      <c r="N59" s="5">
        <v>103211810</v>
      </c>
      <c r="O59" s="5">
        <v>103211810</v>
      </c>
      <c r="P59" s="5">
        <v>90230000</v>
      </c>
      <c r="Q59" s="5">
        <v>12981810</v>
      </c>
      <c r="R59" s="5">
        <v>0</v>
      </c>
      <c r="S59" s="5">
        <v>0</v>
      </c>
      <c r="T59" s="5">
        <v>0</v>
      </c>
      <c r="U59" s="5">
        <v>171457520</v>
      </c>
      <c r="V59" s="5">
        <v>0</v>
      </c>
      <c r="W59" s="5">
        <v>0</v>
      </c>
      <c r="X59" s="5">
        <v>3998954</v>
      </c>
      <c r="Y59" s="5">
        <v>478458353</v>
      </c>
      <c r="Z59" s="5">
        <v>217700904</v>
      </c>
      <c r="AA59" s="5">
        <v>12817892</v>
      </c>
      <c r="AB59" s="5">
        <v>12683060</v>
      </c>
      <c r="AC59" s="5">
        <v>246688</v>
      </c>
      <c r="AD59" s="5">
        <v>12436372</v>
      </c>
      <c r="AE59" s="5">
        <v>0</v>
      </c>
      <c r="AF59" s="5">
        <v>134832</v>
      </c>
      <c r="AG59" s="5">
        <v>0</v>
      </c>
      <c r="AH59" s="5">
        <v>29356261</v>
      </c>
      <c r="AI59" s="5"/>
      <c r="AJ59" s="5">
        <v>107290030</v>
      </c>
      <c r="AK59" s="5">
        <v>68236721</v>
      </c>
      <c r="AL59" s="5">
        <v>260757449</v>
      </c>
      <c r="AM59" s="5">
        <v>198752479</v>
      </c>
      <c r="AN59" s="5">
        <v>177442512</v>
      </c>
      <c r="AO59" s="5">
        <v>21309967</v>
      </c>
      <c r="AP59" s="5">
        <v>62004970</v>
      </c>
      <c r="AQ59" s="87">
        <v>4.6346999999999996</v>
      </c>
    </row>
    <row r="60" spans="1:43">
      <c r="A60" s="6">
        <v>2012.09</v>
      </c>
      <c r="B60" s="2" t="s">
        <v>10</v>
      </c>
      <c r="C60" s="2">
        <v>0</v>
      </c>
      <c r="D60" s="3" t="s">
        <v>1</v>
      </c>
      <c r="E60" s="3">
        <v>1000</v>
      </c>
      <c r="F60" s="4">
        <v>1</v>
      </c>
      <c r="G60" s="5">
        <v>202003729</v>
      </c>
      <c r="H60" s="5">
        <v>211159607</v>
      </c>
      <c r="I60" s="5">
        <v>0</v>
      </c>
      <c r="J60" s="5">
        <v>10350877</v>
      </c>
      <c r="K60" s="5">
        <v>-14623773</v>
      </c>
      <c r="L60" s="5">
        <v>-4882982</v>
      </c>
      <c r="M60" s="5">
        <v>278382577</v>
      </c>
      <c r="N60" s="5">
        <v>104076954</v>
      </c>
      <c r="O60" s="5">
        <v>104076954</v>
      </c>
      <c r="P60" s="5">
        <v>90230000</v>
      </c>
      <c r="Q60" s="5">
        <v>13846954</v>
      </c>
      <c r="R60" s="5">
        <v>0</v>
      </c>
      <c r="S60" s="5">
        <v>0</v>
      </c>
      <c r="T60" s="5">
        <v>0</v>
      </c>
      <c r="U60" s="5">
        <v>174305623</v>
      </c>
      <c r="V60" s="5">
        <v>0</v>
      </c>
      <c r="W60" s="5">
        <v>0</v>
      </c>
      <c r="X60" s="5">
        <v>4104839</v>
      </c>
      <c r="Y60" s="5">
        <v>484491145</v>
      </c>
      <c r="Z60" s="5">
        <v>219302161</v>
      </c>
      <c r="AA60" s="5">
        <v>11241441</v>
      </c>
      <c r="AB60" s="5">
        <v>11105439</v>
      </c>
      <c r="AC60" s="5">
        <v>280632</v>
      </c>
      <c r="AD60" s="5">
        <v>10824806</v>
      </c>
      <c r="AE60" s="5">
        <v>0</v>
      </c>
      <c r="AF60" s="5">
        <v>136002</v>
      </c>
      <c r="AG60" s="5">
        <v>0</v>
      </c>
      <c r="AH60" s="5">
        <v>31235998</v>
      </c>
      <c r="AI60" s="5"/>
      <c r="AJ60" s="5">
        <v>105826498</v>
      </c>
      <c r="AK60" s="5">
        <v>70998224</v>
      </c>
      <c r="AL60" s="5">
        <v>265188984</v>
      </c>
      <c r="AM60" s="5">
        <v>201206849</v>
      </c>
      <c r="AN60" s="5">
        <v>180704718</v>
      </c>
      <c r="AO60" s="5">
        <v>20502131</v>
      </c>
      <c r="AP60" s="5">
        <v>63982135</v>
      </c>
      <c r="AQ60" s="87">
        <v>4.6942000000000004</v>
      </c>
    </row>
    <row r="61" spans="1:43">
      <c r="A61" s="6">
        <v>2012.1</v>
      </c>
      <c r="B61" s="2" t="s">
        <v>11</v>
      </c>
      <c r="C61" s="2">
        <v>0</v>
      </c>
      <c r="D61" s="3" t="s">
        <v>1</v>
      </c>
      <c r="E61" s="3">
        <v>1000</v>
      </c>
      <c r="F61" s="4">
        <v>1</v>
      </c>
      <c r="G61" s="5">
        <v>206026968</v>
      </c>
      <c r="H61" s="5">
        <v>215320777</v>
      </c>
      <c r="I61" s="5">
        <v>0</v>
      </c>
      <c r="J61" s="5">
        <v>10503907</v>
      </c>
      <c r="K61" s="5">
        <v>-14847388</v>
      </c>
      <c r="L61" s="5">
        <v>-4950328</v>
      </c>
      <c r="M61" s="5">
        <v>289017122</v>
      </c>
      <c r="N61" s="5">
        <v>105544297</v>
      </c>
      <c r="O61" s="5">
        <v>105544297</v>
      </c>
      <c r="P61" s="5">
        <v>92230000</v>
      </c>
      <c r="Q61" s="5">
        <v>13314297</v>
      </c>
      <c r="R61" s="5">
        <v>0</v>
      </c>
      <c r="S61" s="5">
        <v>0</v>
      </c>
      <c r="T61" s="5">
        <v>0</v>
      </c>
      <c r="U61" s="5">
        <v>183472825</v>
      </c>
      <c r="V61" s="5">
        <v>0</v>
      </c>
      <c r="W61" s="5">
        <v>0</v>
      </c>
      <c r="X61" s="5">
        <v>4193588</v>
      </c>
      <c r="Y61" s="5">
        <v>499237678</v>
      </c>
      <c r="Z61" s="5">
        <v>234121518</v>
      </c>
      <c r="AA61" s="5">
        <v>13678573</v>
      </c>
      <c r="AB61" s="5">
        <v>13556030</v>
      </c>
      <c r="AC61" s="5">
        <v>41190</v>
      </c>
      <c r="AD61" s="5">
        <v>13514840</v>
      </c>
      <c r="AE61" s="5">
        <v>0</v>
      </c>
      <c r="AF61" s="5">
        <v>122543</v>
      </c>
      <c r="AG61" s="5">
        <v>0</v>
      </c>
      <c r="AH61" s="5">
        <v>36770130</v>
      </c>
      <c r="AI61" s="5"/>
      <c r="AJ61" s="5">
        <v>109444371</v>
      </c>
      <c r="AK61" s="5">
        <v>74228444</v>
      </c>
      <c r="AL61" s="5">
        <v>265116160</v>
      </c>
      <c r="AM61" s="5">
        <v>203264612</v>
      </c>
      <c r="AN61" s="5">
        <v>182361020</v>
      </c>
      <c r="AO61" s="5">
        <v>20903592</v>
      </c>
      <c r="AP61" s="5">
        <v>61851548</v>
      </c>
      <c r="AQ61" s="87">
        <v>4.7655000000000003</v>
      </c>
    </row>
    <row r="62" spans="1:43">
      <c r="A62" s="6">
        <v>2012.11</v>
      </c>
      <c r="B62" s="2" t="s">
        <v>12</v>
      </c>
      <c r="C62" s="2">
        <v>0</v>
      </c>
      <c r="D62" s="3" t="s">
        <v>1</v>
      </c>
      <c r="E62" s="3">
        <v>1000</v>
      </c>
      <c r="F62" s="4">
        <v>1</v>
      </c>
      <c r="G62" s="5">
        <v>208577312</v>
      </c>
      <c r="H62" s="5">
        <v>217849277</v>
      </c>
      <c r="I62" s="5">
        <v>0</v>
      </c>
      <c r="J62" s="5">
        <v>10663203</v>
      </c>
      <c r="K62" s="5">
        <v>-14986605</v>
      </c>
      <c r="L62" s="5">
        <v>-4948563</v>
      </c>
      <c r="M62" s="5">
        <v>302419923</v>
      </c>
      <c r="N62" s="5">
        <v>116432049</v>
      </c>
      <c r="O62" s="5">
        <v>116432049</v>
      </c>
      <c r="P62" s="5">
        <v>103280000</v>
      </c>
      <c r="Q62" s="5">
        <v>13152049</v>
      </c>
      <c r="R62" s="5">
        <v>0</v>
      </c>
      <c r="S62" s="5">
        <v>0</v>
      </c>
      <c r="T62" s="5">
        <v>0</v>
      </c>
      <c r="U62" s="5">
        <v>185987874</v>
      </c>
      <c r="V62" s="5">
        <v>0</v>
      </c>
      <c r="W62" s="5">
        <v>0</v>
      </c>
      <c r="X62" s="5">
        <v>4317575</v>
      </c>
      <c r="Y62" s="5">
        <v>515314810</v>
      </c>
      <c r="Z62" s="5">
        <v>246655404</v>
      </c>
      <c r="AA62" s="5">
        <v>11973042</v>
      </c>
      <c r="AB62" s="5">
        <v>11856911</v>
      </c>
      <c r="AC62" s="5">
        <v>103757.28916000001</v>
      </c>
      <c r="AD62" s="5">
        <v>11753154</v>
      </c>
      <c r="AE62" s="5">
        <v>0</v>
      </c>
      <c r="AF62" s="5">
        <v>116131</v>
      </c>
      <c r="AG62" s="5">
        <v>0</v>
      </c>
      <c r="AH62" s="5">
        <v>39035760</v>
      </c>
      <c r="AI62" s="5"/>
      <c r="AJ62" s="5">
        <v>119515112</v>
      </c>
      <c r="AK62" s="5">
        <v>76131490</v>
      </c>
      <c r="AL62" s="5">
        <v>268659406</v>
      </c>
      <c r="AM62" s="5">
        <v>208726048</v>
      </c>
      <c r="AN62" s="5">
        <v>186743079</v>
      </c>
      <c r="AO62" s="5">
        <v>21982969</v>
      </c>
      <c r="AP62" s="5">
        <v>59933358</v>
      </c>
      <c r="AQ62" s="87">
        <v>4.8338000000000001</v>
      </c>
    </row>
    <row r="63" spans="1:43">
      <c r="A63" s="6">
        <v>2012.12</v>
      </c>
      <c r="B63" s="2" t="s">
        <v>13</v>
      </c>
      <c r="C63" s="2">
        <v>0</v>
      </c>
      <c r="D63" s="3" t="s">
        <v>1</v>
      </c>
      <c r="E63" s="3">
        <v>1000</v>
      </c>
      <c r="F63" s="4">
        <v>1</v>
      </c>
      <c r="G63" s="5">
        <v>202525043</v>
      </c>
      <c r="H63" s="5">
        <v>211971650</v>
      </c>
      <c r="I63" s="5">
        <v>0</v>
      </c>
      <c r="J63" s="5">
        <v>10856877</v>
      </c>
      <c r="K63" s="5">
        <v>-15266445</v>
      </c>
      <c r="L63" s="5">
        <v>-5037039</v>
      </c>
      <c r="M63" s="5">
        <v>331326151</v>
      </c>
      <c r="N63" s="5">
        <v>141411190</v>
      </c>
      <c r="O63" s="5">
        <v>141411190</v>
      </c>
      <c r="P63" s="5">
        <v>127730000</v>
      </c>
      <c r="Q63" s="5">
        <v>13681190</v>
      </c>
      <c r="R63" s="5">
        <v>0</v>
      </c>
      <c r="S63" s="5">
        <v>0</v>
      </c>
      <c r="T63" s="5">
        <v>0</v>
      </c>
      <c r="U63" s="5">
        <v>189914961</v>
      </c>
      <c r="V63" s="5">
        <v>0</v>
      </c>
      <c r="W63" s="5">
        <v>0</v>
      </c>
      <c r="X63" s="5">
        <v>4373178</v>
      </c>
      <c r="Y63" s="5">
        <v>538224372</v>
      </c>
      <c r="Z63" s="5">
        <v>230872856</v>
      </c>
      <c r="AA63" s="5">
        <v>6796779</v>
      </c>
      <c r="AB63" s="5">
        <v>6682748</v>
      </c>
      <c r="AC63" s="5">
        <v>5296609</v>
      </c>
      <c r="AD63" s="5">
        <v>1386139</v>
      </c>
      <c r="AE63" s="5">
        <v>0</v>
      </c>
      <c r="AF63" s="5">
        <v>114031</v>
      </c>
      <c r="AG63" s="5">
        <v>0</v>
      </c>
      <c r="AH63" s="5">
        <v>41632496</v>
      </c>
      <c r="AI63" s="5"/>
      <c r="AJ63" s="5">
        <v>99854982</v>
      </c>
      <c r="AK63" s="5">
        <v>82588599</v>
      </c>
      <c r="AL63" s="5">
        <v>307351516</v>
      </c>
      <c r="AM63" s="5">
        <v>237009551</v>
      </c>
      <c r="AN63" s="5">
        <v>209908252</v>
      </c>
      <c r="AO63" s="5">
        <v>27101299</v>
      </c>
      <c r="AP63" s="5">
        <v>70341965</v>
      </c>
      <c r="AQ63" s="87">
        <v>4.9173</v>
      </c>
    </row>
    <row r="64" spans="1:43">
      <c r="A64" s="6" t="s">
        <v>2</v>
      </c>
      <c r="B64" s="2"/>
      <c r="C64" s="2"/>
      <c r="D64" s="3"/>
      <c r="E64" s="3"/>
      <c r="F64" s="3"/>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87"/>
    </row>
    <row r="65" spans="1:43">
      <c r="A65" s="1">
        <v>2013.01</v>
      </c>
      <c r="B65" s="2" t="s">
        <v>0</v>
      </c>
      <c r="C65" s="2">
        <v>0</v>
      </c>
      <c r="D65" s="3" t="s">
        <v>1</v>
      </c>
      <c r="E65" s="3">
        <v>1000</v>
      </c>
      <c r="F65" s="4">
        <v>1</v>
      </c>
      <c r="G65" s="5">
        <v>202146358</v>
      </c>
      <c r="H65" s="5">
        <v>211659618</v>
      </c>
      <c r="I65" s="5">
        <v>0</v>
      </c>
      <c r="J65" s="5">
        <v>11022070</v>
      </c>
      <c r="K65" s="5">
        <v>-15488670</v>
      </c>
      <c r="L65" s="5">
        <v>-5046660</v>
      </c>
      <c r="M65" s="5">
        <v>334573325</v>
      </c>
      <c r="N65" s="5">
        <v>142005113</v>
      </c>
      <c r="O65" s="5">
        <v>142005113</v>
      </c>
      <c r="P65" s="5">
        <v>127780000</v>
      </c>
      <c r="Q65" s="5">
        <v>14225113</v>
      </c>
      <c r="R65" s="5">
        <v>0</v>
      </c>
      <c r="S65" s="5">
        <v>0</v>
      </c>
      <c r="T65" s="5">
        <v>0</v>
      </c>
      <c r="U65" s="5">
        <v>192568212</v>
      </c>
      <c r="V65" s="5">
        <v>0</v>
      </c>
      <c r="W65" s="5">
        <v>0</v>
      </c>
      <c r="X65" s="5">
        <v>4602519</v>
      </c>
      <c r="Y65" s="5">
        <v>541322202</v>
      </c>
      <c r="Z65" s="5">
        <v>253775946</v>
      </c>
      <c r="AA65" s="5">
        <v>6066632</v>
      </c>
      <c r="AB65" s="5">
        <v>5952692</v>
      </c>
      <c r="AC65" s="5">
        <v>5127538</v>
      </c>
      <c r="AD65" s="5">
        <v>825153</v>
      </c>
      <c r="AE65" s="5">
        <v>0</v>
      </c>
      <c r="AF65" s="5">
        <v>113940</v>
      </c>
      <c r="AG65" s="5">
        <v>0</v>
      </c>
      <c r="AH65" s="5">
        <v>40227206</v>
      </c>
      <c r="AI65" s="5"/>
      <c r="AJ65" s="5">
        <v>122304640</v>
      </c>
      <c r="AK65" s="5">
        <v>85177468</v>
      </c>
      <c r="AL65" s="5">
        <v>287546256</v>
      </c>
      <c r="AM65" s="5">
        <v>226764376</v>
      </c>
      <c r="AN65" s="5">
        <v>204385107</v>
      </c>
      <c r="AO65" s="5">
        <v>22379269</v>
      </c>
      <c r="AP65" s="5">
        <v>60781880</v>
      </c>
      <c r="AQ65" s="87">
        <v>4.9767999999999999</v>
      </c>
    </row>
    <row r="66" spans="1:43">
      <c r="A66" s="6">
        <v>2013.02</v>
      </c>
      <c r="B66" s="2" t="s">
        <v>3</v>
      </c>
      <c r="C66" s="2">
        <v>0</v>
      </c>
      <c r="D66" s="3" t="s">
        <v>1</v>
      </c>
      <c r="E66" s="3">
        <v>1000</v>
      </c>
      <c r="F66" s="4">
        <v>1</v>
      </c>
      <c r="G66" s="5">
        <v>200646310</v>
      </c>
      <c r="H66" s="5">
        <v>209843929</v>
      </c>
      <c r="I66" s="5">
        <v>0</v>
      </c>
      <c r="J66" s="5">
        <v>11264756</v>
      </c>
      <c r="K66" s="5">
        <v>-15437174</v>
      </c>
      <c r="L66" s="5">
        <v>-5025201</v>
      </c>
      <c r="M66" s="5">
        <v>337037717</v>
      </c>
      <c r="N66" s="5">
        <v>142102437</v>
      </c>
      <c r="O66" s="5">
        <v>142102437</v>
      </c>
      <c r="P66" s="5">
        <v>127730000</v>
      </c>
      <c r="Q66" s="5">
        <v>14372437</v>
      </c>
      <c r="R66" s="5">
        <v>0</v>
      </c>
      <c r="S66" s="5">
        <v>0</v>
      </c>
      <c r="T66" s="5">
        <v>0</v>
      </c>
      <c r="U66" s="5">
        <v>194935280</v>
      </c>
      <c r="V66" s="5">
        <v>0</v>
      </c>
      <c r="W66" s="5">
        <v>0</v>
      </c>
      <c r="X66" s="5">
        <v>4720431</v>
      </c>
      <c r="Y66" s="5">
        <v>542404458</v>
      </c>
      <c r="Z66" s="5">
        <v>251253236</v>
      </c>
      <c r="AA66" s="5">
        <v>3203685</v>
      </c>
      <c r="AB66" s="5">
        <v>3068158</v>
      </c>
      <c r="AC66" s="5">
        <v>2478315</v>
      </c>
      <c r="AD66" s="5">
        <v>589842</v>
      </c>
      <c r="AE66" s="5">
        <v>0</v>
      </c>
      <c r="AF66" s="5">
        <v>135527</v>
      </c>
      <c r="AG66" s="5">
        <v>0</v>
      </c>
      <c r="AH66" s="5">
        <v>38700354</v>
      </c>
      <c r="AI66" s="5"/>
      <c r="AJ66" s="5">
        <v>122607106</v>
      </c>
      <c r="AK66" s="5">
        <v>86742091</v>
      </c>
      <c r="AL66" s="5">
        <v>291151222</v>
      </c>
      <c r="AM66" s="5">
        <v>225059304</v>
      </c>
      <c r="AN66" s="5">
        <v>202514585</v>
      </c>
      <c r="AO66" s="5">
        <v>22544719</v>
      </c>
      <c r="AP66" s="5">
        <v>66091918</v>
      </c>
      <c r="AQ66" s="87">
        <v>5.0444800000000001</v>
      </c>
    </row>
    <row r="67" spans="1:43">
      <c r="A67" s="6">
        <v>2013.03</v>
      </c>
      <c r="B67" s="2" t="s">
        <v>4</v>
      </c>
      <c r="C67" s="2">
        <v>0</v>
      </c>
      <c r="D67" s="3" t="s">
        <v>1</v>
      </c>
      <c r="E67" s="3">
        <v>1000</v>
      </c>
      <c r="F67" s="4">
        <v>1</v>
      </c>
      <c r="G67" s="5">
        <v>197781835</v>
      </c>
      <c r="H67" s="5">
        <v>206947209</v>
      </c>
      <c r="I67" s="5">
        <v>0</v>
      </c>
      <c r="J67" s="5">
        <v>11373585</v>
      </c>
      <c r="K67" s="5">
        <v>-15481246</v>
      </c>
      <c r="L67" s="5">
        <v>-5057713</v>
      </c>
      <c r="M67" s="5">
        <v>340903357</v>
      </c>
      <c r="N67" s="5">
        <v>142202678</v>
      </c>
      <c r="O67" s="5">
        <v>142202678</v>
      </c>
      <c r="P67" s="5">
        <v>127730000</v>
      </c>
      <c r="Q67" s="5">
        <v>14472678</v>
      </c>
      <c r="R67" s="5">
        <v>0</v>
      </c>
      <c r="S67" s="5">
        <v>0</v>
      </c>
      <c r="T67" s="5">
        <v>0</v>
      </c>
      <c r="U67" s="5">
        <v>198700679</v>
      </c>
      <c r="V67" s="5">
        <v>0</v>
      </c>
      <c r="W67" s="5">
        <v>0</v>
      </c>
      <c r="X67" s="5">
        <v>4775170</v>
      </c>
      <c r="Y67" s="5">
        <v>543460362</v>
      </c>
      <c r="Z67" s="5">
        <v>241245910</v>
      </c>
      <c r="AA67" s="5">
        <v>5142605</v>
      </c>
      <c r="AB67" s="5">
        <v>5024962</v>
      </c>
      <c r="AC67" s="5">
        <v>4384508</v>
      </c>
      <c r="AD67" s="5">
        <v>640454</v>
      </c>
      <c r="AE67" s="5">
        <v>0</v>
      </c>
      <c r="AF67" s="5">
        <v>117643</v>
      </c>
      <c r="AG67" s="5">
        <v>0</v>
      </c>
      <c r="AH67" s="5">
        <v>38771328</v>
      </c>
      <c r="AI67" s="5"/>
      <c r="AJ67" s="5">
        <v>108656581</v>
      </c>
      <c r="AK67" s="5">
        <v>88675396</v>
      </c>
      <c r="AL67" s="5">
        <v>302214452</v>
      </c>
      <c r="AM67" s="5">
        <v>233012998</v>
      </c>
      <c r="AN67" s="5">
        <v>204877253</v>
      </c>
      <c r="AO67" s="5">
        <v>28135745</v>
      </c>
      <c r="AP67" s="5">
        <v>69201454</v>
      </c>
      <c r="AQ67" s="87">
        <v>5.1223000000000001</v>
      </c>
    </row>
    <row r="68" spans="1:43">
      <c r="A68" s="6">
        <v>2013.04</v>
      </c>
      <c r="B68" s="2" t="s">
        <v>5</v>
      </c>
      <c r="C68" s="2">
        <v>0</v>
      </c>
      <c r="D68" s="3" t="s">
        <v>1</v>
      </c>
      <c r="E68" s="3">
        <v>1000</v>
      </c>
      <c r="F68" s="4">
        <v>1</v>
      </c>
      <c r="G68" s="5">
        <v>195062297</v>
      </c>
      <c r="H68" s="5">
        <v>204334786</v>
      </c>
      <c r="I68" s="5">
        <v>0</v>
      </c>
      <c r="J68" s="5">
        <v>11689588</v>
      </c>
      <c r="K68" s="5">
        <v>-15802078</v>
      </c>
      <c r="L68" s="5">
        <v>-5159999</v>
      </c>
      <c r="M68" s="5">
        <v>344711940</v>
      </c>
      <c r="N68" s="5">
        <v>142490472</v>
      </c>
      <c r="O68" s="5">
        <v>142490472</v>
      </c>
      <c r="P68" s="5">
        <v>127780000</v>
      </c>
      <c r="Q68" s="5">
        <v>14710472</v>
      </c>
      <c r="R68" s="5">
        <v>0</v>
      </c>
      <c r="S68" s="5">
        <v>0</v>
      </c>
      <c r="T68" s="5">
        <v>0</v>
      </c>
      <c r="U68" s="5">
        <v>202221468</v>
      </c>
      <c r="V68" s="5">
        <v>0</v>
      </c>
      <c r="W68" s="5">
        <v>0</v>
      </c>
      <c r="X68" s="5">
        <v>4817759</v>
      </c>
      <c r="Y68" s="5">
        <v>544591996</v>
      </c>
      <c r="Z68" s="5">
        <v>257272870</v>
      </c>
      <c r="AA68" s="5">
        <v>1246325</v>
      </c>
      <c r="AB68" s="5">
        <v>1125525</v>
      </c>
      <c r="AC68" s="5">
        <v>302267</v>
      </c>
      <c r="AD68" s="5">
        <v>823257</v>
      </c>
      <c r="AE68" s="5">
        <v>0</v>
      </c>
      <c r="AF68" s="5">
        <v>120800</v>
      </c>
      <c r="AG68" s="5">
        <v>0</v>
      </c>
      <c r="AH68" s="5">
        <v>41334455</v>
      </c>
      <c r="AI68" s="5"/>
      <c r="AJ68" s="5">
        <v>128649003</v>
      </c>
      <c r="AK68" s="5">
        <v>86043087</v>
      </c>
      <c r="AL68" s="5">
        <v>287319126</v>
      </c>
      <c r="AM68" s="5">
        <v>227290851</v>
      </c>
      <c r="AN68" s="5">
        <v>204659312</v>
      </c>
      <c r="AO68" s="5">
        <v>22631539</v>
      </c>
      <c r="AP68" s="5">
        <v>60028275</v>
      </c>
      <c r="AQ68" s="87">
        <v>5.1840000000000002</v>
      </c>
    </row>
    <row r="69" spans="1:43">
      <c r="A69" s="6">
        <v>2013.05</v>
      </c>
      <c r="B69" s="2" t="s">
        <v>6</v>
      </c>
      <c r="C69" s="2">
        <v>0</v>
      </c>
      <c r="D69" s="3" t="s">
        <v>1</v>
      </c>
      <c r="E69" s="3">
        <v>1000</v>
      </c>
      <c r="F69" s="4">
        <v>1</v>
      </c>
      <c r="G69" s="5">
        <v>193938915</v>
      </c>
      <c r="H69" s="5">
        <v>203284448</v>
      </c>
      <c r="I69" s="5">
        <v>0</v>
      </c>
      <c r="J69" s="5">
        <v>11874664</v>
      </c>
      <c r="K69" s="5">
        <v>-15996800</v>
      </c>
      <c r="L69" s="5">
        <v>-5223397</v>
      </c>
      <c r="M69" s="5">
        <v>348555831</v>
      </c>
      <c r="N69" s="5">
        <v>144467340</v>
      </c>
      <c r="O69" s="5">
        <v>144467340</v>
      </c>
      <c r="P69" s="5">
        <v>130280000</v>
      </c>
      <c r="Q69" s="5">
        <v>14187340</v>
      </c>
      <c r="R69" s="5">
        <v>0</v>
      </c>
      <c r="S69" s="5">
        <v>0</v>
      </c>
      <c r="T69" s="5">
        <v>0</v>
      </c>
      <c r="U69" s="5">
        <v>204088491</v>
      </c>
      <c r="V69" s="5">
        <v>0</v>
      </c>
      <c r="W69" s="5">
        <v>0</v>
      </c>
      <c r="X69" s="5">
        <v>4985090</v>
      </c>
      <c r="Y69" s="5">
        <v>547479836</v>
      </c>
      <c r="Z69" s="5">
        <v>243143447</v>
      </c>
      <c r="AA69" s="5">
        <v>1777214</v>
      </c>
      <c r="AB69" s="5">
        <v>1667524</v>
      </c>
      <c r="AC69" s="5">
        <v>38146</v>
      </c>
      <c r="AD69" s="5">
        <v>1629378</v>
      </c>
      <c r="AE69" s="5">
        <v>0</v>
      </c>
      <c r="AF69" s="5">
        <v>109690</v>
      </c>
      <c r="AG69" s="5">
        <v>0</v>
      </c>
      <c r="AH69" s="5">
        <v>41993207</v>
      </c>
      <c r="AI69" s="5"/>
      <c r="AJ69" s="5">
        <v>115083274</v>
      </c>
      <c r="AK69" s="5">
        <v>84289752</v>
      </c>
      <c r="AL69" s="5">
        <v>304336389</v>
      </c>
      <c r="AM69" s="5">
        <v>230232718</v>
      </c>
      <c r="AN69" s="5">
        <v>207604152</v>
      </c>
      <c r="AO69" s="5">
        <v>22628566</v>
      </c>
      <c r="AP69" s="5">
        <v>74103671</v>
      </c>
      <c r="AQ69" s="87">
        <v>5.2836999999999996</v>
      </c>
    </row>
    <row r="70" spans="1:43">
      <c r="A70" s="6">
        <v>2013.06</v>
      </c>
      <c r="B70" s="2" t="s">
        <v>7</v>
      </c>
      <c r="C70" s="2">
        <v>0</v>
      </c>
      <c r="D70" s="3" t="s">
        <v>1</v>
      </c>
      <c r="E70" s="3">
        <v>1000</v>
      </c>
      <c r="F70" s="4">
        <v>1</v>
      </c>
      <c r="G70" s="5">
        <v>189189556</v>
      </c>
      <c r="H70" s="5">
        <v>198793530</v>
      </c>
      <c r="I70" s="5">
        <v>0</v>
      </c>
      <c r="J70" s="5">
        <v>12152127</v>
      </c>
      <c r="K70" s="5">
        <v>-16360557</v>
      </c>
      <c r="L70" s="5">
        <v>-5395544</v>
      </c>
      <c r="M70" s="5">
        <v>363801650</v>
      </c>
      <c r="N70" s="5">
        <v>157994702</v>
      </c>
      <c r="O70" s="5">
        <v>157994702</v>
      </c>
      <c r="P70" s="5">
        <v>144780000</v>
      </c>
      <c r="Q70" s="5">
        <v>13214702</v>
      </c>
      <c r="R70" s="5">
        <v>0</v>
      </c>
      <c r="S70" s="5">
        <v>0</v>
      </c>
      <c r="T70" s="5">
        <v>0</v>
      </c>
      <c r="U70" s="5">
        <v>205806948</v>
      </c>
      <c r="V70" s="5">
        <v>0</v>
      </c>
      <c r="W70" s="5">
        <v>0</v>
      </c>
      <c r="X70" s="5">
        <v>5090990</v>
      </c>
      <c r="Y70" s="5">
        <v>558082196</v>
      </c>
      <c r="Z70" s="5">
        <v>250532777</v>
      </c>
      <c r="AA70" s="5">
        <v>11893576</v>
      </c>
      <c r="AB70" s="5">
        <v>11795778</v>
      </c>
      <c r="AC70" s="5">
        <v>10214246</v>
      </c>
      <c r="AD70" s="5">
        <v>1581532</v>
      </c>
      <c r="AE70" s="5">
        <v>0</v>
      </c>
      <c r="AF70" s="5">
        <v>97798</v>
      </c>
      <c r="AG70" s="5">
        <v>0</v>
      </c>
      <c r="AH70" s="5">
        <v>42798614</v>
      </c>
      <c r="AI70" s="5"/>
      <c r="AJ70" s="5">
        <v>120483432</v>
      </c>
      <c r="AK70" s="5">
        <v>75357155</v>
      </c>
      <c r="AL70" s="5">
        <v>307549419</v>
      </c>
      <c r="AM70" s="5">
        <v>242624524</v>
      </c>
      <c r="AN70" s="5">
        <v>218263300</v>
      </c>
      <c r="AO70" s="5">
        <v>24361224</v>
      </c>
      <c r="AP70" s="5">
        <v>64924895</v>
      </c>
      <c r="AQ70" s="87">
        <v>5.3852000000000002</v>
      </c>
    </row>
    <row r="71" spans="1:43">
      <c r="A71" s="6">
        <v>2013.07</v>
      </c>
      <c r="B71" s="2" t="s">
        <v>8</v>
      </c>
      <c r="C71" s="2">
        <v>0</v>
      </c>
      <c r="D71" s="3" t="s">
        <v>1</v>
      </c>
      <c r="E71" s="3">
        <v>1000</v>
      </c>
      <c r="F71" s="4">
        <v>1</v>
      </c>
      <c r="G71" s="5">
        <v>193590803</v>
      </c>
      <c r="H71" s="5">
        <v>203497873</v>
      </c>
      <c r="I71" s="5">
        <v>0</v>
      </c>
      <c r="J71" s="5">
        <v>12473023</v>
      </c>
      <c r="K71" s="5">
        <v>-16832521</v>
      </c>
      <c r="L71" s="5">
        <v>-5547572</v>
      </c>
      <c r="M71" s="5">
        <v>379560636</v>
      </c>
      <c r="N71" s="5">
        <v>167264295</v>
      </c>
      <c r="O71" s="5">
        <v>167264295</v>
      </c>
      <c r="P71" s="5">
        <v>153730000</v>
      </c>
      <c r="Q71" s="5">
        <v>13534295</v>
      </c>
      <c r="R71" s="5">
        <v>0</v>
      </c>
      <c r="S71" s="5">
        <v>0</v>
      </c>
      <c r="T71" s="5">
        <v>0</v>
      </c>
      <c r="U71" s="5">
        <v>212296341</v>
      </c>
      <c r="V71" s="5">
        <v>0</v>
      </c>
      <c r="W71" s="5">
        <v>0</v>
      </c>
      <c r="X71" s="5">
        <v>5321597</v>
      </c>
      <c r="Y71" s="5">
        <v>578473036</v>
      </c>
      <c r="Z71" s="5">
        <v>260345064</v>
      </c>
      <c r="AA71" s="5">
        <v>8717131</v>
      </c>
      <c r="AB71" s="5">
        <v>8614675</v>
      </c>
      <c r="AC71" s="5">
        <v>7590095</v>
      </c>
      <c r="AD71" s="5">
        <v>1024579</v>
      </c>
      <c r="AE71" s="5">
        <v>0</v>
      </c>
      <c r="AF71" s="5">
        <v>102456</v>
      </c>
      <c r="AG71" s="5">
        <v>0</v>
      </c>
      <c r="AH71" s="5">
        <v>45697863</v>
      </c>
      <c r="AI71" s="5"/>
      <c r="AJ71" s="5">
        <v>123938090</v>
      </c>
      <c r="AK71" s="5">
        <v>81991980</v>
      </c>
      <c r="AL71" s="5">
        <v>318127972</v>
      </c>
      <c r="AM71" s="5">
        <v>250075226</v>
      </c>
      <c r="AN71" s="5">
        <v>225669432</v>
      </c>
      <c r="AO71" s="5">
        <v>24405794</v>
      </c>
      <c r="AP71" s="5">
        <v>68052746</v>
      </c>
      <c r="AQ71" s="87">
        <v>5.5065</v>
      </c>
    </row>
    <row r="72" spans="1:43">
      <c r="A72" s="6">
        <v>2013.08</v>
      </c>
      <c r="B72" s="2" t="s">
        <v>9</v>
      </c>
      <c r="C72" s="2">
        <v>0</v>
      </c>
      <c r="D72" s="3" t="s">
        <v>1</v>
      </c>
      <c r="E72" s="3">
        <v>1000</v>
      </c>
      <c r="F72" s="4">
        <v>1</v>
      </c>
      <c r="G72" s="5">
        <v>197185090</v>
      </c>
      <c r="H72" s="5">
        <v>207415417</v>
      </c>
      <c r="I72" s="5">
        <v>0</v>
      </c>
      <c r="J72" s="5">
        <v>12849512</v>
      </c>
      <c r="K72" s="5">
        <v>-17359431</v>
      </c>
      <c r="L72" s="5">
        <v>-5720408</v>
      </c>
      <c r="M72" s="5">
        <v>438464341</v>
      </c>
      <c r="N72" s="5">
        <v>167439193</v>
      </c>
      <c r="O72" s="5">
        <v>167439193</v>
      </c>
      <c r="P72" s="5">
        <v>153780000</v>
      </c>
      <c r="Q72" s="5">
        <v>13659193</v>
      </c>
      <c r="R72" s="5">
        <v>0</v>
      </c>
      <c r="S72" s="5">
        <v>0</v>
      </c>
      <c r="T72" s="5">
        <v>0</v>
      </c>
      <c r="U72" s="5">
        <v>271025148</v>
      </c>
      <c r="V72" s="5">
        <v>0</v>
      </c>
      <c r="W72" s="5">
        <v>0</v>
      </c>
      <c r="X72" s="5">
        <v>5427177</v>
      </c>
      <c r="Y72" s="5">
        <v>641076608</v>
      </c>
      <c r="Z72" s="5">
        <v>319884557</v>
      </c>
      <c r="AA72" s="5">
        <v>55962079</v>
      </c>
      <c r="AB72" s="5">
        <v>55839711</v>
      </c>
      <c r="AC72" s="5">
        <v>1845840</v>
      </c>
      <c r="AD72" s="5">
        <v>53993871</v>
      </c>
      <c r="AE72" s="5">
        <v>0</v>
      </c>
      <c r="AF72" s="5">
        <v>122368</v>
      </c>
      <c r="AG72" s="5">
        <v>0</v>
      </c>
      <c r="AH72" s="5">
        <v>47507802</v>
      </c>
      <c r="AI72" s="5"/>
      <c r="AJ72" s="5">
        <v>127772640</v>
      </c>
      <c r="AK72" s="5">
        <v>88642036</v>
      </c>
      <c r="AL72" s="5">
        <v>321192051</v>
      </c>
      <c r="AM72" s="5">
        <v>251758750</v>
      </c>
      <c r="AN72" s="5">
        <v>227603167</v>
      </c>
      <c r="AO72" s="5">
        <v>24155583</v>
      </c>
      <c r="AP72" s="5">
        <v>69433301</v>
      </c>
      <c r="AQ72" s="87">
        <v>5.6712999999999996</v>
      </c>
    </row>
    <row r="73" spans="1:43">
      <c r="A73" s="6">
        <v>2013.09</v>
      </c>
      <c r="B73" s="2" t="s">
        <v>10</v>
      </c>
      <c r="C73" s="2">
        <v>0</v>
      </c>
      <c r="D73" s="3" t="s">
        <v>1</v>
      </c>
      <c r="E73" s="3">
        <v>1000</v>
      </c>
      <c r="F73" s="4">
        <v>1</v>
      </c>
      <c r="G73" s="5">
        <v>190239025</v>
      </c>
      <c r="H73" s="5">
        <v>200919582</v>
      </c>
      <c r="I73" s="5">
        <v>0</v>
      </c>
      <c r="J73" s="5">
        <v>13198590</v>
      </c>
      <c r="K73" s="5">
        <v>-17947296</v>
      </c>
      <c r="L73" s="5">
        <v>-5931851</v>
      </c>
      <c r="M73" s="5">
        <v>439120150</v>
      </c>
      <c r="N73" s="5">
        <v>168273388</v>
      </c>
      <c r="O73" s="5">
        <v>168273388</v>
      </c>
      <c r="P73" s="5">
        <v>153730000</v>
      </c>
      <c r="Q73" s="5">
        <v>14543388</v>
      </c>
      <c r="R73" s="5">
        <v>0</v>
      </c>
      <c r="S73" s="5">
        <v>0</v>
      </c>
      <c r="T73" s="5">
        <v>0</v>
      </c>
      <c r="U73" s="5">
        <v>270846762</v>
      </c>
      <c r="V73" s="5">
        <v>0</v>
      </c>
      <c r="W73" s="5">
        <v>0</v>
      </c>
      <c r="X73" s="5">
        <v>5562048</v>
      </c>
      <c r="Y73" s="5">
        <v>634921223</v>
      </c>
      <c r="Z73" s="5">
        <v>307487779</v>
      </c>
      <c r="AA73" s="5">
        <v>29333693</v>
      </c>
      <c r="AB73" s="5">
        <v>29223761</v>
      </c>
      <c r="AC73" s="5">
        <v>1161019</v>
      </c>
      <c r="AD73" s="5">
        <v>28062742</v>
      </c>
      <c r="AE73" s="5">
        <v>0</v>
      </c>
      <c r="AF73" s="5">
        <v>109932</v>
      </c>
      <c r="AG73" s="5">
        <v>0</v>
      </c>
      <c r="AH73" s="5">
        <v>51868971</v>
      </c>
      <c r="AI73" s="5"/>
      <c r="AJ73" s="5">
        <v>135124988</v>
      </c>
      <c r="AK73" s="5">
        <v>91160127</v>
      </c>
      <c r="AL73" s="5">
        <v>327433444</v>
      </c>
      <c r="AM73" s="5">
        <v>255428494</v>
      </c>
      <c r="AN73" s="5">
        <v>231316005</v>
      </c>
      <c r="AO73" s="5">
        <v>24112489</v>
      </c>
      <c r="AP73" s="5">
        <v>72004950</v>
      </c>
      <c r="AQ73" s="87">
        <v>5.7915000000000001</v>
      </c>
    </row>
    <row r="74" spans="1:43">
      <c r="A74" s="6">
        <v>2013.1</v>
      </c>
      <c r="B74" s="2" t="s">
        <v>11</v>
      </c>
      <c r="C74" s="2">
        <v>0</v>
      </c>
      <c r="D74" s="3" t="s">
        <v>1</v>
      </c>
      <c r="E74" s="3">
        <v>1000</v>
      </c>
      <c r="F74" s="4">
        <v>1</v>
      </c>
      <c r="G74" s="5">
        <v>185319407</v>
      </c>
      <c r="H74" s="5">
        <v>195515304</v>
      </c>
      <c r="I74" s="5">
        <v>0</v>
      </c>
      <c r="J74" s="5">
        <v>14235533</v>
      </c>
      <c r="K74" s="5">
        <v>-18364278</v>
      </c>
      <c r="L74" s="5">
        <v>-6067152</v>
      </c>
      <c r="M74" s="5">
        <v>445284743</v>
      </c>
      <c r="N74" s="5">
        <v>170163167</v>
      </c>
      <c r="O74" s="5">
        <v>170163167</v>
      </c>
      <c r="P74" s="5">
        <v>153780000</v>
      </c>
      <c r="Q74" s="5">
        <v>16383167</v>
      </c>
      <c r="R74" s="5">
        <v>0</v>
      </c>
      <c r="S74" s="5">
        <v>0</v>
      </c>
      <c r="T74" s="5">
        <v>0</v>
      </c>
      <c r="U74" s="5">
        <v>275121576</v>
      </c>
      <c r="V74" s="5">
        <v>0</v>
      </c>
      <c r="W74" s="5">
        <v>0</v>
      </c>
      <c r="X74" s="5">
        <v>5687864</v>
      </c>
      <c r="Y74" s="5">
        <v>636292014</v>
      </c>
      <c r="Z74" s="5">
        <v>309488543</v>
      </c>
      <c r="AA74" s="5">
        <v>18138880</v>
      </c>
      <c r="AB74" s="5">
        <v>18028753</v>
      </c>
      <c r="AC74" s="5">
        <v>60256</v>
      </c>
      <c r="AD74" s="5">
        <v>17968496</v>
      </c>
      <c r="AE74" s="5">
        <v>0</v>
      </c>
      <c r="AF74" s="5">
        <v>110127</v>
      </c>
      <c r="AG74" s="5">
        <v>0</v>
      </c>
      <c r="AH74" s="5">
        <v>54783713</v>
      </c>
      <c r="AI74" s="5"/>
      <c r="AJ74" s="5">
        <v>138764831</v>
      </c>
      <c r="AK74" s="5">
        <v>97801119</v>
      </c>
      <c r="AL74" s="5">
        <v>326803471</v>
      </c>
      <c r="AM74" s="5">
        <v>256960570</v>
      </c>
      <c r="AN74" s="5">
        <v>231733773</v>
      </c>
      <c r="AO74" s="5">
        <v>25226797</v>
      </c>
      <c r="AP74" s="5">
        <v>69842901</v>
      </c>
      <c r="AQ74" s="87">
        <v>5.9108000000000001</v>
      </c>
    </row>
    <row r="75" spans="1:43">
      <c r="A75" s="6">
        <v>2013.11</v>
      </c>
      <c r="B75" s="2" t="s">
        <v>12</v>
      </c>
      <c r="C75" s="2">
        <v>0</v>
      </c>
      <c r="D75" s="3" t="s">
        <v>1</v>
      </c>
      <c r="E75" s="3">
        <v>1000</v>
      </c>
      <c r="F75" s="4">
        <v>1</v>
      </c>
      <c r="G75" s="5">
        <v>177387247</v>
      </c>
      <c r="H75" s="5">
        <v>187893994</v>
      </c>
      <c r="I75" s="5">
        <v>0</v>
      </c>
      <c r="J75" s="5">
        <v>14797601</v>
      </c>
      <c r="K75" s="5">
        <v>-19028875</v>
      </c>
      <c r="L75" s="5">
        <v>-6275473</v>
      </c>
      <c r="M75" s="5">
        <v>459070247.03999996</v>
      </c>
      <c r="N75" s="5">
        <v>174704236.03999999</v>
      </c>
      <c r="O75" s="5">
        <v>174704236.03999999</v>
      </c>
      <c r="P75" s="5">
        <v>157780000</v>
      </c>
      <c r="Q75" s="5">
        <v>16924236.039999999</v>
      </c>
      <c r="R75" s="5">
        <v>0</v>
      </c>
      <c r="S75" s="5">
        <v>0</v>
      </c>
      <c r="T75" s="5">
        <v>0</v>
      </c>
      <c r="U75" s="5">
        <v>284366011</v>
      </c>
      <c r="V75" s="5">
        <v>0</v>
      </c>
      <c r="W75" s="5">
        <v>0</v>
      </c>
      <c r="X75" s="5">
        <v>5603211</v>
      </c>
      <c r="Y75" s="5">
        <v>642060705.03999996</v>
      </c>
      <c r="Z75" s="5">
        <v>305214836.03999996</v>
      </c>
      <c r="AA75" s="5">
        <v>8160834.7207499985</v>
      </c>
      <c r="AB75" s="5">
        <v>8048784.7207499985</v>
      </c>
      <c r="AC75" s="5">
        <v>969001.11179</v>
      </c>
      <c r="AD75" s="5">
        <v>7079783.6089599989</v>
      </c>
      <c r="AE75" s="5">
        <v>0</v>
      </c>
      <c r="AF75" s="5">
        <v>112050</v>
      </c>
      <c r="AG75" s="5">
        <v>0</v>
      </c>
      <c r="AH75" s="5">
        <v>57623893</v>
      </c>
      <c r="AI75" s="5"/>
      <c r="AJ75" s="5">
        <v>132488031</v>
      </c>
      <c r="AK75" s="5">
        <v>106942077.31924999</v>
      </c>
      <c r="AL75" s="5">
        <v>336845869</v>
      </c>
      <c r="AM75" s="5">
        <v>259977599</v>
      </c>
      <c r="AN75" s="5">
        <v>232686541</v>
      </c>
      <c r="AO75" s="5">
        <v>27291058</v>
      </c>
      <c r="AP75" s="5">
        <v>76868270</v>
      </c>
      <c r="AQ75" s="87">
        <v>6.1360000000000001</v>
      </c>
    </row>
    <row r="76" spans="1:43">
      <c r="A76" s="6">
        <v>2013.12</v>
      </c>
      <c r="B76" s="2" t="s">
        <v>13</v>
      </c>
      <c r="C76" s="2">
        <v>0</v>
      </c>
      <c r="D76" s="3" t="s">
        <v>1</v>
      </c>
      <c r="E76" s="3">
        <v>1000</v>
      </c>
      <c r="F76" s="4">
        <v>1</v>
      </c>
      <c r="G76" s="5">
        <v>186954900</v>
      </c>
      <c r="H76" s="5">
        <v>198205108</v>
      </c>
      <c r="I76" s="5">
        <v>0</v>
      </c>
      <c r="J76" s="5">
        <v>15742525</v>
      </c>
      <c r="K76" s="5">
        <v>-20276596</v>
      </c>
      <c r="L76" s="5">
        <v>-6716137</v>
      </c>
      <c r="M76" s="5">
        <v>500028587</v>
      </c>
      <c r="N76" s="5">
        <v>200025184</v>
      </c>
      <c r="O76" s="5">
        <v>200025184</v>
      </c>
      <c r="P76" s="5">
        <v>182600000</v>
      </c>
      <c r="Q76" s="5">
        <v>17425184</v>
      </c>
      <c r="R76" s="5">
        <v>0</v>
      </c>
      <c r="S76" s="5">
        <v>0</v>
      </c>
      <c r="T76" s="5">
        <v>0</v>
      </c>
      <c r="U76" s="5">
        <v>300003403</v>
      </c>
      <c r="V76" s="5">
        <v>0</v>
      </c>
      <c r="W76" s="5">
        <v>0</v>
      </c>
      <c r="X76" s="5">
        <v>5600845</v>
      </c>
      <c r="Y76" s="5">
        <v>692584332</v>
      </c>
      <c r="Z76" s="5">
        <v>315387808</v>
      </c>
      <c r="AA76" s="5">
        <v>12312825</v>
      </c>
      <c r="AB76" s="5">
        <v>12165654</v>
      </c>
      <c r="AC76" s="5">
        <v>9155246</v>
      </c>
      <c r="AD76" s="5">
        <v>3010407</v>
      </c>
      <c r="AE76" s="5">
        <v>0</v>
      </c>
      <c r="AF76" s="5">
        <v>147171</v>
      </c>
      <c r="AG76" s="5">
        <v>0</v>
      </c>
      <c r="AH76" s="5">
        <v>71333585</v>
      </c>
      <c r="AI76" s="5"/>
      <c r="AJ76" s="5">
        <v>110546644</v>
      </c>
      <c r="AK76" s="5">
        <v>121194754</v>
      </c>
      <c r="AL76" s="5">
        <v>377196524</v>
      </c>
      <c r="AM76" s="5">
        <v>289208322</v>
      </c>
      <c r="AN76" s="5">
        <v>257719374</v>
      </c>
      <c r="AO76" s="5">
        <v>31488948</v>
      </c>
      <c r="AP76" s="5">
        <v>87988202</v>
      </c>
      <c r="AQ76" s="87">
        <v>6.5179999999999998</v>
      </c>
    </row>
    <row r="77" spans="1:43">
      <c r="A77" s="3"/>
      <c r="B77" s="3"/>
      <c r="C77" s="3"/>
      <c r="D77" s="3"/>
      <c r="E77" s="3"/>
      <c r="F77" s="3"/>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87"/>
    </row>
    <row r="78" spans="1:43">
      <c r="A78" s="1">
        <v>2014.01</v>
      </c>
      <c r="B78" s="2" t="s">
        <v>0</v>
      </c>
      <c r="C78" s="2">
        <v>0</v>
      </c>
      <c r="D78" s="3" t="s">
        <v>1</v>
      </c>
      <c r="E78" s="3">
        <v>1000</v>
      </c>
      <c r="F78" s="4">
        <v>1</v>
      </c>
      <c r="G78" s="5">
        <v>208772538.78421998</v>
      </c>
      <c r="H78" s="5">
        <v>222481182.78421998</v>
      </c>
      <c r="I78" s="5">
        <v>0</v>
      </c>
      <c r="J78" s="5">
        <v>19327302</v>
      </c>
      <c r="K78" s="5">
        <v>-24849567</v>
      </c>
      <c r="L78" s="5">
        <v>-8186379</v>
      </c>
      <c r="M78" s="5">
        <v>567984194.09000003</v>
      </c>
      <c r="N78" s="5">
        <v>196946122.09</v>
      </c>
      <c r="O78" s="5">
        <v>196946122.09</v>
      </c>
      <c r="P78" s="5">
        <v>182650000</v>
      </c>
      <c r="Q78" s="5">
        <v>14296122.09</v>
      </c>
      <c r="R78" s="5">
        <v>0</v>
      </c>
      <c r="S78" s="5">
        <v>0</v>
      </c>
      <c r="T78" s="5">
        <v>0</v>
      </c>
      <c r="U78" s="5">
        <v>371038072</v>
      </c>
      <c r="V78" s="5">
        <v>0</v>
      </c>
      <c r="W78" s="5">
        <v>0</v>
      </c>
      <c r="X78" s="5">
        <v>5663896</v>
      </c>
      <c r="Y78" s="5">
        <v>782420628.87422001</v>
      </c>
      <c r="Z78" s="5">
        <v>418563043.87422001</v>
      </c>
      <c r="AA78" s="5">
        <v>1156931</v>
      </c>
      <c r="AB78" s="5">
        <v>988882</v>
      </c>
      <c r="AC78" s="5">
        <v>186602</v>
      </c>
      <c r="AD78" s="5">
        <v>802280</v>
      </c>
      <c r="AE78" s="5">
        <v>0</v>
      </c>
      <c r="AF78" s="5">
        <v>168049</v>
      </c>
      <c r="AG78" s="5">
        <v>0</v>
      </c>
      <c r="AH78" s="5">
        <v>88778932</v>
      </c>
      <c r="AI78" s="5"/>
      <c r="AJ78" s="5">
        <v>131325247</v>
      </c>
      <c r="AK78" s="5">
        <v>197301933.87422001</v>
      </c>
      <c r="AL78" s="5">
        <v>363857585</v>
      </c>
      <c r="AM78" s="5">
        <v>274206074</v>
      </c>
      <c r="AN78" s="5">
        <v>246679556</v>
      </c>
      <c r="AO78" s="5">
        <v>27526518</v>
      </c>
      <c r="AP78" s="5">
        <v>89651511</v>
      </c>
      <c r="AQ78" s="87">
        <v>8.0182000000000002</v>
      </c>
    </row>
    <row r="79" spans="1:43">
      <c r="A79" s="6">
        <v>2014.02</v>
      </c>
      <c r="B79" s="2" t="s">
        <v>3</v>
      </c>
      <c r="C79" s="2">
        <v>0</v>
      </c>
      <c r="D79" s="3" t="s">
        <v>1</v>
      </c>
      <c r="E79" s="3">
        <v>1000</v>
      </c>
      <c r="F79" s="4">
        <v>1</v>
      </c>
      <c r="G79" s="5">
        <v>206446380</v>
      </c>
      <c r="H79" s="5">
        <v>216873320</v>
      </c>
      <c r="I79" s="5">
        <v>0</v>
      </c>
      <c r="J79" s="5">
        <v>22304196</v>
      </c>
      <c r="K79" s="5">
        <v>-24625755</v>
      </c>
      <c r="L79" s="5">
        <v>-8105381</v>
      </c>
      <c r="M79" s="5">
        <v>562860709</v>
      </c>
      <c r="N79" s="5">
        <v>202499852</v>
      </c>
      <c r="O79" s="5">
        <v>202499852</v>
      </c>
      <c r="P79" s="5">
        <v>182650000</v>
      </c>
      <c r="Q79" s="5">
        <v>19849852</v>
      </c>
      <c r="R79" s="5">
        <v>0</v>
      </c>
      <c r="S79" s="5">
        <v>0</v>
      </c>
      <c r="T79" s="5">
        <v>0</v>
      </c>
      <c r="U79" s="5">
        <v>360360857</v>
      </c>
      <c r="V79" s="5">
        <v>0</v>
      </c>
      <c r="W79" s="5">
        <v>0</v>
      </c>
      <c r="X79" s="5">
        <v>5659162</v>
      </c>
      <c r="Y79" s="5">
        <v>774966251</v>
      </c>
      <c r="Z79" s="5">
        <v>430147255</v>
      </c>
      <c r="AA79" s="5">
        <v>2059912</v>
      </c>
      <c r="AB79" s="5">
        <v>1891355</v>
      </c>
      <c r="AC79" s="5">
        <v>880992</v>
      </c>
      <c r="AD79" s="5">
        <v>1010363</v>
      </c>
      <c r="AE79" s="5">
        <v>0</v>
      </c>
      <c r="AF79" s="5">
        <v>168557</v>
      </c>
      <c r="AG79" s="5">
        <v>0</v>
      </c>
      <c r="AH79" s="5">
        <v>70158996</v>
      </c>
      <c r="AI79" s="5"/>
      <c r="AJ79" s="5">
        <v>162486302</v>
      </c>
      <c r="AK79" s="5">
        <v>195442045</v>
      </c>
      <c r="AL79" s="5">
        <v>344818996</v>
      </c>
      <c r="AM79" s="5">
        <v>270173692</v>
      </c>
      <c r="AN79" s="5">
        <v>240592046</v>
      </c>
      <c r="AO79" s="5">
        <v>29581646</v>
      </c>
      <c r="AP79" s="5">
        <v>74645304</v>
      </c>
      <c r="AQ79" s="87">
        <v>7.8781999999999996</v>
      </c>
    </row>
    <row r="80" spans="1:43">
      <c r="A80" s="6">
        <v>2014.03</v>
      </c>
      <c r="B80" s="2" t="s">
        <v>4</v>
      </c>
      <c r="C80" s="2">
        <v>0</v>
      </c>
      <c r="D80" s="3" t="s">
        <v>1</v>
      </c>
      <c r="E80" s="3">
        <v>1000</v>
      </c>
      <c r="F80" s="4">
        <v>1</v>
      </c>
      <c r="G80" s="5">
        <v>210222359</v>
      </c>
      <c r="H80" s="5">
        <v>215736554</v>
      </c>
      <c r="I80" s="5">
        <v>0</v>
      </c>
      <c r="J80" s="5">
        <v>27766506</v>
      </c>
      <c r="K80" s="5">
        <v>-25008473</v>
      </c>
      <c r="L80" s="5">
        <v>-8272228</v>
      </c>
      <c r="M80" s="5">
        <v>564062135</v>
      </c>
      <c r="N80" s="5">
        <v>208812710</v>
      </c>
      <c r="O80" s="5">
        <v>208812710</v>
      </c>
      <c r="P80" s="5">
        <v>189050000</v>
      </c>
      <c r="Q80" s="5">
        <v>19762710</v>
      </c>
      <c r="R80" s="5">
        <v>0</v>
      </c>
      <c r="S80" s="5">
        <v>0</v>
      </c>
      <c r="T80" s="5">
        <v>0</v>
      </c>
      <c r="U80" s="5">
        <v>355249425</v>
      </c>
      <c r="V80" s="5">
        <v>0</v>
      </c>
      <c r="W80" s="5">
        <v>0</v>
      </c>
      <c r="X80" s="5">
        <v>5681327</v>
      </c>
      <c r="Y80" s="5">
        <v>779965821</v>
      </c>
      <c r="Z80" s="5">
        <v>430936466</v>
      </c>
      <c r="AA80" s="5">
        <v>3612984</v>
      </c>
      <c r="AB80" s="5">
        <v>3446487</v>
      </c>
      <c r="AC80" s="5">
        <v>929586</v>
      </c>
      <c r="AD80" s="5">
        <v>2516900</v>
      </c>
      <c r="AE80" s="5">
        <v>0</v>
      </c>
      <c r="AF80" s="5">
        <v>166497</v>
      </c>
      <c r="AG80" s="5">
        <v>0</v>
      </c>
      <c r="AH80" s="5">
        <v>66379771</v>
      </c>
      <c r="AI80" s="5"/>
      <c r="AJ80" s="5">
        <v>177909777</v>
      </c>
      <c r="AK80" s="5">
        <v>183033934</v>
      </c>
      <c r="AL80" s="5">
        <v>349029355</v>
      </c>
      <c r="AM80" s="5">
        <v>266195142</v>
      </c>
      <c r="AN80" s="5">
        <v>237560935</v>
      </c>
      <c r="AO80" s="5">
        <v>28634207</v>
      </c>
      <c r="AP80" s="5">
        <v>82834213</v>
      </c>
      <c r="AQ80" s="87">
        <v>8.0098000000000003</v>
      </c>
    </row>
    <row r="81" spans="1:43">
      <c r="A81" s="6">
        <v>2014.04</v>
      </c>
      <c r="B81" s="2" t="s">
        <v>5</v>
      </c>
      <c r="C81" s="2">
        <v>0</v>
      </c>
      <c r="D81" s="3" t="s">
        <v>1</v>
      </c>
      <c r="E81" s="3">
        <v>1000</v>
      </c>
      <c r="F81" s="4">
        <v>1</v>
      </c>
      <c r="G81" s="5">
        <v>219058687</v>
      </c>
      <c r="H81" s="5">
        <v>224414299</v>
      </c>
      <c r="I81" s="5">
        <v>0</v>
      </c>
      <c r="J81" s="5">
        <v>27961294</v>
      </c>
      <c r="K81" s="5">
        <v>-25048182</v>
      </c>
      <c r="L81" s="5">
        <v>-8268724</v>
      </c>
      <c r="M81" s="5">
        <v>565294123</v>
      </c>
      <c r="N81" s="5">
        <v>210202416</v>
      </c>
      <c r="O81" s="5">
        <v>210202416</v>
      </c>
      <c r="P81" s="5">
        <v>188800000</v>
      </c>
      <c r="Q81" s="5">
        <v>21402416</v>
      </c>
      <c r="R81" s="5">
        <v>0</v>
      </c>
      <c r="S81" s="5">
        <v>0</v>
      </c>
      <c r="T81" s="5">
        <v>0</v>
      </c>
      <c r="U81" s="5">
        <v>355091707</v>
      </c>
      <c r="V81" s="5">
        <v>0</v>
      </c>
      <c r="W81" s="5">
        <v>0</v>
      </c>
      <c r="X81" s="5">
        <v>5654175</v>
      </c>
      <c r="Y81" s="5">
        <v>790006985</v>
      </c>
      <c r="Z81" s="5">
        <v>437844221</v>
      </c>
      <c r="AA81" s="5">
        <v>7427949</v>
      </c>
      <c r="AB81" s="5">
        <v>7275408</v>
      </c>
      <c r="AC81" s="5">
        <v>108273</v>
      </c>
      <c r="AD81" s="5">
        <v>7167135</v>
      </c>
      <c r="AE81" s="5">
        <v>0</v>
      </c>
      <c r="AF81" s="5">
        <v>152541</v>
      </c>
      <c r="AG81" s="5">
        <v>0</v>
      </c>
      <c r="AH81" s="5">
        <v>58215245</v>
      </c>
      <c r="AI81" s="5"/>
      <c r="AJ81" s="5">
        <v>188157929</v>
      </c>
      <c r="AK81" s="5">
        <v>184043098</v>
      </c>
      <c r="AL81" s="5">
        <v>352162764</v>
      </c>
      <c r="AM81" s="5">
        <v>267781989</v>
      </c>
      <c r="AN81" s="5">
        <v>237550456</v>
      </c>
      <c r="AO81" s="5">
        <v>30231533</v>
      </c>
      <c r="AP81" s="5">
        <v>84380775</v>
      </c>
      <c r="AQ81" s="87">
        <v>8.0015000000000001</v>
      </c>
    </row>
    <row r="82" spans="1:43">
      <c r="A82" s="6">
        <v>2014.05</v>
      </c>
      <c r="B82" s="2" t="s">
        <v>6</v>
      </c>
      <c r="C82" s="2">
        <v>0</v>
      </c>
      <c r="D82" s="3" t="s">
        <v>1</v>
      </c>
      <c r="E82" s="3">
        <v>1000</v>
      </c>
      <c r="F82" s="4">
        <v>1</v>
      </c>
      <c r="G82" s="5">
        <v>225231488</v>
      </c>
      <c r="H82" s="5">
        <v>230514296</v>
      </c>
      <c r="I82" s="5">
        <v>0</v>
      </c>
      <c r="J82" s="5">
        <v>28146877</v>
      </c>
      <c r="K82" s="5">
        <v>-25136275</v>
      </c>
      <c r="L82" s="5">
        <v>-8293410</v>
      </c>
      <c r="M82" s="5">
        <v>573815385</v>
      </c>
      <c r="N82" s="5">
        <v>215541074</v>
      </c>
      <c r="O82" s="5">
        <v>215541074</v>
      </c>
      <c r="P82" s="5">
        <v>196350000</v>
      </c>
      <c r="Q82" s="5">
        <v>19191074</v>
      </c>
      <c r="R82" s="5">
        <v>0</v>
      </c>
      <c r="S82" s="5">
        <v>0</v>
      </c>
      <c r="T82" s="5">
        <v>0</v>
      </c>
      <c r="U82" s="5">
        <v>358274311</v>
      </c>
      <c r="V82" s="5">
        <v>0</v>
      </c>
      <c r="W82" s="5">
        <v>0</v>
      </c>
      <c r="X82" s="5">
        <v>5621615</v>
      </c>
      <c r="Y82" s="5">
        <v>804668488</v>
      </c>
      <c r="Z82" s="5">
        <v>455740198</v>
      </c>
      <c r="AA82" s="5">
        <v>12586876</v>
      </c>
      <c r="AB82" s="5">
        <v>12447396</v>
      </c>
      <c r="AC82" s="5">
        <v>8547190</v>
      </c>
      <c r="AD82" s="5">
        <v>3900206</v>
      </c>
      <c r="AE82" s="5">
        <v>0</v>
      </c>
      <c r="AF82" s="5">
        <v>139480</v>
      </c>
      <c r="AG82" s="5">
        <v>0</v>
      </c>
      <c r="AH82" s="5">
        <v>59434321</v>
      </c>
      <c r="AI82" s="5"/>
      <c r="AJ82" s="5">
        <v>206598931</v>
      </c>
      <c r="AK82" s="5">
        <v>177120070</v>
      </c>
      <c r="AL82" s="5">
        <v>348928290</v>
      </c>
      <c r="AM82" s="5">
        <v>266719258</v>
      </c>
      <c r="AN82" s="5">
        <v>239691461</v>
      </c>
      <c r="AO82" s="5">
        <v>27027797</v>
      </c>
      <c r="AP82" s="5">
        <v>82209032</v>
      </c>
      <c r="AQ82" s="87">
        <v>8.0777000000000001</v>
      </c>
    </row>
    <row r="83" spans="1:43">
      <c r="A83" s="6">
        <v>2014.06</v>
      </c>
      <c r="B83" s="2" t="s">
        <v>7</v>
      </c>
      <c r="C83" s="2">
        <v>0</v>
      </c>
      <c r="D83" s="3" t="s">
        <v>1</v>
      </c>
      <c r="E83" s="3">
        <v>1000</v>
      </c>
      <c r="F83" s="4">
        <v>1</v>
      </c>
      <c r="G83" s="5">
        <v>232524253</v>
      </c>
      <c r="H83" s="5">
        <v>237960784</v>
      </c>
      <c r="I83" s="5">
        <v>0</v>
      </c>
      <c r="J83" s="5">
        <v>28370015</v>
      </c>
      <c r="K83" s="5">
        <v>-25396467</v>
      </c>
      <c r="L83" s="5">
        <v>-8410079</v>
      </c>
      <c r="M83" s="5">
        <v>576105624.52065992</v>
      </c>
      <c r="N83" s="5">
        <v>215510660.52065998</v>
      </c>
      <c r="O83" s="5">
        <v>215510660.52065998</v>
      </c>
      <c r="P83" s="5">
        <v>196350000</v>
      </c>
      <c r="Q83" s="5">
        <v>19160660.520659998</v>
      </c>
      <c r="R83" s="5">
        <v>0</v>
      </c>
      <c r="S83" s="5">
        <v>0</v>
      </c>
      <c r="T83" s="5">
        <v>0</v>
      </c>
      <c r="U83" s="5">
        <v>360594964</v>
      </c>
      <c r="V83" s="5">
        <v>0</v>
      </c>
      <c r="W83" s="5">
        <v>0</v>
      </c>
      <c r="X83" s="5">
        <v>5712047</v>
      </c>
      <c r="Y83" s="5">
        <v>814341924.52065992</v>
      </c>
      <c r="Z83" s="5">
        <v>443730910.52065992</v>
      </c>
      <c r="AA83" s="5">
        <v>6371570</v>
      </c>
      <c r="AB83" s="5">
        <v>1840540</v>
      </c>
      <c r="AC83" s="5">
        <v>701913</v>
      </c>
      <c r="AD83" s="5">
        <v>1138627</v>
      </c>
      <c r="AE83" s="5">
        <v>0</v>
      </c>
      <c r="AF83" s="5">
        <v>4531030</v>
      </c>
      <c r="AG83" s="5">
        <v>0</v>
      </c>
      <c r="AH83" s="5">
        <v>62969788</v>
      </c>
      <c r="AI83" s="5"/>
      <c r="AJ83" s="5">
        <v>206363280</v>
      </c>
      <c r="AK83" s="5">
        <v>168026272.52065992</v>
      </c>
      <c r="AL83" s="5">
        <v>370611014</v>
      </c>
      <c r="AM83" s="5">
        <v>286194426</v>
      </c>
      <c r="AN83" s="5">
        <v>256619504</v>
      </c>
      <c r="AO83" s="5">
        <v>29574922</v>
      </c>
      <c r="AP83" s="5">
        <v>84416588</v>
      </c>
      <c r="AQ83" s="87">
        <v>8.1326999999999998</v>
      </c>
    </row>
    <row r="84" spans="1:43">
      <c r="A84" s="6">
        <v>2014.07</v>
      </c>
      <c r="B84" s="2" t="s">
        <v>8</v>
      </c>
      <c r="C84" s="2">
        <v>0</v>
      </c>
      <c r="D84" s="3" t="s">
        <v>1</v>
      </c>
      <c r="E84" s="3">
        <v>1000</v>
      </c>
      <c r="F84" s="4">
        <v>1</v>
      </c>
      <c r="G84" s="5">
        <v>232864055</v>
      </c>
      <c r="H84" s="5">
        <v>238118497</v>
      </c>
      <c r="I84" s="5">
        <v>0</v>
      </c>
      <c r="J84" s="5">
        <v>28562815</v>
      </c>
      <c r="K84" s="5">
        <v>-25396672</v>
      </c>
      <c r="L84" s="5">
        <v>-8420585</v>
      </c>
      <c r="M84" s="5">
        <v>592522340</v>
      </c>
      <c r="N84" s="5">
        <v>228616168</v>
      </c>
      <c r="O84" s="5">
        <v>228616168</v>
      </c>
      <c r="P84" s="5">
        <v>209950000</v>
      </c>
      <c r="Q84" s="5">
        <v>18666168</v>
      </c>
      <c r="R84" s="5">
        <v>0</v>
      </c>
      <c r="S84" s="5">
        <v>0</v>
      </c>
      <c r="T84" s="5">
        <v>0</v>
      </c>
      <c r="U84" s="5">
        <v>363906172</v>
      </c>
      <c r="V84" s="5">
        <v>0</v>
      </c>
      <c r="W84" s="5">
        <v>0</v>
      </c>
      <c r="X84" s="5">
        <v>5638207</v>
      </c>
      <c r="Y84" s="5">
        <v>831024602</v>
      </c>
      <c r="Z84" s="5">
        <v>459335913</v>
      </c>
      <c r="AA84" s="5">
        <v>13270465</v>
      </c>
      <c r="AB84" s="5">
        <v>8718061</v>
      </c>
      <c r="AC84" s="5">
        <v>8115971</v>
      </c>
      <c r="AD84" s="5">
        <v>602089</v>
      </c>
      <c r="AE84" s="5">
        <v>0</v>
      </c>
      <c r="AF84" s="5">
        <v>4552404</v>
      </c>
      <c r="AG84" s="5">
        <v>0</v>
      </c>
      <c r="AH84" s="5">
        <v>60963749</v>
      </c>
      <c r="AI84" s="5"/>
      <c r="AJ84" s="5">
        <v>225525926</v>
      </c>
      <c r="AK84" s="5">
        <v>159575773</v>
      </c>
      <c r="AL84" s="5">
        <v>371688689</v>
      </c>
      <c r="AM84" s="5">
        <v>295394020</v>
      </c>
      <c r="AN84" s="5">
        <v>266635419</v>
      </c>
      <c r="AO84" s="5">
        <v>28758601</v>
      </c>
      <c r="AP84" s="5">
        <v>76294669</v>
      </c>
      <c r="AQ84" s="87">
        <v>8.2102000000000004</v>
      </c>
    </row>
    <row r="85" spans="1:43">
      <c r="A85" s="6">
        <v>2014.08</v>
      </c>
      <c r="B85" s="2" t="s">
        <v>9</v>
      </c>
      <c r="C85" s="2">
        <v>0</v>
      </c>
      <c r="D85" s="3" t="s">
        <v>1</v>
      </c>
      <c r="E85" s="3">
        <v>1000</v>
      </c>
      <c r="F85" s="4">
        <v>1</v>
      </c>
      <c r="G85" s="5">
        <v>235230870</v>
      </c>
      <c r="H85" s="5">
        <v>240385859</v>
      </c>
      <c r="I85" s="5">
        <v>0</v>
      </c>
      <c r="J85" s="5">
        <v>29162191</v>
      </c>
      <c r="K85" s="5">
        <v>-25776650</v>
      </c>
      <c r="L85" s="5">
        <v>-8540530</v>
      </c>
      <c r="M85" s="5">
        <v>608279922</v>
      </c>
      <c r="N85" s="5">
        <v>236050387</v>
      </c>
      <c r="O85" s="5">
        <v>236050387</v>
      </c>
      <c r="P85" s="5">
        <v>217900000</v>
      </c>
      <c r="Q85" s="5">
        <v>18150387</v>
      </c>
      <c r="R85" s="5">
        <v>0</v>
      </c>
      <c r="S85" s="5">
        <v>0</v>
      </c>
      <c r="T85" s="5">
        <v>0</v>
      </c>
      <c r="U85" s="5">
        <v>372229535</v>
      </c>
      <c r="V85" s="5">
        <v>0</v>
      </c>
      <c r="W85" s="5">
        <v>0</v>
      </c>
      <c r="X85" s="5">
        <v>5549664</v>
      </c>
      <c r="Y85" s="5">
        <v>849060456</v>
      </c>
      <c r="Z85" s="5">
        <v>459867304</v>
      </c>
      <c r="AA85" s="5">
        <v>5936528</v>
      </c>
      <c r="AB85" s="5">
        <v>1342660</v>
      </c>
      <c r="AC85" s="5">
        <v>592200</v>
      </c>
      <c r="AD85" s="5">
        <v>750459</v>
      </c>
      <c r="AE85" s="5">
        <v>0</v>
      </c>
      <c r="AF85" s="5">
        <v>4593868</v>
      </c>
      <c r="AG85" s="5">
        <v>0</v>
      </c>
      <c r="AH85" s="5">
        <v>62924061</v>
      </c>
      <c r="AI85" s="5"/>
      <c r="AJ85" s="5">
        <v>241358729</v>
      </c>
      <c r="AK85" s="5">
        <v>149647986</v>
      </c>
      <c r="AL85" s="5">
        <v>389193152</v>
      </c>
      <c r="AM85" s="5">
        <v>299946808</v>
      </c>
      <c r="AN85" s="5">
        <v>269078062</v>
      </c>
      <c r="AO85" s="5">
        <v>30868746</v>
      </c>
      <c r="AP85" s="5">
        <v>89246344</v>
      </c>
      <c r="AQ85" s="87">
        <v>8.4039999999999999</v>
      </c>
    </row>
    <row r="86" spans="1:43">
      <c r="A86" s="6">
        <v>2014.09</v>
      </c>
      <c r="B86" s="2" t="s">
        <v>10</v>
      </c>
      <c r="C86" s="2">
        <v>0</v>
      </c>
      <c r="D86" s="3" t="s">
        <v>1</v>
      </c>
      <c r="E86" s="3">
        <v>1000</v>
      </c>
      <c r="F86" s="4">
        <v>1</v>
      </c>
      <c r="G86" s="5">
        <v>231512656.27364999</v>
      </c>
      <c r="H86" s="5">
        <v>235395878.27364999</v>
      </c>
      <c r="I86" s="5">
        <v>0</v>
      </c>
      <c r="J86" s="5">
        <v>29781363</v>
      </c>
      <c r="K86" s="5">
        <v>-25349485</v>
      </c>
      <c r="L86" s="5">
        <v>-8315100</v>
      </c>
      <c r="M86" s="5">
        <v>615631387</v>
      </c>
      <c r="N86" s="5">
        <v>241328051</v>
      </c>
      <c r="O86" s="5">
        <v>241328051</v>
      </c>
      <c r="P86" s="5">
        <v>223950000</v>
      </c>
      <c r="Q86" s="5">
        <v>17378051</v>
      </c>
      <c r="R86" s="5">
        <v>0</v>
      </c>
      <c r="S86" s="5">
        <v>0</v>
      </c>
      <c r="T86" s="5">
        <v>0</v>
      </c>
      <c r="U86" s="5">
        <v>374303336</v>
      </c>
      <c r="V86" s="5">
        <v>0</v>
      </c>
      <c r="W86" s="5">
        <v>0</v>
      </c>
      <c r="X86" s="5">
        <v>5450428</v>
      </c>
      <c r="Y86" s="5">
        <v>852594471.27364993</v>
      </c>
      <c r="Z86" s="5">
        <v>470279284.27364993</v>
      </c>
      <c r="AA86" s="5">
        <v>7359034</v>
      </c>
      <c r="AB86" s="5">
        <v>1479960</v>
      </c>
      <c r="AC86" s="5">
        <v>288123.90776999999</v>
      </c>
      <c r="AD86" s="5">
        <v>1191835.8532199997</v>
      </c>
      <c r="AE86" s="5">
        <v>0</v>
      </c>
      <c r="AF86" s="5">
        <v>5879074</v>
      </c>
      <c r="AG86" s="5">
        <v>0</v>
      </c>
      <c r="AH86" s="5">
        <v>62025815</v>
      </c>
      <c r="AI86" s="5"/>
      <c r="AJ86" s="5">
        <v>259718928</v>
      </c>
      <c r="AK86" s="5">
        <v>141175507.27364993</v>
      </c>
      <c r="AL86" s="5">
        <v>382315187</v>
      </c>
      <c r="AM86" s="5">
        <v>304918545</v>
      </c>
      <c r="AN86" s="5">
        <v>271812434</v>
      </c>
      <c r="AO86" s="5">
        <v>33106111</v>
      </c>
      <c r="AP86" s="5">
        <v>77396642</v>
      </c>
      <c r="AQ86" s="87">
        <v>8.4642999999999997</v>
      </c>
    </row>
    <row r="87" spans="1:43">
      <c r="A87" s="88">
        <v>2014.1</v>
      </c>
      <c r="B87" s="2" t="s">
        <v>11</v>
      </c>
      <c r="C87" s="2">
        <v>0</v>
      </c>
      <c r="D87" s="3" t="s">
        <v>1</v>
      </c>
      <c r="E87" s="3">
        <v>1000</v>
      </c>
      <c r="F87" s="4">
        <v>1</v>
      </c>
      <c r="G87" s="5">
        <v>233914508</v>
      </c>
      <c r="H87" s="5">
        <v>237736508</v>
      </c>
      <c r="I87" s="5">
        <v>0</v>
      </c>
      <c r="J87" s="5">
        <v>29889189</v>
      </c>
      <c r="K87" s="5">
        <v>-25390297</v>
      </c>
      <c r="L87" s="5">
        <v>-8320892</v>
      </c>
      <c r="M87" s="5">
        <v>649849375</v>
      </c>
      <c r="N87" s="5">
        <v>244885032</v>
      </c>
      <c r="O87" s="5">
        <v>244885032</v>
      </c>
      <c r="P87" s="5">
        <v>227400000</v>
      </c>
      <c r="Q87" s="5">
        <v>17485032</v>
      </c>
      <c r="R87" s="5">
        <v>0</v>
      </c>
      <c r="S87" s="5">
        <v>0</v>
      </c>
      <c r="T87" s="5">
        <v>0</v>
      </c>
      <c r="U87" s="5">
        <v>404964343</v>
      </c>
      <c r="V87" s="5">
        <v>0</v>
      </c>
      <c r="W87" s="5">
        <v>0</v>
      </c>
      <c r="X87" s="5">
        <v>5340033</v>
      </c>
      <c r="Y87" s="5">
        <v>889103916</v>
      </c>
      <c r="Z87" s="5">
        <v>481667279</v>
      </c>
      <c r="AA87" s="5">
        <v>10260807</v>
      </c>
      <c r="AB87" s="5">
        <v>4398536</v>
      </c>
      <c r="AC87" s="5">
        <v>3043534</v>
      </c>
      <c r="AD87" s="5">
        <v>1355002</v>
      </c>
      <c r="AE87" s="5">
        <v>0</v>
      </c>
      <c r="AF87" s="5">
        <v>5862271</v>
      </c>
      <c r="AG87" s="5">
        <v>0</v>
      </c>
      <c r="AH87" s="5">
        <v>65865310</v>
      </c>
      <c r="AI87" s="5"/>
      <c r="AJ87" s="5">
        <v>254690593</v>
      </c>
      <c r="AK87" s="5">
        <v>150850569</v>
      </c>
      <c r="AL87" s="5">
        <v>407436637</v>
      </c>
      <c r="AM87" s="5">
        <v>303558015</v>
      </c>
      <c r="AN87" s="5">
        <v>271747091</v>
      </c>
      <c r="AO87" s="5">
        <v>31810924</v>
      </c>
      <c r="AP87" s="5">
        <v>103878622</v>
      </c>
      <c r="AQ87" s="87">
        <v>8.5023</v>
      </c>
    </row>
    <row r="88" spans="1:43">
      <c r="A88" s="6">
        <v>2014.11</v>
      </c>
      <c r="B88" s="2" t="s">
        <v>12</v>
      </c>
      <c r="C88" s="2">
        <v>0</v>
      </c>
      <c r="D88" s="3" t="s">
        <v>1</v>
      </c>
      <c r="E88" s="3">
        <v>1000</v>
      </c>
      <c r="F88" s="4">
        <v>1</v>
      </c>
      <c r="G88" s="5">
        <v>241467981</v>
      </c>
      <c r="H88" s="5">
        <v>245010410</v>
      </c>
      <c r="I88" s="5">
        <v>0</v>
      </c>
      <c r="J88" s="5">
        <v>29936982</v>
      </c>
      <c r="K88" s="5">
        <v>-25216923</v>
      </c>
      <c r="L88" s="5">
        <v>-8262488</v>
      </c>
      <c r="M88" s="5">
        <v>686245212</v>
      </c>
      <c r="N88" s="5">
        <v>252675164</v>
      </c>
      <c r="O88" s="5">
        <v>252675164</v>
      </c>
      <c r="P88" s="5">
        <v>232450000</v>
      </c>
      <c r="Q88" s="5">
        <v>20225164</v>
      </c>
      <c r="R88" s="5">
        <v>0</v>
      </c>
      <c r="S88" s="5">
        <v>0</v>
      </c>
      <c r="T88" s="5">
        <v>0</v>
      </c>
      <c r="U88" s="5">
        <v>433570048</v>
      </c>
      <c r="V88" s="5">
        <v>0</v>
      </c>
      <c r="W88" s="5">
        <v>0</v>
      </c>
      <c r="X88" s="5">
        <v>5267002</v>
      </c>
      <c r="Y88" s="5">
        <v>932980195</v>
      </c>
      <c r="Z88" s="5">
        <v>523855911</v>
      </c>
      <c r="AA88" s="5">
        <v>23119516</v>
      </c>
      <c r="AB88" s="5">
        <v>17222855</v>
      </c>
      <c r="AC88" s="5">
        <v>13986957</v>
      </c>
      <c r="AD88" s="5">
        <v>3235898</v>
      </c>
      <c r="AE88" s="5">
        <v>0</v>
      </c>
      <c r="AF88" s="5">
        <v>5896661</v>
      </c>
      <c r="AG88" s="5">
        <v>0</v>
      </c>
      <c r="AH88" s="5">
        <v>66976342</v>
      </c>
      <c r="AI88" s="5"/>
      <c r="AJ88" s="5">
        <v>290939842</v>
      </c>
      <c r="AK88" s="5">
        <v>142820211</v>
      </c>
      <c r="AL88" s="5">
        <v>409124284</v>
      </c>
      <c r="AM88" s="5">
        <v>311977488</v>
      </c>
      <c r="AN88" s="5">
        <v>278038079</v>
      </c>
      <c r="AO88" s="5">
        <v>33939409</v>
      </c>
      <c r="AP88" s="5">
        <v>97146796</v>
      </c>
      <c r="AQ88" s="87">
        <v>8.5254999999999992</v>
      </c>
    </row>
    <row r="89" spans="1:43">
      <c r="A89" s="6">
        <v>2014.12</v>
      </c>
      <c r="B89" s="2" t="s">
        <v>13</v>
      </c>
      <c r="C89" s="2">
        <v>0</v>
      </c>
      <c r="D89" s="3" t="s">
        <v>1</v>
      </c>
      <c r="E89" s="3">
        <v>1000</v>
      </c>
      <c r="F89" s="4">
        <v>1</v>
      </c>
      <c r="G89" s="5">
        <v>263638865</v>
      </c>
      <c r="H89" s="5">
        <v>266983728</v>
      </c>
      <c r="I89" s="5">
        <v>0</v>
      </c>
      <c r="J89" s="5">
        <v>30136658</v>
      </c>
      <c r="K89" s="5">
        <v>-25028746</v>
      </c>
      <c r="L89" s="5">
        <v>-8452775</v>
      </c>
      <c r="M89" s="5">
        <v>741727512</v>
      </c>
      <c r="N89" s="5">
        <v>270666144</v>
      </c>
      <c r="O89" s="5">
        <v>270666144</v>
      </c>
      <c r="P89" s="5">
        <v>251450000</v>
      </c>
      <c r="Q89" s="5">
        <v>19216144</v>
      </c>
      <c r="R89" s="5">
        <v>0</v>
      </c>
      <c r="S89" s="5">
        <v>0</v>
      </c>
      <c r="T89" s="5">
        <v>0</v>
      </c>
      <c r="U89" s="5">
        <v>471061368</v>
      </c>
      <c r="V89" s="5">
        <v>0</v>
      </c>
      <c r="W89" s="5">
        <v>0</v>
      </c>
      <c r="X89" s="5">
        <v>5302423</v>
      </c>
      <c r="Y89" s="5">
        <v>1010668800</v>
      </c>
      <c r="Z89" s="5">
        <v>548104325</v>
      </c>
      <c r="AA89" s="5">
        <v>41504636</v>
      </c>
      <c r="AB89" s="5">
        <v>35316081</v>
      </c>
      <c r="AC89" s="5">
        <v>25255918</v>
      </c>
      <c r="AD89" s="5">
        <v>10060163</v>
      </c>
      <c r="AE89" s="5">
        <v>0</v>
      </c>
      <c r="AF89" s="5">
        <v>6188555</v>
      </c>
      <c r="AG89" s="5">
        <v>0</v>
      </c>
      <c r="AH89" s="5">
        <v>72297448</v>
      </c>
      <c r="AI89" s="5"/>
      <c r="AJ89" s="5">
        <v>282135242</v>
      </c>
      <c r="AK89" s="5">
        <v>152166999</v>
      </c>
      <c r="AL89" s="5">
        <v>462564475</v>
      </c>
      <c r="AM89" s="5">
        <v>358752049</v>
      </c>
      <c r="AN89" s="5" t="s">
        <v>213</v>
      </c>
      <c r="AO89" s="5" t="s">
        <v>213</v>
      </c>
      <c r="AP89" s="5">
        <v>103812426</v>
      </c>
      <c r="AQ89" s="87">
        <v>8.5519999999999996</v>
      </c>
    </row>
    <row r="91" spans="1:43">
      <c r="B91" s="52"/>
      <c r="C91" s="161" t="s">
        <v>198</v>
      </c>
      <c r="D91" s="162"/>
      <c r="E91" s="162"/>
      <c r="F91" s="162"/>
      <c r="G91" s="162"/>
      <c r="H91" s="162"/>
      <c r="I91" s="162"/>
      <c r="J91" s="162"/>
      <c r="K91" s="162"/>
      <c r="L91" s="162"/>
      <c r="M91" s="162"/>
      <c r="N91" s="162"/>
    </row>
    <row r="92" spans="1:43">
      <c r="B92" s="52"/>
      <c r="C92" s="162"/>
      <c r="D92" s="162"/>
      <c r="E92" s="162"/>
      <c r="F92" s="162"/>
      <c r="G92" s="162"/>
      <c r="H92" s="162"/>
      <c r="I92" s="162"/>
      <c r="J92" s="162"/>
      <c r="K92" s="162"/>
      <c r="L92" s="162"/>
      <c r="M92" s="162"/>
      <c r="N92" s="162"/>
    </row>
    <row r="93" spans="1:43">
      <c r="B93" s="52"/>
      <c r="C93" s="159"/>
      <c r="D93" s="159"/>
      <c r="E93" s="159"/>
      <c r="F93" s="159"/>
      <c r="G93" s="159"/>
      <c r="H93" s="159"/>
      <c r="I93" s="159"/>
      <c r="J93" s="159"/>
      <c r="K93" s="159"/>
      <c r="L93" s="159"/>
      <c r="M93" s="159"/>
      <c r="N93" s="159"/>
    </row>
    <row r="94" spans="1:43">
      <c r="B94" s="52"/>
      <c r="C94" s="159"/>
      <c r="D94" s="159"/>
      <c r="E94" s="159"/>
      <c r="F94" s="159"/>
      <c r="G94" s="159"/>
      <c r="H94" s="159"/>
      <c r="I94" s="159"/>
      <c r="J94" s="159"/>
      <c r="K94" s="159"/>
      <c r="L94" s="159"/>
      <c r="M94" s="159"/>
      <c r="N94" s="159"/>
    </row>
    <row r="95" spans="1:43">
      <c r="B95" s="52"/>
      <c r="C95" s="53"/>
      <c r="D95" s="53"/>
      <c r="E95" s="53"/>
      <c r="F95" s="53"/>
      <c r="G95" s="53"/>
      <c r="H95" s="53"/>
      <c r="I95" s="53"/>
      <c r="J95" s="53"/>
      <c r="K95" s="53"/>
      <c r="L95" s="53"/>
      <c r="M95" s="53"/>
      <c r="N95" s="53"/>
    </row>
    <row r="96" spans="1:43">
      <c r="B96" s="52"/>
      <c r="C96" s="52"/>
      <c r="D96" s="52"/>
      <c r="E96" s="52"/>
      <c r="F96" s="52"/>
      <c r="G96" s="52"/>
      <c r="H96" s="52"/>
      <c r="I96" s="52"/>
      <c r="J96" s="52"/>
      <c r="K96" s="52"/>
      <c r="L96" s="52"/>
      <c r="M96" s="52"/>
      <c r="N96" s="52"/>
    </row>
    <row r="97" spans="2:14">
      <c r="B97" s="52"/>
      <c r="C97" s="52"/>
      <c r="D97" s="52"/>
      <c r="E97" s="52"/>
      <c r="F97" s="52"/>
      <c r="G97" s="52"/>
      <c r="H97" s="52"/>
      <c r="I97" s="52"/>
      <c r="J97" s="52"/>
      <c r="K97" s="52"/>
      <c r="L97" s="52"/>
      <c r="M97" s="52"/>
      <c r="N97" s="52"/>
    </row>
    <row r="98" spans="2:14">
      <c r="B98" s="54"/>
      <c r="C98" s="55" t="s">
        <v>199</v>
      </c>
      <c r="D98" s="55"/>
      <c r="E98" s="55"/>
      <c r="F98" s="55"/>
      <c r="G98" s="55"/>
      <c r="H98" s="55"/>
      <c r="I98" s="55"/>
      <c r="J98" s="55"/>
      <c r="K98" s="55"/>
      <c r="L98" s="55"/>
      <c r="M98" s="55"/>
      <c r="N98" s="55"/>
    </row>
    <row r="99" spans="2:14">
      <c r="B99" s="54"/>
      <c r="C99" s="55"/>
      <c r="D99" s="55"/>
      <c r="E99" s="55"/>
      <c r="F99" s="55"/>
      <c r="G99" s="55"/>
      <c r="H99" s="55"/>
      <c r="I99" s="55"/>
      <c r="J99" s="55"/>
      <c r="K99" s="55"/>
      <c r="L99" s="55"/>
      <c r="M99" s="55"/>
      <c r="N99" s="55"/>
    </row>
    <row r="100" spans="2:14">
      <c r="B100" s="54" t="s">
        <v>200</v>
      </c>
      <c r="C100" s="163" t="s">
        <v>201</v>
      </c>
      <c r="D100" s="164"/>
      <c r="E100" s="164"/>
      <c r="F100" s="164"/>
      <c r="G100" s="164"/>
      <c r="H100" s="164"/>
      <c r="I100" s="164"/>
      <c r="J100" s="164"/>
      <c r="K100" s="164"/>
      <c r="L100" s="164"/>
      <c r="M100" s="164"/>
      <c r="N100" s="164"/>
    </row>
    <row r="101" spans="2:14">
      <c r="B101" s="54"/>
      <c r="C101" s="164"/>
      <c r="D101" s="164"/>
      <c r="E101" s="164"/>
      <c r="F101" s="164"/>
      <c r="G101" s="164"/>
      <c r="H101" s="164"/>
      <c r="I101" s="164"/>
      <c r="J101" s="164"/>
      <c r="K101" s="164"/>
      <c r="L101" s="164"/>
      <c r="M101" s="164"/>
      <c r="N101" s="164"/>
    </row>
    <row r="102" spans="2:14">
      <c r="B102" s="54" t="s">
        <v>108</v>
      </c>
      <c r="C102" s="163" t="s">
        <v>202</v>
      </c>
      <c r="D102" s="164"/>
      <c r="E102" s="164"/>
      <c r="F102" s="164"/>
      <c r="G102" s="164"/>
      <c r="H102" s="164"/>
      <c r="I102" s="164"/>
      <c r="J102" s="164"/>
      <c r="K102" s="164"/>
      <c r="L102" s="164"/>
      <c r="M102" s="164"/>
      <c r="N102" s="164"/>
    </row>
    <row r="103" spans="2:14">
      <c r="B103" s="54"/>
      <c r="C103" s="164"/>
      <c r="D103" s="164"/>
      <c r="E103" s="164"/>
      <c r="F103" s="164"/>
      <c r="G103" s="164"/>
      <c r="H103" s="164"/>
      <c r="I103" s="164"/>
      <c r="J103" s="164"/>
      <c r="K103" s="164"/>
      <c r="L103" s="164"/>
      <c r="M103" s="164"/>
      <c r="N103" s="164"/>
    </row>
    <row r="104" spans="2:14">
      <c r="B104" s="54" t="s">
        <v>153</v>
      </c>
      <c r="C104" s="55" t="s">
        <v>203</v>
      </c>
      <c r="D104" s="55"/>
      <c r="E104" s="55"/>
      <c r="F104" s="55"/>
      <c r="G104" s="55"/>
      <c r="H104" s="55"/>
      <c r="I104" s="55"/>
      <c r="J104" s="55"/>
      <c r="K104" s="55"/>
      <c r="L104" s="55"/>
      <c r="M104" s="55"/>
      <c r="N104" s="55"/>
    </row>
    <row r="105" spans="2:14">
      <c r="B105" s="54" t="s">
        <v>186</v>
      </c>
      <c r="C105" s="55" t="s">
        <v>204</v>
      </c>
      <c r="D105" s="55"/>
      <c r="E105" s="55"/>
      <c r="F105" s="55"/>
      <c r="G105" s="55"/>
      <c r="H105" s="55"/>
      <c r="I105" s="55"/>
      <c r="J105" s="55"/>
      <c r="K105" s="55"/>
      <c r="L105" s="55"/>
      <c r="M105" s="55"/>
      <c r="N105" s="55"/>
    </row>
    <row r="106" spans="2:14">
      <c r="B106" s="54" t="s">
        <v>171</v>
      </c>
      <c r="C106" s="54" t="s">
        <v>205</v>
      </c>
      <c r="D106" s="55"/>
      <c r="E106" s="55"/>
      <c r="F106" s="55"/>
      <c r="G106" s="55"/>
      <c r="H106" s="55"/>
      <c r="I106" s="55"/>
      <c r="J106" s="55"/>
      <c r="K106" s="55"/>
      <c r="L106" s="55"/>
      <c r="M106" s="55"/>
      <c r="N106" s="55"/>
    </row>
    <row r="107" spans="2:14">
      <c r="B107" s="54" t="s">
        <v>206</v>
      </c>
      <c r="C107" s="157" t="s">
        <v>207</v>
      </c>
      <c r="D107" s="157"/>
      <c r="E107" s="157"/>
      <c r="F107" s="157"/>
      <c r="G107" s="157"/>
      <c r="H107" s="157"/>
      <c r="I107" s="157"/>
      <c r="J107" s="157"/>
      <c r="K107" s="157"/>
      <c r="L107" s="157"/>
      <c r="M107" s="157"/>
      <c r="N107" s="157"/>
    </row>
    <row r="108" spans="2:14">
      <c r="B108" s="54"/>
      <c r="C108" s="157"/>
      <c r="D108" s="157"/>
      <c r="E108" s="157"/>
      <c r="F108" s="157"/>
      <c r="G108" s="157"/>
      <c r="H108" s="157"/>
      <c r="I108" s="157"/>
      <c r="J108" s="157"/>
      <c r="K108" s="157"/>
      <c r="L108" s="157"/>
      <c r="M108" s="157"/>
      <c r="N108" s="157"/>
    </row>
    <row r="109" spans="2:14">
      <c r="B109" s="54"/>
      <c r="C109" s="157"/>
      <c r="D109" s="157"/>
      <c r="E109" s="157"/>
      <c r="F109" s="157"/>
      <c r="G109" s="157"/>
      <c r="H109" s="157"/>
      <c r="I109" s="157"/>
      <c r="J109" s="157"/>
      <c r="K109" s="157"/>
      <c r="L109" s="157"/>
      <c r="M109" s="157"/>
      <c r="N109" s="157"/>
    </row>
    <row r="110" spans="2:14">
      <c r="B110" s="54"/>
      <c r="C110" s="55" t="s">
        <v>208</v>
      </c>
      <c r="D110" s="55"/>
      <c r="E110" s="55"/>
      <c r="F110" s="55"/>
      <c r="G110" s="55"/>
      <c r="H110" s="55"/>
      <c r="I110" s="55"/>
      <c r="J110" s="55"/>
      <c r="K110" s="55"/>
      <c r="L110" s="55"/>
      <c r="M110" s="55"/>
      <c r="N110" s="55"/>
    </row>
    <row r="111" spans="2:14">
      <c r="B111" s="54" t="s">
        <v>55</v>
      </c>
      <c r="C111" s="55" t="s">
        <v>209</v>
      </c>
      <c r="D111" s="55"/>
      <c r="E111" s="55"/>
      <c r="F111" s="55"/>
      <c r="G111" s="55"/>
      <c r="H111" s="55"/>
      <c r="I111" s="55"/>
      <c r="J111" s="55"/>
      <c r="K111" s="55"/>
      <c r="L111" s="55"/>
      <c r="M111" s="55"/>
      <c r="N111" s="55"/>
    </row>
    <row r="112" spans="2:14">
      <c r="B112" s="56" t="s">
        <v>56</v>
      </c>
      <c r="C112" s="55" t="s">
        <v>210</v>
      </c>
      <c r="D112" s="55"/>
      <c r="E112" s="55"/>
      <c r="F112" s="55"/>
      <c r="G112" s="55"/>
      <c r="H112" s="55"/>
      <c r="I112" s="55"/>
      <c r="J112" s="55"/>
      <c r="K112" s="55"/>
      <c r="L112" s="55"/>
      <c r="M112" s="55"/>
      <c r="N112" s="55"/>
    </row>
    <row r="113" spans="2:14">
      <c r="B113" s="56" t="s">
        <v>57</v>
      </c>
      <c r="C113" s="157" t="s">
        <v>211</v>
      </c>
      <c r="D113" s="157"/>
      <c r="E113" s="157"/>
      <c r="F113" s="157"/>
      <c r="G113" s="157"/>
      <c r="H113" s="157"/>
      <c r="I113" s="157"/>
      <c r="J113" s="157"/>
      <c r="K113" s="157"/>
      <c r="L113" s="157"/>
      <c r="M113" s="157"/>
      <c r="N113" s="157"/>
    </row>
    <row r="114" spans="2:14">
      <c r="B114" s="54"/>
      <c r="C114" s="157"/>
      <c r="D114" s="157"/>
      <c r="E114" s="157"/>
      <c r="F114" s="157"/>
      <c r="G114" s="157"/>
      <c r="H114" s="157"/>
      <c r="I114" s="157"/>
      <c r="J114" s="157"/>
      <c r="K114" s="157"/>
      <c r="L114" s="157"/>
      <c r="M114" s="157"/>
      <c r="N114" s="157"/>
    </row>
    <row r="115" spans="2:14">
      <c r="B115" s="56" t="s">
        <v>182</v>
      </c>
      <c r="C115" s="157" t="s">
        <v>212</v>
      </c>
      <c r="D115" s="157"/>
      <c r="E115" s="157"/>
      <c r="F115" s="157"/>
      <c r="G115" s="157"/>
      <c r="H115" s="157"/>
      <c r="I115" s="157"/>
      <c r="J115" s="157"/>
      <c r="K115" s="157"/>
      <c r="L115" s="157"/>
      <c r="M115" s="157"/>
      <c r="N115" s="157"/>
    </row>
    <row r="116" spans="2:14">
      <c r="B116" s="54"/>
      <c r="C116" s="157"/>
      <c r="D116" s="157"/>
      <c r="E116" s="157"/>
      <c r="F116" s="157"/>
      <c r="G116" s="157"/>
      <c r="H116" s="157"/>
      <c r="I116" s="157"/>
      <c r="J116" s="157"/>
      <c r="K116" s="157"/>
      <c r="L116" s="157"/>
      <c r="M116" s="157"/>
      <c r="N116" s="157"/>
    </row>
    <row r="117" spans="2:14">
      <c r="B117" s="54"/>
      <c r="C117" s="57"/>
      <c r="D117" s="57"/>
      <c r="E117" s="57"/>
      <c r="F117" s="57"/>
      <c r="G117" s="57"/>
      <c r="H117" s="57"/>
      <c r="I117" s="57"/>
      <c r="J117" s="57"/>
      <c r="K117" s="57"/>
      <c r="L117" s="57"/>
      <c r="M117" s="57"/>
      <c r="N117" s="57"/>
    </row>
    <row r="118" spans="2:14" ht="25.5">
      <c r="B118" s="54"/>
      <c r="C118" s="57" t="s">
        <v>0</v>
      </c>
      <c r="D118" s="57" t="s">
        <v>3</v>
      </c>
      <c r="E118" s="57" t="s">
        <v>4</v>
      </c>
      <c r="F118" s="57" t="s">
        <v>5</v>
      </c>
      <c r="G118" s="57" t="s">
        <v>6</v>
      </c>
      <c r="H118" s="57" t="s">
        <v>7</v>
      </c>
      <c r="I118" s="57" t="s">
        <v>8</v>
      </c>
      <c r="J118" s="57" t="s">
        <v>9</v>
      </c>
      <c r="K118" s="57" t="s">
        <v>10</v>
      </c>
      <c r="L118" s="57" t="s">
        <v>11</v>
      </c>
      <c r="M118" s="57" t="s">
        <v>12</v>
      </c>
      <c r="N118" s="57" t="s">
        <v>13</v>
      </c>
    </row>
    <row r="119" spans="2:14">
      <c r="B119" s="54">
        <v>1992</v>
      </c>
      <c r="C119" s="58">
        <v>0</v>
      </c>
      <c r="D119" s="58">
        <v>0</v>
      </c>
      <c r="E119" s="58">
        <v>0</v>
      </c>
      <c r="F119" s="58">
        <v>0</v>
      </c>
      <c r="G119" s="58">
        <v>0</v>
      </c>
      <c r="H119" s="58">
        <v>0</v>
      </c>
      <c r="I119" s="58">
        <v>0</v>
      </c>
      <c r="J119" s="58">
        <v>0</v>
      </c>
      <c r="K119" s="58">
        <v>0</v>
      </c>
      <c r="L119" s="58">
        <v>0</v>
      </c>
      <c r="M119" s="58">
        <v>0</v>
      </c>
      <c r="N119" s="58">
        <v>201224</v>
      </c>
    </row>
    <row r="120" spans="2:14">
      <c r="B120" s="54">
        <v>1993</v>
      </c>
      <c r="C120" s="58">
        <v>1176132</v>
      </c>
      <c r="D120" s="58">
        <v>1185789</v>
      </c>
      <c r="E120" s="58">
        <v>1199375</v>
      </c>
      <c r="F120" s="58">
        <v>1409207</v>
      </c>
      <c r="G120" s="58">
        <v>1420919</v>
      </c>
      <c r="H120" s="58">
        <v>1404626</v>
      </c>
      <c r="I120" s="58">
        <v>1576598</v>
      </c>
      <c r="J120" s="58">
        <v>1587713</v>
      </c>
      <c r="K120" s="58">
        <v>1593292</v>
      </c>
      <c r="L120" s="58">
        <v>1579851</v>
      </c>
      <c r="M120" s="58">
        <v>1742250</v>
      </c>
      <c r="N120" s="58">
        <v>1794957</v>
      </c>
    </row>
    <row r="121" spans="2:14">
      <c r="B121" s="54">
        <v>1994</v>
      </c>
      <c r="C121" s="58" t="s">
        <v>213</v>
      </c>
      <c r="D121" s="58" t="s">
        <v>213</v>
      </c>
      <c r="E121" s="58"/>
      <c r="F121" s="58"/>
      <c r="G121" s="58"/>
      <c r="H121" s="58"/>
      <c r="I121" s="58"/>
      <c r="J121" s="58"/>
      <c r="K121" s="58"/>
      <c r="L121" s="58"/>
      <c r="M121" s="58"/>
      <c r="N121" s="58"/>
    </row>
    <row r="122" spans="2:14">
      <c r="B122" s="54"/>
      <c r="C122" s="58"/>
      <c r="D122" s="58"/>
      <c r="E122" s="58"/>
      <c r="F122" s="58"/>
      <c r="G122" s="58"/>
      <c r="H122" s="58"/>
      <c r="I122" s="58"/>
      <c r="J122" s="58"/>
      <c r="K122" s="58"/>
      <c r="L122" s="58"/>
      <c r="M122" s="58"/>
      <c r="N122" s="58"/>
    </row>
    <row r="123" spans="2:14">
      <c r="B123" s="56" t="s">
        <v>214</v>
      </c>
      <c r="C123" s="160" t="s">
        <v>215</v>
      </c>
      <c r="D123" s="160"/>
      <c r="E123" s="160"/>
      <c r="F123" s="160"/>
      <c r="G123" s="160"/>
      <c r="H123" s="160"/>
      <c r="I123" s="160"/>
      <c r="J123" s="160"/>
      <c r="K123" s="160"/>
      <c r="L123" s="160"/>
      <c r="M123" s="160"/>
      <c r="N123" s="160"/>
    </row>
    <row r="124" spans="2:14">
      <c r="B124" s="56" t="s">
        <v>216</v>
      </c>
      <c r="C124" s="160" t="s">
        <v>217</v>
      </c>
      <c r="D124" s="160"/>
      <c r="E124" s="160"/>
      <c r="F124" s="160"/>
      <c r="G124" s="160"/>
      <c r="H124" s="160"/>
      <c r="I124" s="160"/>
      <c r="J124" s="160"/>
      <c r="K124" s="160"/>
      <c r="L124" s="160"/>
      <c r="M124" s="160"/>
      <c r="N124" s="160"/>
    </row>
    <row r="125" spans="2:14">
      <c r="B125" s="56" t="s">
        <v>218</v>
      </c>
      <c r="C125" s="160" t="s">
        <v>219</v>
      </c>
      <c r="D125" s="160"/>
      <c r="E125" s="160"/>
      <c r="F125" s="160"/>
      <c r="G125" s="160"/>
      <c r="H125" s="160"/>
      <c r="I125" s="160"/>
      <c r="J125" s="160"/>
      <c r="K125" s="160"/>
      <c r="L125" s="160"/>
      <c r="M125" s="160"/>
      <c r="N125" s="160"/>
    </row>
    <row r="126" spans="2:14">
      <c r="B126" s="56" t="s">
        <v>220</v>
      </c>
      <c r="C126" s="160" t="s">
        <v>221</v>
      </c>
      <c r="D126" s="160"/>
      <c r="E126" s="160"/>
      <c r="F126" s="160"/>
      <c r="G126" s="160"/>
      <c r="H126" s="160"/>
      <c r="I126" s="160"/>
      <c r="J126" s="160"/>
      <c r="K126" s="160"/>
      <c r="L126" s="160"/>
      <c r="M126" s="160"/>
      <c r="N126" s="160"/>
    </row>
    <row r="127" spans="2:14">
      <c r="B127" s="56" t="s">
        <v>222</v>
      </c>
      <c r="C127" s="160" t="s">
        <v>223</v>
      </c>
      <c r="D127" s="160"/>
      <c r="E127" s="160"/>
      <c r="F127" s="160"/>
      <c r="G127" s="160"/>
      <c r="H127" s="160"/>
      <c r="I127" s="160"/>
      <c r="J127" s="160"/>
      <c r="K127" s="160"/>
      <c r="L127" s="160"/>
      <c r="M127" s="160"/>
      <c r="N127" s="160"/>
    </row>
    <row r="128" spans="2:14">
      <c r="B128" s="56"/>
      <c r="C128" s="59"/>
      <c r="D128" s="59"/>
      <c r="E128" s="59"/>
      <c r="F128" s="59"/>
      <c r="G128" s="59"/>
      <c r="H128" s="59"/>
      <c r="I128" s="59"/>
      <c r="J128" s="59"/>
      <c r="K128" s="59"/>
      <c r="L128" s="59"/>
      <c r="M128" s="59"/>
      <c r="N128" s="59"/>
    </row>
    <row r="129" spans="2:14">
      <c r="B129" s="54"/>
      <c r="C129" s="55"/>
      <c r="D129" s="55"/>
      <c r="E129" s="55"/>
      <c r="F129" s="55"/>
      <c r="G129" s="55"/>
      <c r="H129" s="55"/>
      <c r="I129" s="55"/>
      <c r="J129" s="55"/>
      <c r="K129" s="55"/>
      <c r="L129" s="55"/>
      <c r="M129" s="55"/>
      <c r="N129" s="55"/>
    </row>
    <row r="130" spans="2:14">
      <c r="B130" s="54"/>
      <c r="C130" s="53"/>
      <c r="D130" s="53"/>
      <c r="E130" s="53"/>
      <c r="F130" s="53"/>
      <c r="G130" s="53"/>
      <c r="H130" s="53"/>
      <c r="I130" s="53"/>
      <c r="J130" s="53"/>
      <c r="K130" s="53"/>
      <c r="L130" s="53"/>
      <c r="M130" s="53"/>
      <c r="N130" s="53"/>
    </row>
    <row r="131" spans="2:14">
      <c r="B131" s="54"/>
      <c r="C131" s="53"/>
      <c r="D131" s="53"/>
      <c r="E131" s="53"/>
      <c r="F131" s="53"/>
      <c r="G131" s="53"/>
      <c r="H131" s="53"/>
      <c r="I131" s="53"/>
      <c r="J131" s="53"/>
      <c r="K131" s="53"/>
      <c r="L131" s="53"/>
      <c r="M131" s="53"/>
      <c r="N131" s="53"/>
    </row>
    <row r="132" spans="2:14">
      <c r="B132" s="55"/>
      <c r="C132" s="55" t="s">
        <v>224</v>
      </c>
      <c r="D132" s="55"/>
      <c r="E132" s="55"/>
      <c r="F132" s="55"/>
      <c r="G132" s="55"/>
      <c r="H132" s="55"/>
      <c r="I132" s="55"/>
      <c r="J132" s="55"/>
      <c r="K132" s="55"/>
      <c r="L132" s="55"/>
      <c r="M132" s="55"/>
      <c r="N132" s="55"/>
    </row>
    <row r="133" spans="2:14">
      <c r="B133" s="55"/>
      <c r="C133" s="55"/>
      <c r="D133" s="55"/>
      <c r="E133" s="55"/>
      <c r="F133" s="55"/>
      <c r="G133" s="55"/>
      <c r="H133" s="55"/>
      <c r="I133" s="55"/>
      <c r="J133" s="55"/>
      <c r="K133" s="55"/>
      <c r="L133" s="55"/>
      <c r="M133" s="55"/>
      <c r="N133" s="55"/>
    </row>
    <row r="134" spans="2:14">
      <c r="B134" s="55" t="s">
        <v>225</v>
      </c>
      <c r="C134" s="157" t="s">
        <v>226</v>
      </c>
      <c r="D134" s="157"/>
      <c r="E134" s="157"/>
      <c r="F134" s="157"/>
      <c r="G134" s="157"/>
      <c r="H134" s="157"/>
      <c r="I134" s="157"/>
      <c r="J134" s="157"/>
      <c r="K134" s="157"/>
      <c r="L134" s="157"/>
      <c r="M134" s="157"/>
      <c r="N134" s="157"/>
    </row>
    <row r="135" spans="2:14">
      <c r="B135" s="55"/>
      <c r="C135" s="157"/>
      <c r="D135" s="157"/>
      <c r="E135" s="157"/>
      <c r="F135" s="157"/>
      <c r="G135" s="157"/>
      <c r="H135" s="157"/>
      <c r="I135" s="157"/>
      <c r="J135" s="157"/>
      <c r="K135" s="157"/>
      <c r="L135" s="157"/>
      <c r="M135" s="157"/>
      <c r="N135" s="157"/>
    </row>
    <row r="136" spans="2:14">
      <c r="B136" s="55"/>
      <c r="C136" s="157"/>
      <c r="D136" s="157"/>
      <c r="E136" s="157"/>
      <c r="F136" s="157"/>
      <c r="G136" s="157"/>
      <c r="H136" s="157"/>
      <c r="I136" s="157"/>
      <c r="J136" s="157"/>
      <c r="K136" s="157"/>
      <c r="L136" s="157"/>
      <c r="M136" s="157"/>
      <c r="N136" s="157"/>
    </row>
    <row r="137" spans="2:14">
      <c r="B137" s="55" t="s">
        <v>225</v>
      </c>
      <c r="C137" s="157" t="s">
        <v>227</v>
      </c>
      <c r="D137" s="157"/>
      <c r="E137" s="157"/>
      <c r="F137" s="157"/>
      <c r="G137" s="157"/>
      <c r="H137" s="157"/>
      <c r="I137" s="157"/>
      <c r="J137" s="157"/>
      <c r="K137" s="157"/>
      <c r="L137" s="157"/>
      <c r="M137" s="157"/>
      <c r="N137" s="157"/>
    </row>
    <row r="138" spans="2:14">
      <c r="B138" s="55"/>
      <c r="C138" s="157"/>
      <c r="D138" s="157"/>
      <c r="E138" s="157"/>
      <c r="F138" s="157"/>
      <c r="G138" s="157"/>
      <c r="H138" s="157"/>
      <c r="I138" s="157"/>
      <c r="J138" s="157"/>
      <c r="K138" s="157"/>
      <c r="L138" s="157"/>
      <c r="M138" s="157"/>
      <c r="N138" s="157"/>
    </row>
    <row r="139" spans="2:14">
      <c r="B139" s="55"/>
      <c r="C139" s="55" t="s">
        <v>228</v>
      </c>
      <c r="D139" s="55"/>
      <c r="E139" s="55"/>
      <c r="F139" s="55"/>
      <c r="G139" s="55"/>
      <c r="H139" s="55"/>
      <c r="I139" s="55"/>
      <c r="J139" s="55"/>
      <c r="K139" s="55"/>
      <c r="L139" s="55"/>
      <c r="M139" s="55"/>
      <c r="N139" s="55"/>
    </row>
    <row r="140" spans="2:14">
      <c r="B140" s="55"/>
      <c r="C140" s="55" t="s">
        <v>229</v>
      </c>
      <c r="D140" s="55" t="s">
        <v>230</v>
      </c>
      <c r="E140" s="55"/>
      <c r="F140" s="55"/>
      <c r="G140" s="55" t="s">
        <v>231</v>
      </c>
      <c r="H140" s="55"/>
      <c r="I140" s="55"/>
      <c r="J140" s="55"/>
      <c r="K140" s="55"/>
      <c r="L140" s="55"/>
      <c r="M140" s="55"/>
      <c r="N140" s="55"/>
    </row>
    <row r="141" spans="2:14">
      <c r="B141" s="55"/>
      <c r="C141" s="55"/>
      <c r="D141" s="55" t="s">
        <v>232</v>
      </c>
      <c r="E141" s="55"/>
      <c r="F141" s="55"/>
      <c r="G141" s="157" t="s">
        <v>233</v>
      </c>
      <c r="H141" s="157"/>
      <c r="I141" s="157"/>
      <c r="J141" s="157"/>
      <c r="K141" s="157"/>
      <c r="L141" s="157"/>
      <c r="M141" s="157"/>
      <c r="N141" s="157"/>
    </row>
    <row r="142" spans="2:14">
      <c r="B142" s="55"/>
      <c r="C142" s="55"/>
      <c r="D142" s="55"/>
      <c r="E142" s="55"/>
      <c r="F142" s="55"/>
      <c r="G142" s="157"/>
      <c r="H142" s="157"/>
      <c r="I142" s="157"/>
      <c r="J142" s="157"/>
      <c r="K142" s="157"/>
      <c r="L142" s="157"/>
      <c r="M142" s="157"/>
      <c r="N142" s="157"/>
    </row>
    <row r="143" spans="2:14">
      <c r="B143" s="55"/>
      <c r="C143" s="55" t="s">
        <v>234</v>
      </c>
      <c r="D143" s="55" t="s">
        <v>235</v>
      </c>
      <c r="E143" s="55"/>
      <c r="F143" s="55"/>
      <c r="G143" s="55"/>
      <c r="H143" s="55"/>
      <c r="I143" s="55"/>
      <c r="J143" s="55"/>
      <c r="K143" s="55"/>
      <c r="L143" s="55"/>
      <c r="M143" s="55"/>
      <c r="N143" s="55"/>
    </row>
    <row r="144" spans="2:14">
      <c r="B144" s="55"/>
      <c r="C144" s="55"/>
      <c r="D144" s="55" t="s">
        <v>236</v>
      </c>
      <c r="E144" s="55"/>
      <c r="F144" s="55"/>
      <c r="G144" s="157" t="s">
        <v>237</v>
      </c>
      <c r="H144" s="157"/>
      <c r="I144" s="157"/>
      <c r="J144" s="157"/>
      <c r="K144" s="157"/>
      <c r="L144" s="157"/>
      <c r="M144" s="157"/>
      <c r="N144" s="157"/>
    </row>
    <row r="145" spans="2:14">
      <c r="B145" s="55"/>
      <c r="C145" s="55"/>
      <c r="D145" s="55"/>
      <c r="E145" s="55"/>
      <c r="F145" s="55"/>
      <c r="G145" s="157"/>
      <c r="H145" s="157"/>
      <c r="I145" s="157"/>
      <c r="J145" s="157"/>
      <c r="K145" s="157"/>
      <c r="L145" s="157"/>
      <c r="M145" s="157"/>
      <c r="N145" s="157"/>
    </row>
    <row r="146" spans="2:14">
      <c r="B146" s="55"/>
      <c r="C146" s="55" t="s">
        <v>238</v>
      </c>
      <c r="D146" s="55" t="s">
        <v>239</v>
      </c>
      <c r="E146" s="55"/>
      <c r="F146" s="55"/>
      <c r="G146" s="55"/>
      <c r="H146" s="55"/>
      <c r="I146" s="55"/>
      <c r="J146" s="55"/>
      <c r="K146" s="55"/>
      <c r="L146" s="55"/>
      <c r="M146" s="55"/>
      <c r="N146" s="55"/>
    </row>
    <row r="147" spans="2:14">
      <c r="B147" s="55"/>
      <c r="C147" s="55"/>
      <c r="D147" s="55" t="s">
        <v>240</v>
      </c>
      <c r="E147" s="55"/>
      <c r="F147" s="55"/>
      <c r="G147" s="157" t="s">
        <v>241</v>
      </c>
      <c r="H147" s="157"/>
      <c r="I147" s="157"/>
      <c r="J147" s="157"/>
      <c r="K147" s="157"/>
      <c r="L147" s="157"/>
      <c r="M147" s="157"/>
      <c r="N147" s="157"/>
    </row>
    <row r="148" spans="2:14">
      <c r="B148" s="55"/>
      <c r="C148" s="55"/>
      <c r="D148" s="55" t="s">
        <v>242</v>
      </c>
      <c r="E148" s="55"/>
      <c r="F148" s="55"/>
      <c r="G148" s="157"/>
      <c r="H148" s="157"/>
      <c r="I148" s="157"/>
      <c r="J148" s="157"/>
      <c r="K148" s="157"/>
      <c r="L148" s="157"/>
      <c r="M148" s="157"/>
      <c r="N148" s="157"/>
    </row>
    <row r="149" spans="2:14">
      <c r="B149" s="55"/>
      <c r="C149" s="55"/>
      <c r="D149" s="55"/>
      <c r="E149" s="55"/>
      <c r="F149" s="55"/>
      <c r="G149" s="57"/>
      <c r="H149" s="57"/>
      <c r="I149" s="57"/>
      <c r="J149" s="57"/>
      <c r="K149" s="57"/>
      <c r="L149" s="57"/>
      <c r="M149" s="57"/>
      <c r="N149" s="57"/>
    </row>
    <row r="150" spans="2:14">
      <c r="B150" s="55"/>
      <c r="C150" s="55" t="s">
        <v>243</v>
      </c>
      <c r="D150" s="55" t="s">
        <v>244</v>
      </c>
      <c r="E150" s="55"/>
      <c r="F150" s="55"/>
      <c r="G150" s="57"/>
      <c r="H150" s="57"/>
      <c r="I150" s="57"/>
      <c r="J150" s="57"/>
      <c r="K150" s="57"/>
      <c r="L150" s="57"/>
      <c r="M150" s="57"/>
      <c r="N150" s="57"/>
    </row>
    <row r="151" spans="2:14">
      <c r="B151" s="55"/>
      <c r="C151" s="55"/>
      <c r="D151" s="55" t="s">
        <v>245</v>
      </c>
      <c r="E151" s="55"/>
      <c r="F151" s="55"/>
      <c r="G151" s="157" t="s">
        <v>246</v>
      </c>
      <c r="H151" s="157"/>
      <c r="I151" s="157"/>
      <c r="J151" s="157"/>
      <c r="K151" s="157"/>
      <c r="L151" s="157"/>
      <c r="M151" s="157"/>
      <c r="N151" s="157"/>
    </row>
    <row r="152" spans="2:14">
      <c r="B152" s="55"/>
      <c r="C152" s="55"/>
      <c r="D152" s="55" t="s">
        <v>247</v>
      </c>
      <c r="E152" s="55"/>
      <c r="F152" s="55"/>
      <c r="G152" s="157"/>
      <c r="H152" s="157"/>
      <c r="I152" s="157"/>
      <c r="J152" s="157"/>
      <c r="K152" s="157"/>
      <c r="L152" s="157"/>
      <c r="M152" s="157"/>
      <c r="N152" s="157"/>
    </row>
    <row r="153" spans="2:14">
      <c r="B153" s="55"/>
      <c r="C153" s="55"/>
      <c r="D153" s="55"/>
      <c r="E153" s="55"/>
      <c r="F153" s="55"/>
      <c r="G153" s="57"/>
      <c r="H153" s="57"/>
      <c r="I153" s="57"/>
      <c r="J153" s="57"/>
      <c r="K153" s="57"/>
      <c r="L153" s="57"/>
      <c r="M153" s="57"/>
      <c r="N153" s="57"/>
    </row>
    <row r="154" spans="2:14">
      <c r="B154" s="55" t="s">
        <v>225</v>
      </c>
      <c r="C154" s="157" t="s">
        <v>248</v>
      </c>
      <c r="D154" s="157"/>
      <c r="E154" s="157"/>
      <c r="F154" s="157"/>
      <c r="G154" s="157"/>
      <c r="H154" s="157"/>
      <c r="I154" s="157"/>
      <c r="J154" s="157"/>
      <c r="K154" s="157"/>
      <c r="L154" s="157"/>
      <c r="M154" s="157"/>
      <c r="N154" s="157"/>
    </row>
    <row r="155" spans="2:14">
      <c r="B155" s="55"/>
      <c r="C155" s="157"/>
      <c r="D155" s="157"/>
      <c r="E155" s="157"/>
      <c r="F155" s="157"/>
      <c r="G155" s="157"/>
      <c r="H155" s="157"/>
      <c r="I155" s="157"/>
      <c r="J155" s="157"/>
      <c r="K155" s="157"/>
      <c r="L155" s="157"/>
      <c r="M155" s="157"/>
      <c r="N155" s="157"/>
    </row>
    <row r="156" spans="2:14">
      <c r="B156" s="55"/>
      <c r="C156" s="157"/>
      <c r="D156" s="157"/>
      <c r="E156" s="157"/>
      <c r="F156" s="157"/>
      <c r="G156" s="157"/>
      <c r="H156" s="157"/>
      <c r="I156" s="157"/>
      <c r="J156" s="157"/>
      <c r="K156" s="157"/>
      <c r="L156" s="157"/>
      <c r="M156" s="157"/>
      <c r="N156" s="157"/>
    </row>
    <row r="157" spans="2:14">
      <c r="B157" s="55"/>
      <c r="C157" s="55"/>
      <c r="D157" s="55"/>
      <c r="E157" s="55"/>
      <c r="F157" s="55"/>
      <c r="G157" s="55"/>
      <c r="H157" s="55"/>
      <c r="I157" s="55"/>
      <c r="J157" s="55"/>
      <c r="K157" s="55"/>
      <c r="L157" s="55"/>
      <c r="M157" s="55"/>
      <c r="N157" s="55"/>
    </row>
    <row r="158" spans="2:14">
      <c r="B158" s="55" t="s">
        <v>225</v>
      </c>
      <c r="C158" s="55" t="s">
        <v>249</v>
      </c>
      <c r="D158" s="55"/>
      <c r="E158" s="55"/>
      <c r="F158" s="55"/>
      <c r="G158" s="55"/>
      <c r="H158" s="55"/>
      <c r="I158" s="55"/>
      <c r="J158" s="55"/>
      <c r="K158" s="55"/>
      <c r="L158" s="55"/>
      <c r="M158" s="55"/>
      <c r="N158" s="55"/>
    </row>
    <row r="159" spans="2:14">
      <c r="B159" s="55"/>
      <c r="C159" s="55"/>
      <c r="D159" s="55"/>
      <c r="E159" s="55"/>
      <c r="F159" s="55"/>
      <c r="G159" s="55"/>
      <c r="H159" s="55"/>
      <c r="I159" s="55"/>
      <c r="J159" s="55"/>
      <c r="K159" s="55"/>
      <c r="L159" s="55"/>
      <c r="M159" s="55"/>
      <c r="N159" s="55"/>
    </row>
    <row r="160" spans="2:14">
      <c r="B160" s="60" t="s">
        <v>225</v>
      </c>
      <c r="C160" s="157" t="s">
        <v>250</v>
      </c>
      <c r="D160" s="157"/>
      <c r="E160" s="157"/>
      <c r="F160" s="157"/>
      <c r="G160" s="157"/>
      <c r="H160" s="157"/>
      <c r="I160" s="157"/>
      <c r="J160" s="157"/>
      <c r="K160" s="157"/>
      <c r="L160" s="157"/>
      <c r="M160" s="157"/>
      <c r="N160" s="157"/>
    </row>
    <row r="161" spans="2:14">
      <c r="B161" s="55"/>
      <c r="C161" s="157"/>
      <c r="D161" s="157"/>
      <c r="E161" s="157"/>
      <c r="F161" s="157"/>
      <c r="G161" s="157"/>
      <c r="H161" s="157"/>
      <c r="I161" s="157"/>
      <c r="J161" s="157"/>
      <c r="K161" s="157"/>
      <c r="L161" s="157"/>
      <c r="M161" s="157"/>
      <c r="N161" s="157"/>
    </row>
    <row r="162" spans="2:14">
      <c r="B162" s="55"/>
      <c r="C162" s="55"/>
      <c r="D162" s="55"/>
      <c r="E162" s="55"/>
      <c r="F162" s="55"/>
      <c r="G162" s="55"/>
      <c r="H162" s="55"/>
      <c r="I162" s="55"/>
      <c r="J162" s="55"/>
      <c r="K162" s="55"/>
      <c r="L162" s="55"/>
      <c r="M162" s="55"/>
      <c r="N162" s="55"/>
    </row>
    <row r="163" spans="2:14">
      <c r="B163" s="55"/>
      <c r="C163" s="55"/>
      <c r="D163" s="55"/>
      <c r="E163" s="55"/>
      <c r="F163" s="55"/>
      <c r="G163" s="55"/>
      <c r="H163" s="55"/>
      <c r="I163" s="55"/>
      <c r="J163" s="55"/>
      <c r="K163" s="55"/>
      <c r="L163" s="55"/>
      <c r="M163" s="55"/>
      <c r="N163" s="55"/>
    </row>
    <row r="164" spans="2:14">
      <c r="B164" s="55"/>
      <c r="C164" s="55"/>
      <c r="D164" s="55"/>
      <c r="E164" s="55"/>
      <c r="F164" s="55"/>
      <c r="G164" s="55"/>
      <c r="H164" s="55"/>
      <c r="I164" s="55"/>
      <c r="J164" s="55"/>
      <c r="K164" s="55"/>
      <c r="L164" s="55"/>
      <c r="M164" s="55"/>
      <c r="N164" s="55"/>
    </row>
    <row r="165" spans="2:14">
      <c r="B165" s="55"/>
      <c r="C165" s="55"/>
      <c r="D165" s="55"/>
      <c r="E165" s="55"/>
      <c r="F165" s="55"/>
      <c r="G165" s="55"/>
      <c r="H165" s="55"/>
      <c r="I165" s="55"/>
      <c r="J165" s="55"/>
      <c r="K165" s="55"/>
      <c r="L165" s="55"/>
      <c r="M165" s="55"/>
      <c r="N165" s="55"/>
    </row>
    <row r="166" spans="2:14">
      <c r="B166" s="55"/>
      <c r="C166" s="61"/>
      <c r="D166" s="61"/>
      <c r="E166" s="61"/>
      <c r="F166" s="61"/>
      <c r="G166" s="61"/>
      <c r="H166" s="61"/>
      <c r="I166" s="55"/>
      <c r="J166" s="55"/>
      <c r="K166" s="55"/>
      <c r="L166" s="55"/>
      <c r="M166" s="55"/>
      <c r="N166" s="55"/>
    </row>
    <row r="167" spans="2:14">
      <c r="B167" s="55"/>
      <c r="C167" s="61"/>
      <c r="D167" s="61"/>
      <c r="E167" s="61"/>
      <c r="F167" s="62"/>
      <c r="G167" s="62"/>
      <c r="H167" s="54"/>
      <c r="I167" s="55"/>
      <c r="J167" s="55"/>
      <c r="K167" s="55"/>
      <c r="L167" s="55"/>
      <c r="M167" s="55"/>
      <c r="N167" s="55"/>
    </row>
    <row r="168" spans="2:14">
      <c r="B168" s="55"/>
      <c r="C168" s="63"/>
      <c r="D168" s="63"/>
      <c r="E168" s="63"/>
      <c r="F168" s="63"/>
      <c r="G168" s="63"/>
      <c r="H168" s="55"/>
      <c r="I168" s="55"/>
      <c r="J168" s="55"/>
      <c r="K168" s="55"/>
      <c r="L168" s="55"/>
      <c r="M168" s="55"/>
      <c r="N168" s="55"/>
    </row>
    <row r="169" spans="2:14">
      <c r="B169" s="55"/>
      <c r="C169" s="64"/>
      <c r="D169" s="64"/>
      <c r="E169" s="64"/>
      <c r="F169" s="64"/>
      <c r="G169" s="64"/>
      <c r="H169" s="55"/>
      <c r="I169" s="55"/>
      <c r="J169" s="55"/>
      <c r="K169" s="55"/>
      <c r="L169" s="55"/>
      <c r="M169" s="55"/>
      <c r="N169" s="55"/>
    </row>
    <row r="170" spans="2:14">
      <c r="B170" s="55"/>
      <c r="C170" s="55"/>
      <c r="D170" s="55"/>
      <c r="E170" s="55"/>
      <c r="F170" s="55"/>
      <c r="G170" s="55"/>
      <c r="H170" s="55"/>
      <c r="I170" s="55"/>
      <c r="J170" s="55"/>
      <c r="K170" s="55"/>
      <c r="L170" s="55"/>
      <c r="M170" s="55"/>
      <c r="N170" s="55"/>
    </row>
    <row r="171" spans="2:14">
      <c r="B171" s="55"/>
      <c r="C171" s="55" t="s">
        <v>251</v>
      </c>
      <c r="D171" s="55"/>
      <c r="E171" s="55"/>
      <c r="F171" s="55"/>
      <c r="G171" s="55"/>
      <c r="H171" s="55"/>
      <c r="I171" s="55"/>
      <c r="J171" s="55"/>
      <c r="K171" s="55"/>
      <c r="L171" s="55"/>
      <c r="M171" s="55"/>
      <c r="N171" s="55"/>
    </row>
    <row r="172" spans="2:14">
      <c r="B172" s="55"/>
      <c r="C172" s="55" t="s">
        <v>252</v>
      </c>
      <c r="D172" s="55"/>
      <c r="E172" s="55"/>
      <c r="F172" s="55"/>
      <c r="G172" s="55"/>
      <c r="H172" s="55"/>
      <c r="I172" s="55"/>
      <c r="J172" s="55"/>
      <c r="K172" s="55"/>
      <c r="L172" s="55"/>
      <c r="M172" s="55"/>
      <c r="N172" s="55"/>
    </row>
    <row r="173" spans="2:14">
      <c r="B173" s="55"/>
      <c r="C173" s="55" t="s">
        <v>253</v>
      </c>
      <c r="D173" s="55"/>
      <c r="E173" s="55"/>
      <c r="F173" s="55"/>
      <c r="G173" s="55"/>
      <c r="H173" s="55"/>
      <c r="I173" s="55"/>
      <c r="J173" s="55"/>
      <c r="K173" s="55"/>
      <c r="L173" s="55"/>
      <c r="M173" s="55"/>
      <c r="N173" s="55"/>
    </row>
    <row r="174" spans="2:14">
      <c r="B174" s="55"/>
      <c r="C174" s="55" t="s">
        <v>254</v>
      </c>
      <c r="D174" s="55"/>
      <c r="E174" s="55"/>
      <c r="F174" s="55"/>
      <c r="G174" s="55"/>
      <c r="H174" s="55"/>
      <c r="I174" s="55"/>
      <c r="J174" s="55"/>
      <c r="K174" s="55"/>
      <c r="L174" s="55"/>
      <c r="M174" s="55"/>
      <c r="N174" s="55"/>
    </row>
    <row r="175" spans="2:14">
      <c r="B175" s="55"/>
      <c r="C175" s="55" t="s">
        <v>255</v>
      </c>
      <c r="D175" s="55"/>
      <c r="E175" s="55"/>
      <c r="F175" s="55"/>
      <c r="G175" s="55"/>
      <c r="H175" s="55"/>
      <c r="I175" s="55"/>
      <c r="J175" s="55"/>
      <c r="K175" s="55"/>
      <c r="L175" s="55"/>
      <c r="M175" s="55"/>
      <c r="N175" s="55"/>
    </row>
    <row r="176" spans="2:14">
      <c r="B176" s="55"/>
      <c r="C176" s="55" t="s">
        <v>256</v>
      </c>
      <c r="D176" s="55"/>
      <c r="E176" s="55"/>
      <c r="F176" s="55"/>
      <c r="G176" s="55"/>
      <c r="H176" s="55"/>
      <c r="I176" s="55"/>
      <c r="J176" s="55"/>
      <c r="K176" s="55"/>
      <c r="L176" s="55"/>
      <c r="M176" s="55"/>
      <c r="N176" s="55"/>
    </row>
    <row r="177" spans="2:14">
      <c r="B177" s="55"/>
      <c r="C177" s="55" t="s">
        <v>257</v>
      </c>
      <c r="D177" s="55"/>
      <c r="E177" s="55"/>
      <c r="F177" s="55"/>
      <c r="G177" s="55"/>
      <c r="H177" s="55"/>
      <c r="I177" s="55"/>
      <c r="J177" s="55"/>
      <c r="K177" s="55"/>
      <c r="L177" s="55"/>
      <c r="M177" s="55"/>
      <c r="N177" s="55"/>
    </row>
    <row r="178" spans="2:14">
      <c r="B178" s="55"/>
      <c r="C178" s="55" t="s">
        <v>258</v>
      </c>
      <c r="D178" s="55"/>
      <c r="E178" s="55"/>
      <c r="F178" s="55"/>
      <c r="G178" s="55"/>
      <c r="H178" s="55"/>
      <c r="I178" s="55"/>
      <c r="J178" s="55"/>
      <c r="K178" s="55"/>
      <c r="L178" s="55"/>
      <c r="M178" s="55"/>
      <c r="N178" s="55"/>
    </row>
    <row r="179" spans="2:14">
      <c r="B179" s="55"/>
      <c r="C179" s="55" t="s">
        <v>259</v>
      </c>
      <c r="D179" s="55"/>
      <c r="E179" s="55"/>
      <c r="F179" s="55"/>
      <c r="G179" s="55"/>
      <c r="H179" s="55"/>
      <c r="I179" s="55"/>
      <c r="J179" s="55"/>
      <c r="K179" s="55"/>
      <c r="L179" s="55"/>
      <c r="M179" s="55"/>
      <c r="N179" s="55"/>
    </row>
    <row r="180" spans="2:14">
      <c r="B180" s="55"/>
      <c r="C180" s="55" t="s">
        <v>260</v>
      </c>
      <c r="D180" s="55"/>
      <c r="E180" s="55"/>
      <c r="F180" s="55"/>
      <c r="G180" s="55"/>
      <c r="H180" s="55"/>
      <c r="I180" s="55"/>
      <c r="J180" s="55"/>
      <c r="K180" s="55"/>
      <c r="L180" s="55"/>
      <c r="M180" s="55"/>
      <c r="N180" s="55"/>
    </row>
    <row r="181" spans="2:14">
      <c r="B181" s="55"/>
      <c r="C181" s="55" t="s">
        <v>261</v>
      </c>
      <c r="D181" s="55"/>
      <c r="E181" s="55"/>
      <c r="F181" s="55"/>
      <c r="G181" s="55"/>
      <c r="H181" s="55"/>
      <c r="I181" s="55"/>
      <c r="J181" s="55"/>
      <c r="K181" s="55"/>
      <c r="L181" s="55"/>
      <c r="M181" s="55"/>
      <c r="N181" s="55"/>
    </row>
  </sheetData>
  <mergeCells count="22">
    <mergeCell ref="C125:N125"/>
    <mergeCell ref="AI7:AI12"/>
    <mergeCell ref="AJ7:AJ12"/>
    <mergeCell ref="AB8:AE8"/>
    <mergeCell ref="C91:N94"/>
    <mergeCell ref="C100:N101"/>
    <mergeCell ref="C102:N103"/>
    <mergeCell ref="C107:N109"/>
    <mergeCell ref="C113:N114"/>
    <mergeCell ref="C115:N116"/>
    <mergeCell ref="C123:N123"/>
    <mergeCell ref="C124:N124"/>
    <mergeCell ref="G147:N148"/>
    <mergeCell ref="G151:N152"/>
    <mergeCell ref="C154:N156"/>
    <mergeCell ref="C160:N161"/>
    <mergeCell ref="C126:N126"/>
    <mergeCell ref="C127:N127"/>
    <mergeCell ref="C134:N136"/>
    <mergeCell ref="C137:N138"/>
    <mergeCell ref="G141:N142"/>
    <mergeCell ref="G144:N145"/>
  </mergeCells>
  <hyperlinks>
    <hyperlink ref="D6" location="nota_moneda" display="Expresión monetaria (m)"/>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E300"/>
  <sheetViews>
    <sheetView workbookViewId="0">
      <selection activeCell="G79" sqref="G79"/>
    </sheetView>
  </sheetViews>
  <sheetFormatPr defaultRowHeight="15"/>
  <cols>
    <col min="1" max="2" width="8.5703125" customWidth="1"/>
    <col min="3" max="3" width="4.7109375" customWidth="1"/>
    <col min="4" max="4" width="11.5703125" customWidth="1"/>
    <col min="5" max="5" width="15.28515625" customWidth="1"/>
    <col min="6" max="6" width="15.140625" customWidth="1"/>
    <col min="7" max="30" width="16.28515625" customWidth="1"/>
    <col min="31" max="43" width="15" customWidth="1"/>
    <col min="44" max="55" width="16.28515625" customWidth="1"/>
    <col min="56" max="68" width="15" customWidth="1"/>
    <col min="69" max="90" width="17.5703125" customWidth="1"/>
    <col min="91" max="100" width="18.85546875" customWidth="1"/>
    <col min="101" max="112" width="16.28515625" customWidth="1"/>
    <col min="113" max="122" width="15" customWidth="1"/>
    <col min="123" max="123" width="2.28515625" customWidth="1"/>
    <col min="124" max="124" width="12.28515625" bestFit="1" customWidth="1"/>
    <col min="125" max="126" width="11.28515625" customWidth="1"/>
    <col min="127" max="127" width="11.42578125" customWidth="1"/>
    <col min="128" max="128" width="16.28515625" customWidth="1"/>
    <col min="129" max="130" width="11.42578125" customWidth="1"/>
    <col min="131" max="132" width="15.140625" customWidth="1"/>
    <col min="133" max="135" width="11.42578125" customWidth="1"/>
  </cols>
  <sheetData>
    <row r="1" spans="1:135">
      <c r="A1" s="51" t="s">
        <v>196</v>
      </c>
    </row>
    <row r="2" spans="1:135">
      <c r="A2" s="51" t="s">
        <v>197</v>
      </c>
    </row>
    <row r="3" spans="1:135" ht="15.75" thickBot="1"/>
    <row r="4" spans="1:135" ht="15.75" thickTop="1">
      <c r="A4" s="8"/>
      <c r="B4" s="9"/>
      <c r="C4" s="9"/>
      <c r="D4" s="9"/>
      <c r="E4" s="9"/>
      <c r="F4" s="9"/>
      <c r="G4" s="9" t="s">
        <v>14</v>
      </c>
      <c r="H4" s="9"/>
      <c r="I4" s="9"/>
      <c r="J4" s="9"/>
      <c r="K4" s="9"/>
      <c r="L4" s="9"/>
      <c r="M4" s="9"/>
      <c r="N4" s="9"/>
      <c r="O4" s="9"/>
      <c r="P4" s="9"/>
      <c r="Q4" s="9"/>
      <c r="R4" s="9"/>
      <c r="S4" s="9" t="s">
        <v>15</v>
      </c>
      <c r="T4" s="9"/>
      <c r="U4" s="9"/>
      <c r="V4" s="9"/>
      <c r="W4" s="9"/>
      <c r="X4" s="9"/>
      <c r="Y4" s="9"/>
      <c r="Z4" s="9"/>
      <c r="AA4" s="9"/>
      <c r="AB4" s="9"/>
      <c r="AC4" s="9"/>
      <c r="AD4" s="9"/>
      <c r="AE4" s="9" t="s">
        <v>15</v>
      </c>
      <c r="AF4" s="9"/>
      <c r="AG4" s="9"/>
      <c r="AH4" s="9"/>
      <c r="AI4" s="9"/>
      <c r="AJ4" s="9"/>
      <c r="AK4" s="9"/>
      <c r="AL4" s="9"/>
      <c r="AM4" s="9"/>
      <c r="AN4" s="9"/>
      <c r="AO4" s="9"/>
      <c r="AP4" s="9"/>
      <c r="AQ4" s="9"/>
      <c r="AR4" s="9" t="s">
        <v>15</v>
      </c>
      <c r="AS4" s="9"/>
      <c r="AT4" s="9"/>
      <c r="AU4" s="9"/>
      <c r="AV4" s="9"/>
      <c r="AW4" s="9"/>
      <c r="AX4" s="9"/>
      <c r="AY4" s="9"/>
      <c r="AZ4" s="9"/>
      <c r="BA4" s="9"/>
      <c r="BB4" s="9"/>
      <c r="BC4" s="9"/>
      <c r="BD4" s="9" t="s">
        <v>15</v>
      </c>
      <c r="BE4" s="9"/>
      <c r="BF4" s="9"/>
      <c r="BG4" s="9"/>
      <c r="BH4" s="9"/>
      <c r="BI4" s="9"/>
      <c r="BJ4" s="9"/>
      <c r="BK4" s="9"/>
      <c r="BL4" s="9"/>
      <c r="BM4" s="9"/>
      <c r="BN4" s="9"/>
      <c r="BO4" s="9"/>
      <c r="BP4" s="9"/>
      <c r="BQ4" s="9" t="s">
        <v>15</v>
      </c>
      <c r="BR4" s="9"/>
      <c r="BS4" s="9"/>
      <c r="BT4" s="9"/>
      <c r="BU4" s="9"/>
      <c r="BV4" s="9"/>
      <c r="BW4" s="9"/>
      <c r="BX4" s="9"/>
      <c r="BY4" s="9"/>
      <c r="BZ4" s="9"/>
      <c r="CA4" s="9"/>
      <c r="CB4" s="9" t="s">
        <v>15</v>
      </c>
      <c r="CC4" s="9"/>
      <c r="CD4" s="9"/>
      <c r="CE4" s="9"/>
      <c r="CF4" s="9"/>
      <c r="CG4" s="9"/>
      <c r="CH4" s="9"/>
      <c r="CI4" s="9"/>
      <c r="CJ4" s="9"/>
      <c r="CK4" s="9"/>
      <c r="CL4" s="9"/>
      <c r="CM4" s="9" t="s">
        <v>15</v>
      </c>
      <c r="CN4" s="9"/>
      <c r="CO4" s="9"/>
      <c r="CP4" s="9"/>
      <c r="CQ4" s="9"/>
      <c r="CR4" s="9"/>
      <c r="CS4" s="9"/>
      <c r="CT4" s="9"/>
      <c r="CU4" s="9"/>
      <c r="CV4" s="9"/>
      <c r="CW4" s="9" t="s">
        <v>15</v>
      </c>
      <c r="CX4" s="9"/>
      <c r="CY4" s="9"/>
      <c r="CZ4" s="9"/>
      <c r="DA4" s="9"/>
      <c r="DB4" s="9"/>
      <c r="DC4" s="9"/>
      <c r="DD4" s="9"/>
      <c r="DE4" s="9"/>
      <c r="DF4" s="9"/>
      <c r="DG4" s="9"/>
      <c r="DH4" s="9"/>
      <c r="DI4" s="9" t="s">
        <v>16</v>
      </c>
      <c r="DJ4" s="9"/>
      <c r="DK4" s="9"/>
      <c r="DL4" s="9"/>
      <c r="DM4" s="9"/>
      <c r="DN4" s="9"/>
      <c r="DO4" s="9"/>
      <c r="DP4" s="9"/>
      <c r="DQ4" s="9"/>
      <c r="DR4" s="9"/>
      <c r="DS4" s="9"/>
      <c r="DT4" s="9"/>
      <c r="DU4" s="9"/>
      <c r="DV4" s="10"/>
      <c r="DW4" s="3"/>
      <c r="DX4" s="8"/>
      <c r="DY4" s="9"/>
      <c r="DZ4" s="10"/>
      <c r="EA4" s="3"/>
      <c r="EB4" s="8"/>
      <c r="EC4" s="9"/>
      <c r="ED4" s="9"/>
      <c r="EE4" s="10"/>
    </row>
    <row r="5" spans="1:135">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3"/>
      <c r="DT5" s="12"/>
      <c r="DU5" s="12"/>
      <c r="DV5" s="13"/>
      <c r="DW5" s="3"/>
      <c r="DX5" s="11"/>
      <c r="DY5" s="12"/>
      <c r="DZ5" s="13"/>
      <c r="EA5" s="3"/>
      <c r="EB5" s="11"/>
      <c r="EC5" s="12"/>
      <c r="ED5" s="12"/>
      <c r="EE5" s="13"/>
    </row>
    <row r="6" spans="1:135">
      <c r="A6" s="14" t="s">
        <v>17</v>
      </c>
      <c r="B6" s="15" t="s">
        <v>18</v>
      </c>
      <c r="C6" s="16"/>
      <c r="D6" s="17" t="s">
        <v>19</v>
      </c>
      <c r="E6" s="18"/>
      <c r="F6" s="19"/>
      <c r="G6" s="20" t="s">
        <v>20</v>
      </c>
      <c r="H6" s="21"/>
      <c r="I6" s="21"/>
      <c r="J6" s="21"/>
      <c r="K6" s="21"/>
      <c r="L6" s="21"/>
      <c r="M6" s="21"/>
      <c r="N6" s="21"/>
      <c r="O6" s="21"/>
      <c r="P6" s="21"/>
      <c r="Q6" s="21"/>
      <c r="R6" s="21"/>
      <c r="S6" s="21" t="s">
        <v>21</v>
      </c>
      <c r="T6" s="21"/>
      <c r="U6" s="21"/>
      <c r="V6" s="21"/>
      <c r="W6" s="21"/>
      <c r="X6" s="21"/>
      <c r="Y6" s="21"/>
      <c r="Z6" s="21"/>
      <c r="AA6" s="21"/>
      <c r="AB6" s="21"/>
      <c r="AC6" s="21"/>
      <c r="AD6" s="21"/>
      <c r="AE6" s="21"/>
      <c r="AF6" s="21"/>
      <c r="AG6" s="21"/>
      <c r="AH6" s="21"/>
      <c r="AI6" s="21"/>
      <c r="AJ6" s="21" t="s">
        <v>22</v>
      </c>
      <c r="AK6" s="21"/>
      <c r="AL6" s="21"/>
      <c r="AM6" s="21"/>
      <c r="AN6" s="21"/>
      <c r="AO6" s="21"/>
      <c r="AP6" s="21"/>
      <c r="AQ6" s="21"/>
      <c r="AR6" s="21" t="s">
        <v>22</v>
      </c>
      <c r="AS6" s="21"/>
      <c r="AT6" s="21"/>
      <c r="AU6" s="21"/>
      <c r="AV6" s="21"/>
      <c r="AW6" s="21"/>
      <c r="AX6" s="21"/>
      <c r="AY6" s="21"/>
      <c r="AZ6" s="21"/>
      <c r="BA6" s="21"/>
      <c r="BB6" s="21"/>
      <c r="BC6" s="21"/>
      <c r="BD6" s="21" t="s">
        <v>23</v>
      </c>
      <c r="BE6" s="21"/>
      <c r="BF6" s="21"/>
      <c r="BG6" s="21"/>
      <c r="BH6" s="21"/>
      <c r="BI6" s="21"/>
      <c r="BJ6" s="22" t="s">
        <v>24</v>
      </c>
      <c r="BK6" s="21" t="s">
        <v>25</v>
      </c>
      <c r="BL6" s="21"/>
      <c r="BM6" s="21"/>
      <c r="BN6" s="21"/>
      <c r="BO6" s="21"/>
      <c r="BP6" s="21"/>
      <c r="BQ6" s="21" t="s">
        <v>26</v>
      </c>
      <c r="BR6" s="21"/>
      <c r="BS6" s="21"/>
      <c r="BT6" s="21"/>
      <c r="BU6" s="21"/>
      <c r="BV6" s="21"/>
      <c r="BW6" s="21"/>
      <c r="BX6" s="21"/>
      <c r="BY6" s="21"/>
      <c r="BZ6" s="21"/>
      <c r="CA6" s="21"/>
      <c r="CB6" s="21" t="s">
        <v>25</v>
      </c>
      <c r="CC6" s="21"/>
      <c r="CD6" s="21"/>
      <c r="CE6" s="21"/>
      <c r="CF6" s="21"/>
      <c r="CG6" s="21"/>
      <c r="CH6" s="21"/>
      <c r="CI6" s="21"/>
      <c r="CJ6" s="21"/>
      <c r="CK6" s="21"/>
      <c r="CL6" s="21"/>
      <c r="CM6" s="21" t="s">
        <v>26</v>
      </c>
      <c r="CN6" s="21"/>
      <c r="CO6" s="21"/>
      <c r="CP6" s="21"/>
      <c r="CQ6" s="21"/>
      <c r="CR6" s="21"/>
      <c r="CS6" s="21"/>
      <c r="CT6" s="21"/>
      <c r="CU6" s="21"/>
      <c r="CV6" s="21"/>
      <c r="CW6" s="21" t="s">
        <v>26</v>
      </c>
      <c r="CX6" s="21"/>
      <c r="CY6" s="21"/>
      <c r="CZ6" s="21"/>
      <c r="DA6" s="21"/>
      <c r="DB6" s="21"/>
      <c r="DC6" s="21"/>
      <c r="DD6" s="21"/>
      <c r="DE6" s="21"/>
      <c r="DF6" s="21"/>
      <c r="DG6" s="21"/>
      <c r="DH6" s="21"/>
      <c r="DI6" s="21" t="s">
        <v>27</v>
      </c>
      <c r="DJ6" s="21"/>
      <c r="DK6" s="21"/>
      <c r="DL6" s="21"/>
      <c r="DM6" s="21"/>
      <c r="DN6" s="21"/>
      <c r="DO6" s="21"/>
      <c r="DP6" s="21"/>
      <c r="DQ6" s="21"/>
      <c r="DR6" s="21"/>
      <c r="DS6" s="23"/>
      <c r="DT6" s="20" t="s">
        <v>28</v>
      </c>
      <c r="DU6" s="21"/>
      <c r="DV6" s="24"/>
      <c r="DW6" s="3"/>
      <c r="DX6" s="25"/>
      <c r="DY6" s="21"/>
      <c r="DZ6" s="24"/>
      <c r="EA6" s="3"/>
      <c r="EB6" s="25" t="s">
        <v>29</v>
      </c>
      <c r="EC6" s="21"/>
      <c r="ED6" s="21"/>
      <c r="EE6" s="24"/>
    </row>
    <row r="7" spans="1:135">
      <c r="A7" s="26"/>
      <c r="B7" s="27"/>
      <c r="C7" s="28"/>
      <c r="D7" s="29" t="s">
        <v>30</v>
      </c>
      <c r="E7" s="29" t="s">
        <v>31</v>
      </c>
      <c r="F7" s="30" t="s">
        <v>32</v>
      </c>
      <c r="G7" s="20" t="s">
        <v>33</v>
      </c>
      <c r="H7" s="21"/>
      <c r="I7" s="21"/>
      <c r="J7" s="21"/>
      <c r="K7" s="20" t="s">
        <v>34</v>
      </c>
      <c r="L7" s="21"/>
      <c r="M7" s="21"/>
      <c r="N7" s="21"/>
      <c r="O7" s="21"/>
      <c r="P7" s="21"/>
      <c r="Q7" s="21"/>
      <c r="R7" s="21"/>
      <c r="S7" s="20" t="s">
        <v>35</v>
      </c>
      <c r="T7" s="21"/>
      <c r="U7" s="21"/>
      <c r="V7" s="21"/>
      <c r="W7" s="21"/>
      <c r="X7" s="21"/>
      <c r="Y7" s="21"/>
      <c r="Z7" s="21"/>
      <c r="AA7" s="21"/>
      <c r="AB7" s="21"/>
      <c r="AC7" s="21"/>
      <c r="AD7" s="21"/>
      <c r="AE7" s="20" t="s">
        <v>36</v>
      </c>
      <c r="AF7" s="21"/>
      <c r="AG7" s="21"/>
      <c r="AH7" s="21"/>
      <c r="AI7" s="21"/>
      <c r="AJ7" s="20" t="s">
        <v>37</v>
      </c>
      <c r="AK7" s="21"/>
      <c r="AL7" s="21"/>
      <c r="AM7" s="21"/>
      <c r="AN7" s="21"/>
      <c r="AO7" s="21"/>
      <c r="AP7" s="21"/>
      <c r="AQ7" s="21"/>
      <c r="AR7" s="21" t="s">
        <v>38</v>
      </c>
      <c r="AS7" s="21"/>
      <c r="AT7" s="21"/>
      <c r="AU7" s="21"/>
      <c r="AV7" s="21"/>
      <c r="AW7" s="21"/>
      <c r="AX7" s="21"/>
      <c r="AY7" s="21"/>
      <c r="AZ7" s="21"/>
      <c r="BA7" s="21"/>
      <c r="BB7" s="21"/>
      <c r="BC7" s="21"/>
      <c r="BD7" s="21" t="s">
        <v>39</v>
      </c>
      <c r="BE7" s="21"/>
      <c r="BF7" s="21"/>
      <c r="BG7" s="21"/>
      <c r="BH7" s="21"/>
      <c r="BI7" s="23" t="s">
        <v>40</v>
      </c>
      <c r="BJ7" s="22" t="s">
        <v>41</v>
      </c>
      <c r="BK7" s="21" t="s">
        <v>42</v>
      </c>
      <c r="BL7" s="21"/>
      <c r="BM7" s="21"/>
      <c r="BN7" s="21"/>
      <c r="BO7" s="21"/>
      <c r="BP7" s="21"/>
      <c r="BQ7" s="21" t="s">
        <v>43</v>
      </c>
      <c r="BR7" s="21"/>
      <c r="BS7" s="21"/>
      <c r="BT7" s="21"/>
      <c r="BU7" s="21"/>
      <c r="BV7" s="21"/>
      <c r="BW7" s="21"/>
      <c r="BX7" s="21"/>
      <c r="BY7" s="21"/>
      <c r="BZ7" s="21"/>
      <c r="CA7" s="21"/>
      <c r="CB7" s="20" t="s">
        <v>44</v>
      </c>
      <c r="CC7" s="21"/>
      <c r="CD7" s="21"/>
      <c r="CE7" s="21"/>
      <c r="CF7" s="21"/>
      <c r="CG7" s="21"/>
      <c r="CH7" s="21"/>
      <c r="CI7" s="21"/>
      <c r="CJ7" s="21"/>
      <c r="CK7" s="21"/>
      <c r="CL7" s="21"/>
      <c r="CM7" s="20" t="s">
        <v>45</v>
      </c>
      <c r="CN7" s="21"/>
      <c r="CO7" s="21"/>
      <c r="CP7" s="21"/>
      <c r="CQ7" s="21"/>
      <c r="CR7" s="21"/>
      <c r="CS7" s="21"/>
      <c r="CT7" s="21"/>
      <c r="CU7" s="21"/>
      <c r="CV7" s="21"/>
      <c r="CW7" s="20" t="s">
        <v>46</v>
      </c>
      <c r="CX7" s="21"/>
      <c r="CY7" s="21"/>
      <c r="CZ7" s="21"/>
      <c r="DA7" s="21"/>
      <c r="DB7" s="21"/>
      <c r="DC7" s="21"/>
      <c r="DD7" s="21"/>
      <c r="DE7" s="21"/>
      <c r="DF7" s="21"/>
      <c r="DG7" s="21"/>
      <c r="DH7" s="21"/>
      <c r="DI7" s="21" t="s">
        <v>47</v>
      </c>
      <c r="DJ7" s="21"/>
      <c r="DK7" s="21"/>
      <c r="DL7" s="20" t="s">
        <v>48</v>
      </c>
      <c r="DM7" s="21"/>
      <c r="DN7" s="21"/>
      <c r="DO7" s="21"/>
      <c r="DP7" s="21"/>
      <c r="DQ7" s="23" t="s">
        <v>40</v>
      </c>
      <c r="DR7" s="23" t="s">
        <v>49</v>
      </c>
      <c r="DS7" s="23"/>
      <c r="DT7" s="23" t="s">
        <v>50</v>
      </c>
      <c r="DU7" s="23" t="s">
        <v>51</v>
      </c>
      <c r="DV7" s="31" t="s">
        <v>52</v>
      </c>
      <c r="DW7" s="3"/>
      <c r="DX7" s="25" t="s">
        <v>53</v>
      </c>
      <c r="DY7" s="20" t="s">
        <v>54</v>
      </c>
      <c r="DZ7" s="24"/>
      <c r="EA7" s="3"/>
      <c r="EB7" s="32" t="s">
        <v>55</v>
      </c>
      <c r="EC7" s="33"/>
      <c r="ED7" s="34" t="s">
        <v>56</v>
      </c>
      <c r="EE7" s="35" t="s">
        <v>57</v>
      </c>
    </row>
    <row r="8" spans="1:135">
      <c r="A8" s="26"/>
      <c r="B8" s="27"/>
      <c r="C8" s="28"/>
      <c r="D8" s="29"/>
      <c r="E8" s="29" t="s">
        <v>58</v>
      </c>
      <c r="F8" s="36" t="s">
        <v>59</v>
      </c>
      <c r="G8" s="23" t="s">
        <v>50</v>
      </c>
      <c r="H8" s="20" t="s">
        <v>60</v>
      </c>
      <c r="I8" s="21"/>
      <c r="J8" s="23" t="s">
        <v>61</v>
      </c>
      <c r="K8" s="20" t="s">
        <v>62</v>
      </c>
      <c r="L8" s="21"/>
      <c r="M8" s="21"/>
      <c r="N8" s="21"/>
      <c r="O8" s="21"/>
      <c r="P8" s="20" t="s">
        <v>63</v>
      </c>
      <c r="Q8" s="21"/>
      <c r="R8" s="21"/>
      <c r="S8" s="23" t="s">
        <v>50</v>
      </c>
      <c r="T8" s="20" t="s">
        <v>64</v>
      </c>
      <c r="U8" s="21"/>
      <c r="V8" s="21"/>
      <c r="W8" s="21"/>
      <c r="X8" s="21"/>
      <c r="Y8" s="21"/>
      <c r="Z8" s="21"/>
      <c r="AA8" s="21"/>
      <c r="AB8" s="21"/>
      <c r="AC8" s="20" t="s">
        <v>65</v>
      </c>
      <c r="AD8" s="21"/>
      <c r="AE8" s="20" t="s">
        <v>66</v>
      </c>
      <c r="AF8" s="21"/>
      <c r="AG8" s="21"/>
      <c r="AH8" s="21"/>
      <c r="AI8" s="21"/>
      <c r="AJ8" s="23" t="s">
        <v>50</v>
      </c>
      <c r="AK8" s="20" t="s">
        <v>64</v>
      </c>
      <c r="AL8" s="21"/>
      <c r="AM8" s="21"/>
      <c r="AN8" s="21"/>
      <c r="AO8" s="21"/>
      <c r="AP8" s="21"/>
      <c r="AQ8" s="21"/>
      <c r="AR8" s="20" t="s">
        <v>67</v>
      </c>
      <c r="AS8" s="21"/>
      <c r="AT8" s="21"/>
      <c r="AU8" s="21"/>
      <c r="AV8" s="21"/>
      <c r="AW8" s="20" t="s">
        <v>65</v>
      </c>
      <c r="AX8" s="21"/>
      <c r="AY8" s="21"/>
      <c r="AZ8" s="21"/>
      <c r="BA8" s="21"/>
      <c r="BB8" s="21"/>
      <c r="BC8" s="21"/>
      <c r="BD8" s="20" t="s">
        <v>66</v>
      </c>
      <c r="BE8" s="21"/>
      <c r="BF8" s="21"/>
      <c r="BG8" s="21"/>
      <c r="BH8" s="21"/>
      <c r="BI8" s="23" t="s">
        <v>68</v>
      </c>
      <c r="BJ8" s="22" t="s">
        <v>69</v>
      </c>
      <c r="BK8" s="21" t="s">
        <v>62</v>
      </c>
      <c r="BL8" s="21"/>
      <c r="BM8" s="21"/>
      <c r="BN8" s="21"/>
      <c r="BO8" s="21"/>
      <c r="BP8" s="21"/>
      <c r="BQ8" s="21" t="s">
        <v>70</v>
      </c>
      <c r="BR8" s="21"/>
      <c r="BS8" s="21"/>
      <c r="BT8" s="21"/>
      <c r="BU8" s="20" t="s">
        <v>63</v>
      </c>
      <c r="BV8" s="21"/>
      <c r="BW8" s="21"/>
      <c r="BX8" s="21"/>
      <c r="BY8" s="21"/>
      <c r="BZ8" s="21"/>
      <c r="CA8" s="21"/>
      <c r="CB8" s="23" t="s">
        <v>50</v>
      </c>
      <c r="CC8" s="20" t="s">
        <v>71</v>
      </c>
      <c r="CD8" s="21"/>
      <c r="CE8" s="21"/>
      <c r="CF8" s="21"/>
      <c r="CG8" s="21"/>
      <c r="CH8" s="21"/>
      <c r="CI8" s="21"/>
      <c r="CJ8" s="21"/>
      <c r="CK8" s="21"/>
      <c r="CL8" s="21"/>
      <c r="CM8" s="20" t="s">
        <v>72</v>
      </c>
      <c r="CN8" s="21"/>
      <c r="CO8" s="21"/>
      <c r="CP8" s="21"/>
      <c r="CQ8" s="21"/>
      <c r="CR8" s="21"/>
      <c r="CS8" s="21"/>
      <c r="CT8" s="21"/>
      <c r="CU8" s="21"/>
      <c r="CV8" s="21"/>
      <c r="CW8" s="23" t="s">
        <v>50</v>
      </c>
      <c r="CX8" s="20" t="s">
        <v>73</v>
      </c>
      <c r="CY8" s="21"/>
      <c r="CZ8" s="21"/>
      <c r="DA8" s="21"/>
      <c r="DB8" s="21"/>
      <c r="DC8" s="21"/>
      <c r="DD8" s="21"/>
      <c r="DE8" s="20" t="s">
        <v>72</v>
      </c>
      <c r="DF8" s="21"/>
      <c r="DG8" s="21"/>
      <c r="DH8" s="21"/>
      <c r="DI8" s="21" t="s">
        <v>74</v>
      </c>
      <c r="DJ8" s="21"/>
      <c r="DK8" s="21"/>
      <c r="DL8" s="23" t="s">
        <v>50</v>
      </c>
      <c r="DM8" s="20" t="s">
        <v>75</v>
      </c>
      <c r="DN8" s="21"/>
      <c r="DO8" s="20" t="s">
        <v>76</v>
      </c>
      <c r="DP8" s="21"/>
      <c r="DQ8" s="23" t="s">
        <v>68</v>
      </c>
      <c r="DR8" s="23" t="s">
        <v>77</v>
      </c>
      <c r="DS8" s="23"/>
      <c r="DT8" s="23"/>
      <c r="DU8" s="23" t="s">
        <v>78</v>
      </c>
      <c r="DV8" s="31" t="s">
        <v>78</v>
      </c>
      <c r="DW8" s="3"/>
      <c r="DX8" s="25" t="s">
        <v>79</v>
      </c>
      <c r="DY8" s="20" t="s">
        <v>80</v>
      </c>
      <c r="DZ8" s="24"/>
      <c r="EA8" s="3"/>
      <c r="EB8" s="179" t="s">
        <v>81</v>
      </c>
      <c r="EC8" s="166" t="s">
        <v>82</v>
      </c>
      <c r="ED8" s="182" t="s">
        <v>83</v>
      </c>
      <c r="EE8" s="185" t="s">
        <v>84</v>
      </c>
    </row>
    <row r="9" spans="1:135">
      <c r="A9" s="26"/>
      <c r="B9" s="27"/>
      <c r="C9" s="28"/>
      <c r="D9" s="29"/>
      <c r="E9" s="29" t="s">
        <v>85</v>
      </c>
      <c r="F9" s="36" t="s">
        <v>86</v>
      </c>
      <c r="G9" s="23"/>
      <c r="H9" s="23" t="s">
        <v>87</v>
      </c>
      <c r="I9" s="23" t="s">
        <v>87</v>
      </c>
      <c r="J9" s="23" t="s">
        <v>88</v>
      </c>
      <c r="K9" s="37" t="s">
        <v>89</v>
      </c>
      <c r="L9" s="23" t="s">
        <v>90</v>
      </c>
      <c r="M9" s="20" t="s">
        <v>91</v>
      </c>
      <c r="N9" s="21"/>
      <c r="O9" s="23" t="s">
        <v>92</v>
      </c>
      <c r="P9" s="23" t="s">
        <v>91</v>
      </c>
      <c r="Q9" s="23" t="s">
        <v>93</v>
      </c>
      <c r="R9" s="23" t="s">
        <v>92</v>
      </c>
      <c r="S9" s="23"/>
      <c r="T9" s="23" t="s">
        <v>50</v>
      </c>
      <c r="U9" s="37" t="s">
        <v>94</v>
      </c>
      <c r="V9" s="15"/>
      <c r="W9" s="20" t="s">
        <v>95</v>
      </c>
      <c r="X9" s="21"/>
      <c r="Y9" s="21"/>
      <c r="Z9" s="21"/>
      <c r="AA9" s="23" t="s">
        <v>96</v>
      </c>
      <c r="AB9" s="23" t="s">
        <v>97</v>
      </c>
      <c r="AC9" s="23" t="s">
        <v>50</v>
      </c>
      <c r="AD9" s="38" t="s">
        <v>95</v>
      </c>
      <c r="AE9" s="20" t="s">
        <v>95</v>
      </c>
      <c r="AF9" s="21"/>
      <c r="AG9" s="21"/>
      <c r="AH9" s="23" t="s">
        <v>96</v>
      </c>
      <c r="AI9" s="23" t="s">
        <v>97</v>
      </c>
      <c r="AJ9" s="23"/>
      <c r="AK9" s="23" t="s">
        <v>50</v>
      </c>
      <c r="AL9" s="20" t="s">
        <v>91</v>
      </c>
      <c r="AM9" s="21"/>
      <c r="AN9" s="21"/>
      <c r="AO9" s="21"/>
      <c r="AP9" s="21"/>
      <c r="AQ9" s="21"/>
      <c r="AR9" s="20" t="s">
        <v>98</v>
      </c>
      <c r="AS9" s="21"/>
      <c r="AT9" s="21"/>
      <c r="AU9" s="23" t="s">
        <v>96</v>
      </c>
      <c r="AV9" s="23" t="s">
        <v>97</v>
      </c>
      <c r="AW9" s="23" t="s">
        <v>50</v>
      </c>
      <c r="AX9" s="20" t="s">
        <v>91</v>
      </c>
      <c r="AY9" s="21"/>
      <c r="AZ9" s="21"/>
      <c r="BA9" s="21"/>
      <c r="BB9" s="21"/>
      <c r="BC9" s="21"/>
      <c r="BD9" s="20" t="s">
        <v>98</v>
      </c>
      <c r="BE9" s="21"/>
      <c r="BF9" s="21"/>
      <c r="BG9" s="37" t="s">
        <v>96</v>
      </c>
      <c r="BH9" s="23" t="s">
        <v>97</v>
      </c>
      <c r="BI9" s="23" t="s">
        <v>41</v>
      </c>
      <c r="BJ9" s="22" t="s">
        <v>99</v>
      </c>
      <c r="BK9" s="20" t="s">
        <v>100</v>
      </c>
      <c r="BL9" s="21"/>
      <c r="BM9" s="21"/>
      <c r="BN9" s="21"/>
      <c r="BO9" s="21"/>
      <c r="BP9" s="23" t="s">
        <v>93</v>
      </c>
      <c r="BQ9" s="23" t="s">
        <v>101</v>
      </c>
      <c r="BR9" s="23" t="s">
        <v>101</v>
      </c>
      <c r="BS9" s="23" t="s">
        <v>101</v>
      </c>
      <c r="BT9" s="23" t="s">
        <v>102</v>
      </c>
      <c r="BU9" s="20" t="s">
        <v>100</v>
      </c>
      <c r="BV9" s="21"/>
      <c r="BW9" s="21"/>
      <c r="BX9" s="21"/>
      <c r="BY9" s="21"/>
      <c r="BZ9" s="23" t="s">
        <v>93</v>
      </c>
      <c r="CA9" s="23" t="s">
        <v>92</v>
      </c>
      <c r="CB9" s="23"/>
      <c r="CC9" s="23" t="s">
        <v>50</v>
      </c>
      <c r="CD9" s="20" t="s">
        <v>75</v>
      </c>
      <c r="CE9" s="21"/>
      <c r="CF9" s="21"/>
      <c r="CG9" s="21"/>
      <c r="CH9" s="21"/>
      <c r="CI9" s="21"/>
      <c r="CJ9" s="21"/>
      <c r="CK9" s="21"/>
      <c r="CL9" s="23" t="s">
        <v>97</v>
      </c>
      <c r="CM9" s="23" t="s">
        <v>50</v>
      </c>
      <c r="CN9" s="20" t="s">
        <v>75</v>
      </c>
      <c r="CO9" s="21"/>
      <c r="CP9" s="21"/>
      <c r="CQ9" s="21"/>
      <c r="CR9" s="21"/>
      <c r="CS9" s="21"/>
      <c r="CT9" s="21"/>
      <c r="CU9" s="21"/>
      <c r="CV9" s="23" t="s">
        <v>97</v>
      </c>
      <c r="CW9" s="23"/>
      <c r="CX9" s="23" t="s">
        <v>50</v>
      </c>
      <c r="CY9" s="20" t="s">
        <v>100</v>
      </c>
      <c r="CZ9" s="21"/>
      <c r="DA9" s="21"/>
      <c r="DB9" s="21"/>
      <c r="DC9" s="21"/>
      <c r="DD9" s="23" t="s">
        <v>97</v>
      </c>
      <c r="DE9" s="23" t="s">
        <v>50</v>
      </c>
      <c r="DF9" s="20" t="s">
        <v>100</v>
      </c>
      <c r="DG9" s="21"/>
      <c r="DH9" s="21"/>
      <c r="DI9" s="21" t="s">
        <v>103</v>
      </c>
      <c r="DJ9" s="21"/>
      <c r="DK9" s="23" t="s">
        <v>97</v>
      </c>
      <c r="DL9" s="23"/>
      <c r="DM9" s="23" t="s">
        <v>52</v>
      </c>
      <c r="DN9" s="23" t="s">
        <v>52</v>
      </c>
      <c r="DO9" s="23" t="s">
        <v>52</v>
      </c>
      <c r="DP9" s="23" t="s">
        <v>52</v>
      </c>
      <c r="DQ9" s="23" t="s">
        <v>41</v>
      </c>
      <c r="DR9" s="23" t="s">
        <v>99</v>
      </c>
      <c r="DS9" s="23"/>
      <c r="DT9" s="23"/>
      <c r="DU9" s="23" t="s">
        <v>104</v>
      </c>
      <c r="DV9" s="31" t="s">
        <v>105</v>
      </c>
      <c r="DW9" s="3"/>
      <c r="DX9" s="39"/>
      <c r="DY9" s="23" t="s">
        <v>52</v>
      </c>
      <c r="DZ9" s="31" t="s">
        <v>52</v>
      </c>
      <c r="EA9" s="3"/>
      <c r="EB9" s="180"/>
      <c r="EC9" s="167"/>
      <c r="ED9" s="183"/>
      <c r="EE9" s="186"/>
    </row>
    <row r="10" spans="1:135">
      <c r="A10" s="26"/>
      <c r="B10" s="27"/>
      <c r="C10" s="28"/>
      <c r="D10" s="29"/>
      <c r="E10" s="29" t="s">
        <v>106</v>
      </c>
      <c r="F10" s="36" t="s">
        <v>107</v>
      </c>
      <c r="G10" s="23"/>
      <c r="H10" s="23" t="s">
        <v>104</v>
      </c>
      <c r="I10" s="23" t="s">
        <v>105</v>
      </c>
      <c r="J10" s="23" t="s">
        <v>108</v>
      </c>
      <c r="K10" s="23" t="s">
        <v>109</v>
      </c>
      <c r="L10" s="23" t="s">
        <v>110</v>
      </c>
      <c r="M10" s="23" t="s">
        <v>75</v>
      </c>
      <c r="N10" s="23" t="s">
        <v>93</v>
      </c>
      <c r="O10" s="23" t="s">
        <v>111</v>
      </c>
      <c r="P10" s="23"/>
      <c r="Q10" s="23" t="s">
        <v>112</v>
      </c>
      <c r="R10" s="23" t="s">
        <v>111</v>
      </c>
      <c r="S10" s="23"/>
      <c r="T10" s="23"/>
      <c r="U10" s="20" t="s">
        <v>113</v>
      </c>
      <c r="V10" s="21"/>
      <c r="W10" s="23" t="s">
        <v>50</v>
      </c>
      <c r="X10" s="23" t="s">
        <v>114</v>
      </c>
      <c r="Y10" s="23" t="s">
        <v>115</v>
      </c>
      <c r="Z10" s="23" t="s">
        <v>116</v>
      </c>
      <c r="AA10" s="23" t="s">
        <v>117</v>
      </c>
      <c r="AB10" s="23" t="s">
        <v>112</v>
      </c>
      <c r="AC10" s="23"/>
      <c r="AD10" s="23" t="s">
        <v>50</v>
      </c>
      <c r="AE10" s="23" t="s">
        <v>114</v>
      </c>
      <c r="AF10" s="23" t="s">
        <v>115</v>
      </c>
      <c r="AG10" s="23" t="s">
        <v>116</v>
      </c>
      <c r="AH10" s="23" t="s">
        <v>117</v>
      </c>
      <c r="AI10" s="23" t="s">
        <v>112</v>
      </c>
      <c r="AJ10" s="23"/>
      <c r="AK10" s="23"/>
      <c r="AL10" s="23" t="s">
        <v>50</v>
      </c>
      <c r="AM10" s="23" t="s">
        <v>118</v>
      </c>
      <c r="AN10" s="23" t="s">
        <v>119</v>
      </c>
      <c r="AO10" s="20" t="s">
        <v>120</v>
      </c>
      <c r="AP10" s="21"/>
      <c r="AQ10" s="21"/>
      <c r="AR10" s="23" t="s">
        <v>121</v>
      </c>
      <c r="AS10" s="23" t="s">
        <v>122</v>
      </c>
      <c r="AT10" s="23" t="s">
        <v>92</v>
      </c>
      <c r="AU10" s="23" t="s">
        <v>123</v>
      </c>
      <c r="AV10" s="23" t="s">
        <v>112</v>
      </c>
      <c r="AW10" s="23"/>
      <c r="AX10" s="23" t="s">
        <v>50</v>
      </c>
      <c r="AY10" s="23" t="s">
        <v>118</v>
      </c>
      <c r="AZ10" s="23" t="s">
        <v>119</v>
      </c>
      <c r="BA10" s="20" t="s">
        <v>120</v>
      </c>
      <c r="BB10" s="21"/>
      <c r="BC10" s="21"/>
      <c r="BD10" s="23" t="s">
        <v>121</v>
      </c>
      <c r="BE10" s="23" t="s">
        <v>122</v>
      </c>
      <c r="BF10" s="23" t="s">
        <v>92</v>
      </c>
      <c r="BG10" s="23" t="s">
        <v>123</v>
      </c>
      <c r="BH10" s="23" t="s">
        <v>112</v>
      </c>
      <c r="BI10" s="23" t="s">
        <v>69</v>
      </c>
      <c r="BJ10" s="22" t="s">
        <v>124</v>
      </c>
      <c r="BK10" s="23" t="s">
        <v>50</v>
      </c>
      <c r="BL10" s="23" t="s">
        <v>125</v>
      </c>
      <c r="BM10" s="23" t="s">
        <v>126</v>
      </c>
      <c r="BN10" s="23" t="s">
        <v>127</v>
      </c>
      <c r="BO10" s="23" t="s">
        <v>92</v>
      </c>
      <c r="BP10" s="23" t="s">
        <v>112</v>
      </c>
      <c r="BQ10" s="23" t="s">
        <v>128</v>
      </c>
      <c r="BR10" s="23" t="s">
        <v>129</v>
      </c>
      <c r="BS10" s="23" t="s">
        <v>130</v>
      </c>
      <c r="BT10" s="23" t="s">
        <v>131</v>
      </c>
      <c r="BU10" s="23" t="s">
        <v>50</v>
      </c>
      <c r="BV10" s="23" t="s">
        <v>132</v>
      </c>
      <c r="BW10" s="23" t="s">
        <v>126</v>
      </c>
      <c r="BX10" s="23" t="s">
        <v>127</v>
      </c>
      <c r="BY10" s="23" t="s">
        <v>92</v>
      </c>
      <c r="BZ10" s="23" t="s">
        <v>112</v>
      </c>
      <c r="CA10" s="23" t="s">
        <v>131</v>
      </c>
      <c r="CB10" s="23"/>
      <c r="CC10" s="23"/>
      <c r="CD10" s="37" t="s">
        <v>50</v>
      </c>
      <c r="CE10" s="20" t="s">
        <v>133</v>
      </c>
      <c r="CF10" s="21"/>
      <c r="CG10" s="21"/>
      <c r="CH10" s="20" t="s">
        <v>134</v>
      </c>
      <c r="CI10" s="21"/>
      <c r="CJ10" s="21"/>
      <c r="CK10" s="21"/>
      <c r="CL10" s="23" t="s">
        <v>112</v>
      </c>
      <c r="CM10" s="23"/>
      <c r="CN10" s="37" t="s">
        <v>50</v>
      </c>
      <c r="CO10" s="20" t="s">
        <v>133</v>
      </c>
      <c r="CP10" s="21"/>
      <c r="CQ10" s="21"/>
      <c r="CR10" s="20" t="s">
        <v>134</v>
      </c>
      <c r="CS10" s="21"/>
      <c r="CT10" s="21"/>
      <c r="CU10" s="21"/>
      <c r="CV10" s="23" t="s">
        <v>112</v>
      </c>
      <c r="CW10" s="23"/>
      <c r="CX10" s="23"/>
      <c r="CY10" s="23" t="s">
        <v>50</v>
      </c>
      <c r="CZ10" s="23" t="s">
        <v>135</v>
      </c>
      <c r="DA10" s="23" t="s">
        <v>136</v>
      </c>
      <c r="DB10" s="23" t="s">
        <v>137</v>
      </c>
      <c r="DC10" s="23" t="s">
        <v>92</v>
      </c>
      <c r="DD10" s="23" t="s">
        <v>112</v>
      </c>
      <c r="DE10" s="23"/>
      <c r="DF10" s="23" t="s">
        <v>50</v>
      </c>
      <c r="DG10" s="23" t="s">
        <v>132</v>
      </c>
      <c r="DH10" s="23" t="s">
        <v>136</v>
      </c>
      <c r="DI10" s="23" t="s">
        <v>137</v>
      </c>
      <c r="DJ10" s="23" t="s">
        <v>92</v>
      </c>
      <c r="DK10" s="23" t="s">
        <v>112</v>
      </c>
      <c r="DL10" s="23"/>
      <c r="DM10" s="23" t="s">
        <v>78</v>
      </c>
      <c r="DN10" s="23" t="s">
        <v>78</v>
      </c>
      <c r="DO10" s="23" t="s">
        <v>78</v>
      </c>
      <c r="DP10" s="23" t="s">
        <v>78</v>
      </c>
      <c r="DQ10" s="23" t="s">
        <v>138</v>
      </c>
      <c r="DR10" s="23" t="s">
        <v>139</v>
      </c>
      <c r="DS10" s="23"/>
      <c r="DT10" s="23"/>
      <c r="DU10" s="23"/>
      <c r="DV10" s="31"/>
      <c r="DW10" s="3"/>
      <c r="DX10" s="39" t="s">
        <v>50</v>
      </c>
      <c r="DY10" s="23" t="s">
        <v>78</v>
      </c>
      <c r="DZ10" s="31" t="s">
        <v>78</v>
      </c>
      <c r="EA10" s="3"/>
      <c r="EB10" s="180"/>
      <c r="EC10" s="167"/>
      <c r="ED10" s="183"/>
      <c r="EE10" s="186"/>
    </row>
    <row r="11" spans="1:135">
      <c r="A11" s="26"/>
      <c r="B11" s="27"/>
      <c r="C11" s="28"/>
      <c r="D11" s="29"/>
      <c r="E11" s="29"/>
      <c r="F11" s="36" t="s">
        <v>140</v>
      </c>
      <c r="G11" s="23"/>
      <c r="H11" s="23"/>
      <c r="I11" s="23"/>
      <c r="J11" s="23"/>
      <c r="K11" s="23" t="s">
        <v>141</v>
      </c>
      <c r="L11" s="23" t="s">
        <v>117</v>
      </c>
      <c r="M11" s="23"/>
      <c r="N11" s="23" t="s">
        <v>142</v>
      </c>
      <c r="O11" s="23"/>
      <c r="P11" s="23"/>
      <c r="Q11" s="23" t="s">
        <v>143</v>
      </c>
      <c r="R11" s="23"/>
      <c r="S11" s="23"/>
      <c r="T11" s="23"/>
      <c r="U11" s="23" t="s">
        <v>144</v>
      </c>
      <c r="V11" s="23" t="s">
        <v>145</v>
      </c>
      <c r="W11" s="23"/>
      <c r="X11" s="23" t="s">
        <v>146</v>
      </c>
      <c r="Y11" s="23" t="s">
        <v>147</v>
      </c>
      <c r="Z11" s="23" t="s">
        <v>148</v>
      </c>
      <c r="AA11" s="23" t="s">
        <v>55</v>
      </c>
      <c r="AB11" s="23" t="s">
        <v>149</v>
      </c>
      <c r="AC11" s="23"/>
      <c r="AD11" s="23"/>
      <c r="AE11" s="23" t="s">
        <v>146</v>
      </c>
      <c r="AF11" s="23" t="s">
        <v>147</v>
      </c>
      <c r="AG11" s="23" t="s">
        <v>148</v>
      </c>
      <c r="AH11" s="23" t="s">
        <v>56</v>
      </c>
      <c r="AI11" s="23" t="s">
        <v>149</v>
      </c>
      <c r="AJ11" s="23"/>
      <c r="AK11" s="23"/>
      <c r="AL11" s="23"/>
      <c r="AM11" s="23"/>
      <c r="AN11" s="23"/>
      <c r="AO11" s="23" t="s">
        <v>50</v>
      </c>
      <c r="AP11" s="23" t="s">
        <v>150</v>
      </c>
      <c r="AQ11" s="23" t="s">
        <v>92</v>
      </c>
      <c r="AR11" s="23" t="s">
        <v>151</v>
      </c>
      <c r="AS11" s="23" t="s">
        <v>152</v>
      </c>
      <c r="AT11" s="23"/>
      <c r="AU11" s="23" t="s">
        <v>153</v>
      </c>
      <c r="AV11" s="23" t="s">
        <v>149</v>
      </c>
      <c r="AW11" s="23"/>
      <c r="AX11" s="23"/>
      <c r="AY11" s="23"/>
      <c r="AZ11" s="23"/>
      <c r="BA11" s="23" t="s">
        <v>50</v>
      </c>
      <c r="BB11" s="23" t="s">
        <v>150</v>
      </c>
      <c r="BC11" s="23" t="s">
        <v>92</v>
      </c>
      <c r="BD11" s="23" t="s">
        <v>151</v>
      </c>
      <c r="BE11" s="23" t="s">
        <v>152</v>
      </c>
      <c r="BF11" s="23"/>
      <c r="BG11" s="23" t="s">
        <v>153</v>
      </c>
      <c r="BH11" s="23" t="s">
        <v>149</v>
      </c>
      <c r="BI11" s="23" t="s">
        <v>154</v>
      </c>
      <c r="BJ11" s="22" t="s">
        <v>155</v>
      </c>
      <c r="BK11" s="23"/>
      <c r="BL11" s="23" t="s">
        <v>156</v>
      </c>
      <c r="BM11" s="23" t="s">
        <v>157</v>
      </c>
      <c r="BN11" s="23" t="s">
        <v>158</v>
      </c>
      <c r="BO11" s="23"/>
      <c r="BP11" s="23" t="s">
        <v>143</v>
      </c>
      <c r="BQ11" s="23" t="s">
        <v>159</v>
      </c>
      <c r="BR11" s="23" t="s">
        <v>141</v>
      </c>
      <c r="BS11" s="23" t="s">
        <v>160</v>
      </c>
      <c r="BT11" s="23"/>
      <c r="BU11" s="23"/>
      <c r="BV11" s="23" t="s">
        <v>161</v>
      </c>
      <c r="BW11" s="23" t="s">
        <v>162</v>
      </c>
      <c r="BX11" s="23" t="s">
        <v>158</v>
      </c>
      <c r="BY11" s="23"/>
      <c r="BZ11" s="23" t="s">
        <v>143</v>
      </c>
      <c r="CA11" s="23"/>
      <c r="CB11" s="23"/>
      <c r="CC11" s="23"/>
      <c r="CD11" s="23"/>
      <c r="CE11" s="23" t="s">
        <v>163</v>
      </c>
      <c r="CF11" s="166" t="s">
        <v>164</v>
      </c>
      <c r="CG11" s="23" t="s">
        <v>165</v>
      </c>
      <c r="CH11" s="23" t="s">
        <v>135</v>
      </c>
      <c r="CI11" s="23" t="s">
        <v>166</v>
      </c>
      <c r="CJ11" s="23" t="s">
        <v>137</v>
      </c>
      <c r="CK11" s="23" t="s">
        <v>92</v>
      </c>
      <c r="CL11" s="23" t="s">
        <v>149</v>
      </c>
      <c r="CM11" s="23"/>
      <c r="CN11" s="23"/>
      <c r="CO11" s="23" t="s">
        <v>163</v>
      </c>
      <c r="CP11" s="23" t="s">
        <v>167</v>
      </c>
      <c r="CQ11" s="23" t="s">
        <v>165</v>
      </c>
      <c r="CR11" s="23" t="s">
        <v>132</v>
      </c>
      <c r="CS11" s="23" t="s">
        <v>166</v>
      </c>
      <c r="CT11" s="23" t="s">
        <v>137</v>
      </c>
      <c r="CU11" s="23" t="s">
        <v>92</v>
      </c>
      <c r="CV11" s="23" t="s">
        <v>149</v>
      </c>
      <c r="CW11" s="23"/>
      <c r="CX11" s="23"/>
      <c r="CY11" s="23"/>
      <c r="CZ11" s="23" t="s">
        <v>168</v>
      </c>
      <c r="DA11" s="23" t="s">
        <v>169</v>
      </c>
      <c r="DB11" s="23" t="s">
        <v>158</v>
      </c>
      <c r="DC11" s="23"/>
      <c r="DD11" s="23" t="s">
        <v>149</v>
      </c>
      <c r="DE11" s="23"/>
      <c r="DF11" s="23"/>
      <c r="DG11" s="23" t="s">
        <v>161</v>
      </c>
      <c r="DH11" s="23" t="s">
        <v>169</v>
      </c>
      <c r="DI11" s="23" t="s">
        <v>158</v>
      </c>
      <c r="DJ11" s="23"/>
      <c r="DK11" s="23" t="s">
        <v>149</v>
      </c>
      <c r="DL11" s="23"/>
      <c r="DM11" s="23" t="s">
        <v>104</v>
      </c>
      <c r="DN11" s="23" t="s">
        <v>105</v>
      </c>
      <c r="DO11" s="23" t="s">
        <v>104</v>
      </c>
      <c r="DP11" s="23" t="s">
        <v>170</v>
      </c>
      <c r="DQ11" s="23" t="s">
        <v>171</v>
      </c>
      <c r="DR11" s="23"/>
      <c r="DS11" s="23"/>
      <c r="DT11" s="23"/>
      <c r="DU11" s="23"/>
      <c r="DV11" s="31"/>
      <c r="DW11" s="3"/>
      <c r="DX11" s="39" t="s">
        <v>172</v>
      </c>
      <c r="DY11" s="23" t="s">
        <v>104</v>
      </c>
      <c r="DZ11" s="31" t="s">
        <v>105</v>
      </c>
      <c r="EA11" s="3"/>
      <c r="EB11" s="180"/>
      <c r="EC11" s="167"/>
      <c r="ED11" s="183"/>
      <c r="EE11" s="186"/>
    </row>
    <row r="12" spans="1:135" ht="15.75" thickBot="1">
      <c r="A12" s="40"/>
      <c r="B12" s="41"/>
      <c r="C12" s="42"/>
      <c r="D12" s="43"/>
      <c r="E12" s="43"/>
      <c r="F12" s="44" t="s">
        <v>173</v>
      </c>
      <c r="G12" s="45"/>
      <c r="H12" s="45"/>
      <c r="I12" s="45"/>
      <c r="J12" s="45"/>
      <c r="K12" s="45" t="s">
        <v>174</v>
      </c>
      <c r="L12" s="45" t="s">
        <v>175</v>
      </c>
      <c r="M12" s="45"/>
      <c r="N12" s="45" t="s">
        <v>176</v>
      </c>
      <c r="O12" s="45"/>
      <c r="P12" s="45"/>
      <c r="Q12" s="45" t="s">
        <v>177</v>
      </c>
      <c r="R12" s="45"/>
      <c r="S12" s="45"/>
      <c r="T12" s="45"/>
      <c r="U12" s="45"/>
      <c r="V12" s="45"/>
      <c r="W12" s="45"/>
      <c r="X12" s="45"/>
      <c r="Y12" s="45" t="s">
        <v>178</v>
      </c>
      <c r="Z12" s="45" t="s">
        <v>179</v>
      </c>
      <c r="AA12" s="45"/>
      <c r="AB12" s="45" t="s">
        <v>177</v>
      </c>
      <c r="AC12" s="45"/>
      <c r="AD12" s="45"/>
      <c r="AE12" s="45"/>
      <c r="AF12" s="45" t="s">
        <v>178</v>
      </c>
      <c r="AG12" s="45" t="s">
        <v>179</v>
      </c>
      <c r="AH12" s="45"/>
      <c r="AI12" s="45" t="s">
        <v>177</v>
      </c>
      <c r="AJ12" s="45"/>
      <c r="AK12" s="45"/>
      <c r="AL12" s="45"/>
      <c r="AM12" s="45"/>
      <c r="AN12" s="45"/>
      <c r="AO12" s="45"/>
      <c r="AP12" s="45" t="s">
        <v>180</v>
      </c>
      <c r="AQ12" s="45" t="s">
        <v>181</v>
      </c>
      <c r="AR12" s="45"/>
      <c r="AS12" s="46" t="s">
        <v>182</v>
      </c>
      <c r="AT12" s="45"/>
      <c r="AU12" s="45"/>
      <c r="AV12" s="45" t="s">
        <v>177</v>
      </c>
      <c r="AW12" s="45"/>
      <c r="AX12" s="45"/>
      <c r="AY12" s="45"/>
      <c r="AZ12" s="45"/>
      <c r="BA12" s="45"/>
      <c r="BB12" s="45" t="s">
        <v>180</v>
      </c>
      <c r="BC12" s="45" t="s">
        <v>181</v>
      </c>
      <c r="BD12" s="45"/>
      <c r="BE12" s="46" t="s">
        <v>182</v>
      </c>
      <c r="BF12" s="45"/>
      <c r="BG12" s="45"/>
      <c r="BH12" s="45" t="s">
        <v>177</v>
      </c>
      <c r="BI12" s="45"/>
      <c r="BJ12" s="47" t="s">
        <v>183</v>
      </c>
      <c r="BK12" s="45"/>
      <c r="BL12" s="45" t="s">
        <v>184</v>
      </c>
      <c r="BM12" s="45" t="s">
        <v>185</v>
      </c>
      <c r="BN12" s="45" t="s">
        <v>186</v>
      </c>
      <c r="BO12" s="45"/>
      <c r="BP12" s="45" t="s">
        <v>187</v>
      </c>
      <c r="BQ12" s="45" t="s">
        <v>188</v>
      </c>
      <c r="BR12" s="45" t="s">
        <v>174</v>
      </c>
      <c r="BS12" s="45" t="s">
        <v>189</v>
      </c>
      <c r="BT12" s="45"/>
      <c r="BU12" s="45"/>
      <c r="BV12" s="45"/>
      <c r="BW12" s="45"/>
      <c r="BX12" s="45" t="s">
        <v>186</v>
      </c>
      <c r="BY12" s="45"/>
      <c r="BZ12" s="45" t="s">
        <v>187</v>
      </c>
      <c r="CA12" s="45"/>
      <c r="CB12" s="45"/>
      <c r="CC12" s="45"/>
      <c r="CD12" s="45"/>
      <c r="CE12" s="45" t="s">
        <v>146</v>
      </c>
      <c r="CF12" s="168"/>
      <c r="CG12" s="45" t="s">
        <v>190</v>
      </c>
      <c r="CH12" s="45" t="s">
        <v>191</v>
      </c>
      <c r="CI12" s="45" t="s">
        <v>192</v>
      </c>
      <c r="CJ12" s="45" t="s">
        <v>193</v>
      </c>
      <c r="CK12" s="45"/>
      <c r="CL12" s="45" t="s">
        <v>187</v>
      </c>
      <c r="CM12" s="45"/>
      <c r="CN12" s="45"/>
      <c r="CO12" s="45" t="s">
        <v>146</v>
      </c>
      <c r="CP12" s="45" t="s">
        <v>194</v>
      </c>
      <c r="CQ12" s="45" t="s">
        <v>190</v>
      </c>
      <c r="CR12" s="45" t="s">
        <v>161</v>
      </c>
      <c r="CS12" s="45" t="s">
        <v>192</v>
      </c>
      <c r="CT12" s="45" t="s">
        <v>193</v>
      </c>
      <c r="CU12" s="45"/>
      <c r="CV12" s="45" t="s">
        <v>187</v>
      </c>
      <c r="CW12" s="45"/>
      <c r="CX12" s="45"/>
      <c r="CY12" s="45"/>
      <c r="CZ12" s="45"/>
      <c r="DA12" s="45"/>
      <c r="DB12" s="45" t="s">
        <v>186</v>
      </c>
      <c r="DC12" s="45"/>
      <c r="DD12" s="45" t="s">
        <v>187</v>
      </c>
      <c r="DE12" s="45"/>
      <c r="DF12" s="45"/>
      <c r="DG12" s="45"/>
      <c r="DH12" s="45"/>
      <c r="DI12" s="45" t="s">
        <v>186</v>
      </c>
      <c r="DJ12" s="45"/>
      <c r="DK12" s="45" t="s">
        <v>187</v>
      </c>
      <c r="DL12" s="45"/>
      <c r="DM12" s="45"/>
      <c r="DN12" s="45"/>
      <c r="DO12" s="45"/>
      <c r="DP12" s="45" t="s">
        <v>195</v>
      </c>
      <c r="DQ12" s="45"/>
      <c r="DR12" s="45"/>
      <c r="DS12" s="45"/>
      <c r="DT12" s="45"/>
      <c r="DU12" s="45"/>
      <c r="DV12" s="48"/>
      <c r="DW12" s="3"/>
      <c r="DX12" s="49"/>
      <c r="DY12" s="45"/>
      <c r="DZ12" s="48"/>
      <c r="EA12" s="50" t="s">
        <v>20</v>
      </c>
      <c r="EB12" s="181"/>
      <c r="EC12" s="168"/>
      <c r="ED12" s="184"/>
      <c r="EE12" s="187"/>
    </row>
    <row r="13" spans="1:135" ht="15.75" thickTop="1">
      <c r="A13" s="1">
        <v>2009.01</v>
      </c>
      <c r="B13" s="2" t="s">
        <v>0</v>
      </c>
      <c r="C13" s="3"/>
      <c r="D13" s="3" t="s">
        <v>1</v>
      </c>
      <c r="E13" s="3">
        <v>1000</v>
      </c>
      <c r="F13" s="4">
        <v>1</v>
      </c>
      <c r="G13" s="5">
        <v>54081115</v>
      </c>
      <c r="H13" s="5">
        <v>8353391</v>
      </c>
      <c r="I13" s="5">
        <v>2469518</v>
      </c>
      <c r="J13" s="5">
        <v>43258206</v>
      </c>
      <c r="K13" s="5">
        <v>1297607</v>
      </c>
      <c r="L13" s="5">
        <v>0</v>
      </c>
      <c r="M13" s="5">
        <v>327939</v>
      </c>
      <c r="N13" s="5">
        <v>13315</v>
      </c>
      <c r="O13" s="5">
        <v>9169305</v>
      </c>
      <c r="P13" s="5">
        <v>183</v>
      </c>
      <c r="Q13" s="5">
        <v>7</v>
      </c>
      <c r="R13" s="5">
        <v>2339011</v>
      </c>
      <c r="S13" s="5">
        <v>95191861</v>
      </c>
      <c r="T13" s="5">
        <v>88000614</v>
      </c>
      <c r="U13" s="5">
        <v>1627500</v>
      </c>
      <c r="V13" s="5">
        <v>3279267</v>
      </c>
      <c r="W13" s="5">
        <v>9748395</v>
      </c>
      <c r="X13" s="5">
        <v>8597907</v>
      </c>
      <c r="Y13" s="5">
        <v>826341</v>
      </c>
      <c r="Z13" s="5">
        <v>324147</v>
      </c>
      <c r="AA13" s="5">
        <v>68978256</v>
      </c>
      <c r="AB13" s="5">
        <v>4367196</v>
      </c>
      <c r="AC13" s="5">
        <v>7191247</v>
      </c>
      <c r="AD13" s="5">
        <v>26881</v>
      </c>
      <c r="AE13" s="5">
        <v>0</v>
      </c>
      <c r="AF13" s="5">
        <v>25501</v>
      </c>
      <c r="AG13" s="5">
        <v>1380</v>
      </c>
      <c r="AH13" s="5">
        <v>7164315</v>
      </c>
      <c r="AI13" s="5">
        <v>51</v>
      </c>
      <c r="AJ13" s="5">
        <v>141129617</v>
      </c>
      <c r="AK13" s="5">
        <v>119295351</v>
      </c>
      <c r="AL13" s="5">
        <v>108427853</v>
      </c>
      <c r="AM13" s="5">
        <v>13776222</v>
      </c>
      <c r="AN13" s="5">
        <v>20600557</v>
      </c>
      <c r="AO13" s="5">
        <v>18125055</v>
      </c>
      <c r="AP13" s="5">
        <v>12720630.115644703</v>
      </c>
      <c r="AQ13" s="5">
        <v>5404424.8843552973</v>
      </c>
      <c r="AR13" s="5">
        <v>7482664</v>
      </c>
      <c r="AS13" s="5">
        <v>42636603</v>
      </c>
      <c r="AT13" s="5">
        <v>5806752</v>
      </c>
      <c r="AU13" s="5">
        <v>8544768</v>
      </c>
      <c r="AV13" s="5">
        <v>2322730</v>
      </c>
      <c r="AW13" s="5">
        <v>21834266</v>
      </c>
      <c r="AX13" s="5">
        <v>20555982</v>
      </c>
      <c r="AY13" s="5">
        <v>3</v>
      </c>
      <c r="AZ13" s="5">
        <v>5252495</v>
      </c>
      <c r="BA13" s="5">
        <v>782565</v>
      </c>
      <c r="BB13" s="5">
        <v>12876</v>
      </c>
      <c r="BC13" s="5">
        <v>769689</v>
      </c>
      <c r="BD13" s="5">
        <v>270432</v>
      </c>
      <c r="BE13" s="5">
        <v>358750</v>
      </c>
      <c r="BF13" s="5">
        <v>13891737</v>
      </c>
      <c r="BG13" s="5">
        <v>914127</v>
      </c>
      <c r="BH13" s="5">
        <v>364157</v>
      </c>
      <c r="BI13" s="5">
        <v>57500808</v>
      </c>
      <c r="BJ13" s="5">
        <v>361050768</v>
      </c>
      <c r="BK13" s="5">
        <v>52153</v>
      </c>
      <c r="BL13" s="5">
        <v>2660</v>
      </c>
      <c r="BM13" s="5">
        <v>9732</v>
      </c>
      <c r="BN13" s="5">
        <v>38344</v>
      </c>
      <c r="BO13" s="5">
        <v>1417</v>
      </c>
      <c r="BP13" s="5">
        <v>204</v>
      </c>
      <c r="BQ13" s="5">
        <v>276523</v>
      </c>
      <c r="BR13" s="5">
        <v>4241208</v>
      </c>
      <c r="BS13" s="5">
        <v>5968887</v>
      </c>
      <c r="BT13" s="5">
        <v>4843490</v>
      </c>
      <c r="BU13" s="5">
        <v>1430363</v>
      </c>
      <c r="BV13" s="5">
        <v>41589</v>
      </c>
      <c r="BW13" s="5">
        <v>1304265</v>
      </c>
      <c r="BX13" s="5">
        <v>80801</v>
      </c>
      <c r="BY13" s="5">
        <v>3708</v>
      </c>
      <c r="BZ13" s="5">
        <v>2567</v>
      </c>
      <c r="CA13" s="5">
        <v>1492554</v>
      </c>
      <c r="CB13" s="5">
        <v>73187034</v>
      </c>
      <c r="CC13" s="5">
        <v>67553318</v>
      </c>
      <c r="CD13" s="5">
        <v>66983583</v>
      </c>
      <c r="CE13" s="5">
        <v>35641642</v>
      </c>
      <c r="CF13" s="5">
        <v>22192398</v>
      </c>
      <c r="CG13" s="5">
        <v>9149543</v>
      </c>
      <c r="CH13" s="5">
        <v>32083931</v>
      </c>
      <c r="CI13" s="5">
        <v>3409864</v>
      </c>
      <c r="CJ13" s="5">
        <v>27886856</v>
      </c>
      <c r="CK13" s="5">
        <v>3602932</v>
      </c>
      <c r="CL13" s="5">
        <v>569735</v>
      </c>
      <c r="CM13" s="5">
        <v>5633716</v>
      </c>
      <c r="CN13" s="5">
        <v>5630651</v>
      </c>
      <c r="CO13" s="5">
        <v>3444770</v>
      </c>
      <c r="CP13" s="5">
        <v>1631223</v>
      </c>
      <c r="CQ13" s="5">
        <v>554658</v>
      </c>
      <c r="CR13" s="5">
        <v>1026967</v>
      </c>
      <c r="CS13" s="5">
        <v>2618978</v>
      </c>
      <c r="CT13" s="5">
        <v>1741480</v>
      </c>
      <c r="CU13" s="5">
        <v>243226</v>
      </c>
      <c r="CV13" s="5">
        <v>3065</v>
      </c>
      <c r="CW13" s="5">
        <v>169347892</v>
      </c>
      <c r="CX13" s="5">
        <v>140816446</v>
      </c>
      <c r="CY13" s="5">
        <v>139897864</v>
      </c>
      <c r="CZ13" s="5">
        <v>39116182</v>
      </c>
      <c r="DA13" s="5">
        <v>35938777</v>
      </c>
      <c r="DB13" s="5">
        <v>58242865</v>
      </c>
      <c r="DC13" s="5">
        <v>6600040</v>
      </c>
      <c r="DD13" s="5">
        <v>918582</v>
      </c>
      <c r="DE13" s="5">
        <v>28531446</v>
      </c>
      <c r="DF13" s="5">
        <v>28481052</v>
      </c>
      <c r="DG13" s="5">
        <v>27807</v>
      </c>
      <c r="DH13" s="5">
        <v>10091960</v>
      </c>
      <c r="DI13" s="5">
        <v>17072117</v>
      </c>
      <c r="DJ13" s="5">
        <v>1289168</v>
      </c>
      <c r="DK13" s="5">
        <v>50394</v>
      </c>
      <c r="DL13" s="5">
        <v>1980752</v>
      </c>
      <c r="DM13" s="5">
        <v>1215996</v>
      </c>
      <c r="DN13" s="5">
        <v>24757</v>
      </c>
      <c r="DO13" s="5">
        <v>735605</v>
      </c>
      <c r="DP13" s="5">
        <v>4394</v>
      </c>
      <c r="DQ13" s="5">
        <v>56185684</v>
      </c>
      <c r="DR13" s="5">
        <v>42041457</v>
      </c>
      <c r="DS13" s="5" t="s">
        <v>2</v>
      </c>
      <c r="DT13" s="5">
        <v>9084688</v>
      </c>
      <c r="DU13" s="5">
        <v>8441261</v>
      </c>
      <c r="DV13" s="5">
        <v>643427</v>
      </c>
      <c r="DW13" s="5">
        <v>0</v>
      </c>
      <c r="DX13" s="5">
        <v>-2691064</v>
      </c>
      <c r="DY13" s="5">
        <v>252611</v>
      </c>
      <c r="DZ13" s="5">
        <v>5776</v>
      </c>
      <c r="EA13" s="5">
        <v>0</v>
      </c>
      <c r="EB13" s="5">
        <v>19570</v>
      </c>
      <c r="EC13" s="5">
        <v>34</v>
      </c>
      <c r="ED13" s="5">
        <v>340942</v>
      </c>
      <c r="EE13" s="5">
        <v>9619813</v>
      </c>
    </row>
    <row r="14" spans="1:135">
      <c r="A14" s="6">
        <v>2009.02</v>
      </c>
      <c r="B14" s="2" t="s">
        <v>3</v>
      </c>
      <c r="C14" s="3"/>
      <c r="D14" s="3" t="s">
        <v>1</v>
      </c>
      <c r="E14" s="3">
        <v>1000</v>
      </c>
      <c r="F14" s="4">
        <v>1</v>
      </c>
      <c r="G14" s="5">
        <v>53299480</v>
      </c>
      <c r="H14" s="5">
        <v>8647930</v>
      </c>
      <c r="I14" s="5">
        <v>2748970</v>
      </c>
      <c r="J14" s="5">
        <v>41902580</v>
      </c>
      <c r="K14" s="5">
        <v>1043465</v>
      </c>
      <c r="L14" s="5">
        <v>0</v>
      </c>
      <c r="M14" s="5">
        <v>285067</v>
      </c>
      <c r="N14" s="5">
        <v>11554</v>
      </c>
      <c r="O14" s="5">
        <v>9382628</v>
      </c>
      <c r="P14" s="5">
        <v>180</v>
      </c>
      <c r="Q14" s="5">
        <v>5</v>
      </c>
      <c r="R14" s="5">
        <v>2207018</v>
      </c>
      <c r="S14" s="5">
        <v>94904881</v>
      </c>
      <c r="T14" s="5">
        <v>88002281</v>
      </c>
      <c r="U14" s="5">
        <v>1625500</v>
      </c>
      <c r="V14" s="5">
        <v>3580484</v>
      </c>
      <c r="W14" s="5">
        <v>9257162</v>
      </c>
      <c r="X14" s="5">
        <v>8062856</v>
      </c>
      <c r="Y14" s="5">
        <v>887253</v>
      </c>
      <c r="Z14" s="5">
        <v>307053</v>
      </c>
      <c r="AA14" s="5">
        <v>70114392</v>
      </c>
      <c r="AB14" s="5">
        <v>3424743</v>
      </c>
      <c r="AC14" s="5">
        <v>6902600</v>
      </c>
      <c r="AD14" s="5">
        <v>24430</v>
      </c>
      <c r="AE14" s="5">
        <v>0</v>
      </c>
      <c r="AF14" s="5">
        <v>23062</v>
      </c>
      <c r="AG14" s="5">
        <v>1368</v>
      </c>
      <c r="AH14" s="5">
        <v>6878122</v>
      </c>
      <c r="AI14" s="5">
        <v>48</v>
      </c>
      <c r="AJ14" s="5">
        <v>143279319</v>
      </c>
      <c r="AK14" s="5">
        <v>120037193</v>
      </c>
      <c r="AL14" s="5">
        <v>108953394</v>
      </c>
      <c r="AM14" s="5">
        <v>14799305</v>
      </c>
      <c r="AN14" s="5">
        <v>20649325</v>
      </c>
      <c r="AO14" s="5">
        <v>18134102</v>
      </c>
      <c r="AP14" s="5">
        <v>12675483.075708577</v>
      </c>
      <c r="AQ14" s="5">
        <v>5458618.9242914226</v>
      </c>
      <c r="AR14" s="5">
        <v>7293206</v>
      </c>
      <c r="AS14" s="5">
        <v>42300483</v>
      </c>
      <c r="AT14" s="5">
        <v>5776973</v>
      </c>
      <c r="AU14" s="5">
        <v>8800073</v>
      </c>
      <c r="AV14" s="5">
        <v>2283726</v>
      </c>
      <c r="AW14" s="5">
        <v>23242126</v>
      </c>
      <c r="AX14" s="5">
        <v>21773520</v>
      </c>
      <c r="AY14" s="5">
        <v>2</v>
      </c>
      <c r="AZ14" s="5">
        <v>5128817</v>
      </c>
      <c r="BA14" s="5">
        <v>809246</v>
      </c>
      <c r="BB14" s="5">
        <v>12869</v>
      </c>
      <c r="BC14" s="5">
        <v>796377</v>
      </c>
      <c r="BD14" s="5">
        <v>275563</v>
      </c>
      <c r="BE14" s="5">
        <v>383743</v>
      </c>
      <c r="BF14" s="5">
        <v>15176149</v>
      </c>
      <c r="BG14" s="5">
        <v>1073425</v>
      </c>
      <c r="BH14" s="5">
        <v>395181</v>
      </c>
      <c r="BI14" s="5">
        <v>50857066</v>
      </c>
      <c r="BJ14" s="5">
        <v>355270663</v>
      </c>
      <c r="BK14" s="5">
        <v>53278</v>
      </c>
      <c r="BL14" s="5">
        <v>2406</v>
      </c>
      <c r="BM14" s="5">
        <v>11160</v>
      </c>
      <c r="BN14" s="5">
        <v>36184</v>
      </c>
      <c r="BO14" s="5">
        <v>3528</v>
      </c>
      <c r="BP14" s="5">
        <v>229</v>
      </c>
      <c r="BQ14" s="5">
        <v>280059</v>
      </c>
      <c r="BR14" s="5">
        <v>4236037</v>
      </c>
      <c r="BS14" s="5">
        <v>6048339</v>
      </c>
      <c r="BT14" s="5">
        <v>4764690</v>
      </c>
      <c r="BU14" s="5">
        <v>1190038</v>
      </c>
      <c r="BV14" s="5">
        <v>46536</v>
      </c>
      <c r="BW14" s="5">
        <v>1063658</v>
      </c>
      <c r="BX14" s="5">
        <v>79230</v>
      </c>
      <c r="BY14" s="5">
        <v>614</v>
      </c>
      <c r="BZ14" s="5">
        <v>2706</v>
      </c>
      <c r="CA14" s="5">
        <v>1323531</v>
      </c>
      <c r="CB14" s="5">
        <v>72798640</v>
      </c>
      <c r="CC14" s="5">
        <v>66992467</v>
      </c>
      <c r="CD14" s="5">
        <v>66393018</v>
      </c>
      <c r="CE14" s="5">
        <v>34512890</v>
      </c>
      <c r="CF14" s="5">
        <v>22059613</v>
      </c>
      <c r="CG14" s="5">
        <v>9820515</v>
      </c>
      <c r="CH14" s="5">
        <v>30271739</v>
      </c>
      <c r="CI14" s="5">
        <v>3116483</v>
      </c>
      <c r="CJ14" s="5">
        <v>29333487</v>
      </c>
      <c r="CK14" s="5">
        <v>3671309</v>
      </c>
      <c r="CL14" s="5">
        <v>599449</v>
      </c>
      <c r="CM14" s="5">
        <v>5806173</v>
      </c>
      <c r="CN14" s="5">
        <v>5802112</v>
      </c>
      <c r="CO14" s="5">
        <v>3551712</v>
      </c>
      <c r="CP14" s="5">
        <v>1651821</v>
      </c>
      <c r="CQ14" s="5">
        <v>598579</v>
      </c>
      <c r="CR14" s="5">
        <v>911897</v>
      </c>
      <c r="CS14" s="5">
        <v>2863285</v>
      </c>
      <c r="CT14" s="5">
        <v>1777995</v>
      </c>
      <c r="CU14" s="5">
        <v>248935</v>
      </c>
      <c r="CV14" s="5">
        <v>4061</v>
      </c>
      <c r="CW14" s="5">
        <v>170216541</v>
      </c>
      <c r="CX14" s="5">
        <v>140045449</v>
      </c>
      <c r="CY14" s="5">
        <v>139183821</v>
      </c>
      <c r="CZ14" s="5">
        <v>37549455</v>
      </c>
      <c r="DA14" s="5">
        <v>35179731</v>
      </c>
      <c r="DB14" s="5">
        <v>59839020</v>
      </c>
      <c r="DC14" s="5">
        <v>6615615</v>
      </c>
      <c r="DD14" s="5">
        <v>861628</v>
      </c>
      <c r="DE14" s="5">
        <v>30171092</v>
      </c>
      <c r="DF14" s="5">
        <v>30123430</v>
      </c>
      <c r="DG14" s="5">
        <v>28627</v>
      </c>
      <c r="DH14" s="5">
        <v>10682666</v>
      </c>
      <c r="DI14" s="5">
        <v>18029484</v>
      </c>
      <c r="DJ14" s="5">
        <v>1382653</v>
      </c>
      <c r="DK14" s="5">
        <v>47662</v>
      </c>
      <c r="DL14" s="5">
        <v>1620126</v>
      </c>
      <c r="DM14" s="5">
        <v>1034220</v>
      </c>
      <c r="DN14" s="5">
        <v>24724</v>
      </c>
      <c r="DO14" s="5">
        <v>556657</v>
      </c>
      <c r="DP14" s="5">
        <v>4525</v>
      </c>
      <c r="DQ14" s="5">
        <v>50229957</v>
      </c>
      <c r="DR14" s="5">
        <v>42506492</v>
      </c>
      <c r="DS14" s="5" t="s">
        <v>2</v>
      </c>
      <c r="DT14" s="5">
        <v>9173094</v>
      </c>
      <c r="DU14" s="5">
        <v>8527983</v>
      </c>
      <c r="DV14" s="5">
        <v>645111</v>
      </c>
      <c r="DW14" s="5">
        <v>0</v>
      </c>
      <c r="DX14" s="5">
        <v>-2220020</v>
      </c>
      <c r="DY14" s="5">
        <v>236298</v>
      </c>
      <c r="DZ14" s="5">
        <v>4279</v>
      </c>
      <c r="EA14" s="5">
        <v>0</v>
      </c>
      <c r="EB14" s="5">
        <v>19570</v>
      </c>
      <c r="EC14" s="5">
        <v>34</v>
      </c>
      <c r="ED14" s="5">
        <v>348183</v>
      </c>
      <c r="EE14" s="5">
        <v>9640764</v>
      </c>
    </row>
    <row r="15" spans="1:135">
      <c r="A15" s="6">
        <v>2009.03</v>
      </c>
      <c r="B15" s="2" t="s">
        <v>4</v>
      </c>
      <c r="C15" s="3"/>
      <c r="D15" s="3" t="s">
        <v>1</v>
      </c>
      <c r="E15" s="3">
        <v>1000</v>
      </c>
      <c r="F15" s="4">
        <v>1</v>
      </c>
      <c r="G15" s="5">
        <v>54887488</v>
      </c>
      <c r="H15" s="5">
        <v>9222230</v>
      </c>
      <c r="I15" s="5">
        <v>2893324</v>
      </c>
      <c r="J15" s="5">
        <v>42771934</v>
      </c>
      <c r="K15" s="5">
        <v>1139357</v>
      </c>
      <c r="L15" s="5">
        <v>0</v>
      </c>
      <c r="M15" s="5">
        <v>289534</v>
      </c>
      <c r="N15" s="5">
        <v>12209</v>
      </c>
      <c r="O15" s="5">
        <v>9807783</v>
      </c>
      <c r="P15" s="5">
        <v>165</v>
      </c>
      <c r="Q15" s="5">
        <v>4</v>
      </c>
      <c r="R15" s="5">
        <v>1864899</v>
      </c>
      <c r="S15" s="5">
        <v>97027120</v>
      </c>
      <c r="T15" s="5">
        <v>88502537</v>
      </c>
      <c r="U15" s="5">
        <v>3015500</v>
      </c>
      <c r="V15" s="5">
        <v>4199774</v>
      </c>
      <c r="W15" s="5">
        <v>9245883</v>
      </c>
      <c r="X15" s="5">
        <v>7975182</v>
      </c>
      <c r="Y15" s="5">
        <v>967527</v>
      </c>
      <c r="Z15" s="5">
        <v>303174</v>
      </c>
      <c r="AA15" s="5">
        <v>68562578</v>
      </c>
      <c r="AB15" s="5">
        <v>3478802</v>
      </c>
      <c r="AC15" s="5">
        <v>8524583</v>
      </c>
      <c r="AD15" s="5">
        <v>22350</v>
      </c>
      <c r="AE15" s="5">
        <v>0</v>
      </c>
      <c r="AF15" s="5">
        <v>20963</v>
      </c>
      <c r="AG15" s="5">
        <v>1387</v>
      </c>
      <c r="AH15" s="5">
        <v>8502201</v>
      </c>
      <c r="AI15" s="5">
        <v>32</v>
      </c>
      <c r="AJ15" s="5">
        <v>144880327</v>
      </c>
      <c r="AK15" s="5">
        <v>121034321</v>
      </c>
      <c r="AL15" s="5">
        <v>109932529</v>
      </c>
      <c r="AM15" s="5">
        <v>14383400</v>
      </c>
      <c r="AN15" s="5">
        <v>21548729</v>
      </c>
      <c r="AO15" s="5">
        <v>18111634</v>
      </c>
      <c r="AP15" s="5">
        <v>12638789.983534021</v>
      </c>
      <c r="AQ15" s="5">
        <v>5472844.0164659787</v>
      </c>
      <c r="AR15" s="5">
        <v>7179473</v>
      </c>
      <c r="AS15" s="5">
        <v>42796528</v>
      </c>
      <c r="AT15" s="5">
        <v>5912765</v>
      </c>
      <c r="AU15" s="5">
        <v>8802504</v>
      </c>
      <c r="AV15" s="5">
        <v>2299288</v>
      </c>
      <c r="AW15" s="5">
        <v>23846006</v>
      </c>
      <c r="AX15" s="5">
        <v>22270997</v>
      </c>
      <c r="AY15" s="5">
        <v>2</v>
      </c>
      <c r="AZ15" s="5">
        <v>5184575</v>
      </c>
      <c r="BA15" s="5">
        <v>852868</v>
      </c>
      <c r="BB15" s="5">
        <v>13033</v>
      </c>
      <c r="BC15" s="5">
        <v>839835</v>
      </c>
      <c r="BD15" s="5">
        <v>282306</v>
      </c>
      <c r="BE15" s="5">
        <v>355574</v>
      </c>
      <c r="BF15" s="5">
        <v>15595672</v>
      </c>
      <c r="BG15" s="5">
        <v>1160915</v>
      </c>
      <c r="BH15" s="5">
        <v>414094</v>
      </c>
      <c r="BI15" s="5">
        <v>56280651</v>
      </c>
      <c r="BJ15" s="5">
        <v>366189537</v>
      </c>
      <c r="BK15" s="5">
        <v>60869</v>
      </c>
      <c r="BL15" s="5">
        <v>2327</v>
      </c>
      <c r="BM15" s="5">
        <v>14149</v>
      </c>
      <c r="BN15" s="5">
        <v>40818</v>
      </c>
      <c r="BO15" s="5">
        <v>3575</v>
      </c>
      <c r="BP15" s="5">
        <v>264</v>
      </c>
      <c r="BQ15" s="5">
        <v>290277</v>
      </c>
      <c r="BR15" s="5">
        <v>4012672</v>
      </c>
      <c r="BS15" s="5">
        <v>6173325</v>
      </c>
      <c r="BT15" s="5">
        <v>4754690</v>
      </c>
      <c r="BU15" s="5">
        <v>1019644</v>
      </c>
      <c r="BV15" s="5">
        <v>43043</v>
      </c>
      <c r="BW15" s="5">
        <v>912668</v>
      </c>
      <c r="BX15" s="5">
        <v>63338</v>
      </c>
      <c r="BY15" s="5">
        <v>595</v>
      </c>
      <c r="BZ15" s="5">
        <v>995</v>
      </c>
      <c r="CA15" s="5">
        <v>1214427</v>
      </c>
      <c r="CB15" s="5">
        <v>76162763</v>
      </c>
      <c r="CC15" s="5">
        <v>68959677</v>
      </c>
      <c r="CD15" s="5">
        <v>68335108</v>
      </c>
      <c r="CE15" s="5">
        <v>36224898</v>
      </c>
      <c r="CF15" s="5">
        <v>21356247</v>
      </c>
      <c r="CG15" s="5">
        <v>10753963</v>
      </c>
      <c r="CH15" s="5">
        <v>30882610</v>
      </c>
      <c r="CI15" s="5">
        <v>4374230</v>
      </c>
      <c r="CJ15" s="5">
        <v>29442894</v>
      </c>
      <c r="CK15" s="5">
        <v>3635374</v>
      </c>
      <c r="CL15" s="5">
        <v>624569</v>
      </c>
      <c r="CM15" s="5">
        <v>7203086</v>
      </c>
      <c r="CN15" s="5">
        <v>7198733</v>
      </c>
      <c r="CO15" s="5">
        <v>4091063</v>
      </c>
      <c r="CP15" s="5">
        <v>2037491</v>
      </c>
      <c r="CQ15" s="5">
        <v>1070179</v>
      </c>
      <c r="CR15" s="5">
        <v>1029458</v>
      </c>
      <c r="CS15" s="5">
        <v>4108650</v>
      </c>
      <c r="CT15" s="5">
        <v>1786348</v>
      </c>
      <c r="CU15" s="5">
        <v>274277</v>
      </c>
      <c r="CV15" s="5">
        <v>4353</v>
      </c>
      <c r="CW15" s="5">
        <v>171900589</v>
      </c>
      <c r="CX15" s="5">
        <v>138213116</v>
      </c>
      <c r="CY15" s="5">
        <v>137425171</v>
      </c>
      <c r="CZ15" s="5">
        <v>37944037</v>
      </c>
      <c r="DA15" s="5">
        <v>34260678</v>
      </c>
      <c r="DB15" s="5">
        <v>58550158</v>
      </c>
      <c r="DC15" s="5">
        <v>6670298</v>
      </c>
      <c r="DD15" s="5">
        <v>787945</v>
      </c>
      <c r="DE15" s="5">
        <v>33687473</v>
      </c>
      <c r="DF15" s="5">
        <v>33639717</v>
      </c>
      <c r="DG15" s="5">
        <v>8592</v>
      </c>
      <c r="DH15" s="5">
        <v>11985846</v>
      </c>
      <c r="DI15" s="5">
        <v>20129421</v>
      </c>
      <c r="DJ15" s="5">
        <v>1515858</v>
      </c>
      <c r="DK15" s="5">
        <v>47756</v>
      </c>
      <c r="DL15" s="5">
        <v>1576842</v>
      </c>
      <c r="DM15" s="5">
        <v>988788</v>
      </c>
      <c r="DN15" s="5">
        <v>26350</v>
      </c>
      <c r="DO15" s="5">
        <v>556936</v>
      </c>
      <c r="DP15" s="5">
        <v>4768</v>
      </c>
      <c r="DQ15" s="5">
        <v>55782209</v>
      </c>
      <c r="DR15" s="5">
        <v>43239971</v>
      </c>
      <c r="DS15" s="5" t="s">
        <v>2</v>
      </c>
      <c r="DT15" s="5">
        <v>9325459</v>
      </c>
      <c r="DU15" s="5">
        <v>8633490</v>
      </c>
      <c r="DV15" s="5">
        <v>691969</v>
      </c>
      <c r="DW15" s="5">
        <v>0</v>
      </c>
      <c r="DX15" s="5">
        <v>-1519888</v>
      </c>
      <c r="DY15" s="5">
        <v>230626</v>
      </c>
      <c r="DZ15" s="5">
        <v>6774</v>
      </c>
      <c r="EA15" s="5">
        <v>0</v>
      </c>
      <c r="EB15" s="5">
        <v>19570</v>
      </c>
      <c r="EC15" s="5">
        <v>34</v>
      </c>
      <c r="ED15" s="5">
        <v>363463</v>
      </c>
      <c r="EE15" s="5">
        <v>9679358</v>
      </c>
    </row>
    <row r="16" spans="1:135">
      <c r="A16" s="6">
        <v>2009.04</v>
      </c>
      <c r="B16" s="2" t="s">
        <v>5</v>
      </c>
      <c r="C16" s="3"/>
      <c r="D16" s="3" t="s">
        <v>1</v>
      </c>
      <c r="E16" s="3">
        <v>1000</v>
      </c>
      <c r="F16" s="4">
        <v>1</v>
      </c>
      <c r="G16" s="5">
        <v>59663175</v>
      </c>
      <c r="H16" s="5">
        <v>8905999</v>
      </c>
      <c r="I16" s="5">
        <v>3019746</v>
      </c>
      <c r="J16" s="5">
        <v>47737430</v>
      </c>
      <c r="K16" s="5">
        <v>744024</v>
      </c>
      <c r="L16" s="5">
        <v>18586</v>
      </c>
      <c r="M16" s="5">
        <v>275980</v>
      </c>
      <c r="N16" s="5">
        <v>12393</v>
      </c>
      <c r="O16" s="5">
        <v>9770361</v>
      </c>
      <c r="P16" s="5">
        <v>174</v>
      </c>
      <c r="Q16" s="5">
        <v>0</v>
      </c>
      <c r="R16" s="5">
        <v>1520244</v>
      </c>
      <c r="S16" s="5">
        <v>98960253</v>
      </c>
      <c r="T16" s="5">
        <v>90279573</v>
      </c>
      <c r="U16" s="5">
        <v>3015501</v>
      </c>
      <c r="V16" s="5">
        <v>4374742</v>
      </c>
      <c r="W16" s="5">
        <v>10440030</v>
      </c>
      <c r="X16" s="5">
        <v>7911005</v>
      </c>
      <c r="Y16" s="5">
        <v>1241799</v>
      </c>
      <c r="Z16" s="5">
        <v>1287226</v>
      </c>
      <c r="AA16" s="5">
        <v>68941097</v>
      </c>
      <c r="AB16" s="5">
        <v>3508203</v>
      </c>
      <c r="AC16" s="5">
        <v>8680680</v>
      </c>
      <c r="AD16" s="5">
        <v>19245</v>
      </c>
      <c r="AE16" s="5">
        <v>0</v>
      </c>
      <c r="AF16" s="5">
        <v>17900</v>
      </c>
      <c r="AG16" s="5">
        <v>1345</v>
      </c>
      <c r="AH16" s="5">
        <v>8661398</v>
      </c>
      <c r="AI16" s="5">
        <v>37</v>
      </c>
      <c r="AJ16" s="5">
        <v>145446072</v>
      </c>
      <c r="AK16" s="5">
        <v>121828539</v>
      </c>
      <c r="AL16" s="5">
        <v>110779931</v>
      </c>
      <c r="AM16" s="5">
        <v>14956682</v>
      </c>
      <c r="AN16" s="5">
        <v>21680170</v>
      </c>
      <c r="AO16" s="5">
        <v>18074251</v>
      </c>
      <c r="AP16" s="5">
        <v>12585706.341004679</v>
      </c>
      <c r="AQ16" s="5">
        <v>5488544.658995321</v>
      </c>
      <c r="AR16" s="5">
        <v>7097160</v>
      </c>
      <c r="AS16" s="5">
        <v>43258081</v>
      </c>
      <c r="AT16" s="5">
        <v>5713587</v>
      </c>
      <c r="AU16" s="5">
        <v>8791257</v>
      </c>
      <c r="AV16" s="5">
        <v>2257351</v>
      </c>
      <c r="AW16" s="5">
        <v>23617533</v>
      </c>
      <c r="AX16" s="5">
        <v>21993468</v>
      </c>
      <c r="AY16" s="5">
        <v>1</v>
      </c>
      <c r="AZ16" s="5">
        <v>5169296</v>
      </c>
      <c r="BA16" s="5">
        <v>825508</v>
      </c>
      <c r="BB16" s="5">
        <v>12959</v>
      </c>
      <c r="BC16" s="5">
        <v>812549</v>
      </c>
      <c r="BD16" s="5">
        <v>277752</v>
      </c>
      <c r="BE16" s="5">
        <v>365540</v>
      </c>
      <c r="BF16" s="5">
        <v>15355371</v>
      </c>
      <c r="BG16" s="5">
        <v>1237103</v>
      </c>
      <c r="BH16" s="5">
        <v>386962</v>
      </c>
      <c r="BI16" s="5">
        <v>52706043</v>
      </c>
      <c r="BJ16" s="5">
        <v>369117305</v>
      </c>
      <c r="BK16" s="5">
        <v>55545</v>
      </c>
      <c r="BL16" s="5">
        <v>1847</v>
      </c>
      <c r="BM16" s="5">
        <v>12190</v>
      </c>
      <c r="BN16" s="5">
        <v>35747</v>
      </c>
      <c r="BO16" s="5">
        <v>5761</v>
      </c>
      <c r="BP16" s="5">
        <v>11</v>
      </c>
      <c r="BQ16" s="5">
        <v>287176</v>
      </c>
      <c r="BR16" s="5">
        <v>3725948</v>
      </c>
      <c r="BS16" s="5">
        <v>6119499</v>
      </c>
      <c r="BT16" s="5">
        <v>4471464</v>
      </c>
      <c r="BU16" s="5">
        <v>952487</v>
      </c>
      <c r="BV16" s="5">
        <v>37683</v>
      </c>
      <c r="BW16" s="5">
        <v>852704</v>
      </c>
      <c r="BX16" s="5">
        <v>44701</v>
      </c>
      <c r="BY16" s="5">
        <v>17399</v>
      </c>
      <c r="BZ16" s="5">
        <v>1181</v>
      </c>
      <c r="CA16" s="5">
        <v>1083673</v>
      </c>
      <c r="CB16" s="5">
        <v>78004306</v>
      </c>
      <c r="CC16" s="5">
        <v>69204233</v>
      </c>
      <c r="CD16" s="5">
        <v>68485716</v>
      </c>
      <c r="CE16" s="5">
        <v>35820522</v>
      </c>
      <c r="CF16" s="5">
        <v>21793476</v>
      </c>
      <c r="CG16" s="5">
        <v>10871718</v>
      </c>
      <c r="CH16" s="5">
        <v>30800002</v>
      </c>
      <c r="CI16" s="5">
        <v>3889742</v>
      </c>
      <c r="CJ16" s="5">
        <v>30015652</v>
      </c>
      <c r="CK16" s="5">
        <v>3780320</v>
      </c>
      <c r="CL16" s="5">
        <v>718517</v>
      </c>
      <c r="CM16" s="5">
        <v>8800073</v>
      </c>
      <c r="CN16" s="5">
        <v>8795061</v>
      </c>
      <c r="CO16" s="5">
        <v>5976981</v>
      </c>
      <c r="CP16" s="5">
        <v>1765001</v>
      </c>
      <c r="CQ16" s="5">
        <v>1053079</v>
      </c>
      <c r="CR16" s="5">
        <v>972821</v>
      </c>
      <c r="CS16" s="5">
        <v>5256475</v>
      </c>
      <c r="CT16" s="5">
        <v>2277158</v>
      </c>
      <c r="CU16" s="5">
        <v>288607</v>
      </c>
      <c r="CV16" s="5">
        <v>5012</v>
      </c>
      <c r="CW16" s="5">
        <v>174820217</v>
      </c>
      <c r="CX16" s="5">
        <v>140094935</v>
      </c>
      <c r="CY16" s="5">
        <v>139336477</v>
      </c>
      <c r="CZ16" s="5">
        <v>39226556</v>
      </c>
      <c r="DA16" s="5">
        <v>34925599</v>
      </c>
      <c r="DB16" s="5">
        <v>58462235</v>
      </c>
      <c r="DC16" s="5">
        <v>6722087</v>
      </c>
      <c r="DD16" s="5">
        <v>758458</v>
      </c>
      <c r="DE16" s="5">
        <v>34725282</v>
      </c>
      <c r="DF16" s="5">
        <v>34675717</v>
      </c>
      <c r="DG16" s="5">
        <v>10873</v>
      </c>
      <c r="DH16" s="5">
        <v>12360522</v>
      </c>
      <c r="DI16" s="5">
        <v>20598618</v>
      </c>
      <c r="DJ16" s="5">
        <v>1705704</v>
      </c>
      <c r="DK16" s="5">
        <v>49565</v>
      </c>
      <c r="DL16" s="5">
        <v>1539424</v>
      </c>
      <c r="DM16" s="5">
        <v>947117</v>
      </c>
      <c r="DN16" s="5">
        <v>27388</v>
      </c>
      <c r="DO16" s="5">
        <v>560096</v>
      </c>
      <c r="DP16" s="5">
        <v>4823</v>
      </c>
      <c r="DQ16" s="5">
        <v>54270960</v>
      </c>
      <c r="DR16" s="5">
        <v>43785414</v>
      </c>
      <c r="DS16" s="5" t="s">
        <v>2</v>
      </c>
      <c r="DT16" s="5">
        <v>9325243</v>
      </c>
      <c r="DU16" s="5">
        <v>8632254</v>
      </c>
      <c r="DV16" s="5">
        <v>692989</v>
      </c>
      <c r="DW16" s="5">
        <v>0</v>
      </c>
      <c r="DX16" s="5">
        <v>-1335476</v>
      </c>
      <c r="DY16" s="5">
        <v>222111</v>
      </c>
      <c r="DZ16" s="5">
        <v>4708</v>
      </c>
      <c r="EA16" s="5">
        <v>0</v>
      </c>
      <c r="EB16" s="5">
        <v>19570</v>
      </c>
      <c r="EC16" s="5">
        <v>31</v>
      </c>
      <c r="ED16" s="5">
        <v>364295</v>
      </c>
      <c r="EE16" s="5">
        <v>9731107</v>
      </c>
    </row>
    <row r="17" spans="1:135">
      <c r="A17" s="6">
        <v>2009.05</v>
      </c>
      <c r="B17" s="2" t="s">
        <v>6</v>
      </c>
      <c r="C17" s="3"/>
      <c r="D17" s="3" t="s">
        <v>1</v>
      </c>
      <c r="E17" s="3">
        <v>1000</v>
      </c>
      <c r="F17" s="4">
        <v>1</v>
      </c>
      <c r="G17" s="5">
        <v>58152547</v>
      </c>
      <c r="H17" s="5">
        <v>8685509</v>
      </c>
      <c r="I17" s="5">
        <v>2879691</v>
      </c>
      <c r="J17" s="5">
        <v>46587347</v>
      </c>
      <c r="K17" s="5">
        <v>635237</v>
      </c>
      <c r="L17" s="5">
        <v>18776</v>
      </c>
      <c r="M17" s="5">
        <v>303610</v>
      </c>
      <c r="N17" s="5">
        <v>12739</v>
      </c>
      <c r="O17" s="5">
        <v>9292171</v>
      </c>
      <c r="P17" s="5">
        <v>174</v>
      </c>
      <c r="Q17" s="5">
        <v>0</v>
      </c>
      <c r="R17" s="5">
        <v>1044790</v>
      </c>
      <c r="S17" s="5">
        <v>102478569</v>
      </c>
      <c r="T17" s="5">
        <v>93731810</v>
      </c>
      <c r="U17" s="5">
        <v>3015501</v>
      </c>
      <c r="V17" s="5">
        <v>4838365</v>
      </c>
      <c r="W17" s="5">
        <v>10359523</v>
      </c>
      <c r="X17" s="5">
        <v>7801616</v>
      </c>
      <c r="Y17" s="5">
        <v>1255841</v>
      </c>
      <c r="Z17" s="5">
        <v>1302066</v>
      </c>
      <c r="AA17" s="5">
        <v>72018714</v>
      </c>
      <c r="AB17" s="5">
        <v>3499707</v>
      </c>
      <c r="AC17" s="5">
        <v>8746759</v>
      </c>
      <c r="AD17" s="5">
        <v>18926</v>
      </c>
      <c r="AE17" s="5">
        <v>0</v>
      </c>
      <c r="AF17" s="5">
        <v>17609</v>
      </c>
      <c r="AG17" s="5">
        <v>1317</v>
      </c>
      <c r="AH17" s="5">
        <v>8727784</v>
      </c>
      <c r="AI17" s="5">
        <v>49</v>
      </c>
      <c r="AJ17" s="5">
        <v>147425214</v>
      </c>
      <c r="AK17" s="5">
        <v>122825985</v>
      </c>
      <c r="AL17" s="5">
        <v>111623034</v>
      </c>
      <c r="AM17" s="5">
        <v>15588996</v>
      </c>
      <c r="AN17" s="5">
        <v>21718021</v>
      </c>
      <c r="AO17" s="5">
        <v>18027764</v>
      </c>
      <c r="AP17" s="5">
        <v>12548503.574104633</v>
      </c>
      <c r="AQ17" s="5">
        <v>5479260.4258953668</v>
      </c>
      <c r="AR17" s="5">
        <v>7013909</v>
      </c>
      <c r="AS17" s="5">
        <v>43090266</v>
      </c>
      <c r="AT17" s="5">
        <v>6184078</v>
      </c>
      <c r="AU17" s="5">
        <v>8857728</v>
      </c>
      <c r="AV17" s="5">
        <v>2345223</v>
      </c>
      <c r="AW17" s="5">
        <v>24599229</v>
      </c>
      <c r="AX17" s="5">
        <v>22802596</v>
      </c>
      <c r="AY17" s="5">
        <v>3</v>
      </c>
      <c r="AZ17" s="5">
        <v>5224331</v>
      </c>
      <c r="BA17" s="5">
        <v>829807</v>
      </c>
      <c r="BB17" s="5">
        <v>12168</v>
      </c>
      <c r="BC17" s="5">
        <v>817639</v>
      </c>
      <c r="BD17" s="5">
        <v>275677</v>
      </c>
      <c r="BE17" s="5">
        <v>338776</v>
      </c>
      <c r="BF17" s="5">
        <v>16134002</v>
      </c>
      <c r="BG17" s="5">
        <v>1399570</v>
      </c>
      <c r="BH17" s="5">
        <v>397063</v>
      </c>
      <c r="BI17" s="5">
        <v>54848434</v>
      </c>
      <c r="BJ17" s="5">
        <v>374212261</v>
      </c>
      <c r="BK17" s="5">
        <v>51912</v>
      </c>
      <c r="BL17" s="5">
        <v>1654</v>
      </c>
      <c r="BM17" s="5">
        <v>11873</v>
      </c>
      <c r="BN17" s="5">
        <v>35803</v>
      </c>
      <c r="BO17" s="5">
        <v>2582</v>
      </c>
      <c r="BP17" s="5">
        <v>29</v>
      </c>
      <c r="BQ17" s="5">
        <v>288176</v>
      </c>
      <c r="BR17" s="5">
        <v>3664820</v>
      </c>
      <c r="BS17" s="5">
        <v>6213939</v>
      </c>
      <c r="BT17" s="5">
        <v>4211544</v>
      </c>
      <c r="BU17" s="5">
        <v>947644</v>
      </c>
      <c r="BV17" s="5">
        <v>34367</v>
      </c>
      <c r="BW17" s="5">
        <v>850913</v>
      </c>
      <c r="BX17" s="5">
        <v>61234</v>
      </c>
      <c r="BY17" s="5">
        <v>1130</v>
      </c>
      <c r="BZ17" s="5">
        <v>1566</v>
      </c>
      <c r="CA17" s="5">
        <v>987176</v>
      </c>
      <c r="CB17" s="5">
        <v>80643038</v>
      </c>
      <c r="CC17" s="5">
        <v>72326130</v>
      </c>
      <c r="CD17" s="5">
        <v>71503149</v>
      </c>
      <c r="CE17" s="5">
        <v>36732356</v>
      </c>
      <c r="CF17" s="5">
        <v>23888618</v>
      </c>
      <c r="CG17" s="5">
        <v>10882175</v>
      </c>
      <c r="CH17" s="5">
        <v>33017935</v>
      </c>
      <c r="CI17" s="5">
        <v>3827571</v>
      </c>
      <c r="CJ17" s="5">
        <v>30671864</v>
      </c>
      <c r="CK17" s="5">
        <v>3985779</v>
      </c>
      <c r="CL17" s="5">
        <v>822981</v>
      </c>
      <c r="CM17" s="5">
        <v>8316908</v>
      </c>
      <c r="CN17" s="5">
        <v>8310495</v>
      </c>
      <c r="CO17" s="5">
        <v>5573056</v>
      </c>
      <c r="CP17" s="5">
        <v>1722003</v>
      </c>
      <c r="CQ17" s="5">
        <v>1015436</v>
      </c>
      <c r="CR17" s="5">
        <v>680715</v>
      </c>
      <c r="CS17" s="5">
        <v>4738291</v>
      </c>
      <c r="CT17" s="5">
        <v>2632757</v>
      </c>
      <c r="CU17" s="5">
        <v>258732</v>
      </c>
      <c r="CV17" s="5">
        <v>6413</v>
      </c>
      <c r="CW17" s="5">
        <v>174939430</v>
      </c>
      <c r="CX17" s="5">
        <v>139711532</v>
      </c>
      <c r="CY17" s="5">
        <v>138926801</v>
      </c>
      <c r="CZ17" s="5">
        <v>39460094</v>
      </c>
      <c r="DA17" s="5">
        <v>35002836</v>
      </c>
      <c r="DB17" s="5">
        <v>57359225</v>
      </c>
      <c r="DC17" s="5">
        <v>7104646</v>
      </c>
      <c r="DD17" s="5">
        <v>784731</v>
      </c>
      <c r="DE17" s="5">
        <v>35227898</v>
      </c>
      <c r="DF17" s="5">
        <v>35177286</v>
      </c>
      <c r="DG17" s="5">
        <v>10948</v>
      </c>
      <c r="DH17" s="5">
        <v>12922712</v>
      </c>
      <c r="DI17" s="5">
        <v>20386611</v>
      </c>
      <c r="DJ17" s="5">
        <v>1857015</v>
      </c>
      <c r="DK17" s="5">
        <v>50612</v>
      </c>
      <c r="DL17" s="5">
        <v>1480828</v>
      </c>
      <c r="DM17" s="5">
        <v>886477</v>
      </c>
      <c r="DN17" s="5">
        <v>29732</v>
      </c>
      <c r="DO17" s="5">
        <v>559702</v>
      </c>
      <c r="DP17" s="5">
        <v>4917</v>
      </c>
      <c r="DQ17" s="5">
        <v>56654411</v>
      </c>
      <c r="DR17" s="5">
        <v>44127748</v>
      </c>
      <c r="DS17" s="5" t="s">
        <v>2</v>
      </c>
      <c r="DT17" s="5">
        <v>9441760</v>
      </c>
      <c r="DU17" s="5">
        <v>8744139</v>
      </c>
      <c r="DV17" s="5">
        <v>697621</v>
      </c>
      <c r="DW17" s="5">
        <v>0</v>
      </c>
      <c r="DX17" s="5">
        <v>-2179618</v>
      </c>
      <c r="DY17" s="5">
        <v>215639</v>
      </c>
      <c r="DZ17" s="5">
        <v>5856</v>
      </c>
      <c r="EA17" s="5">
        <v>0</v>
      </c>
      <c r="EB17" s="5">
        <v>19570</v>
      </c>
      <c r="EC17" s="5">
        <v>31</v>
      </c>
      <c r="ED17" s="5">
        <v>367133</v>
      </c>
      <c r="EE17" s="5">
        <v>9770134</v>
      </c>
    </row>
    <row r="18" spans="1:135">
      <c r="A18" s="6">
        <v>2009.06</v>
      </c>
      <c r="B18" s="2" t="s">
        <v>7</v>
      </c>
      <c r="C18" s="3"/>
      <c r="D18" s="3" t="s">
        <v>1</v>
      </c>
      <c r="E18" s="3">
        <v>1000</v>
      </c>
      <c r="F18" s="4">
        <v>1</v>
      </c>
      <c r="G18" s="5">
        <v>59181667</v>
      </c>
      <c r="H18" s="5">
        <v>9226174</v>
      </c>
      <c r="I18" s="5">
        <v>3067465</v>
      </c>
      <c r="J18" s="5">
        <v>46888028</v>
      </c>
      <c r="K18" s="5">
        <v>614668</v>
      </c>
      <c r="L18" s="5">
        <v>19009</v>
      </c>
      <c r="M18" s="5">
        <v>271180</v>
      </c>
      <c r="N18" s="5">
        <v>13042</v>
      </c>
      <c r="O18" s="5">
        <v>9720238</v>
      </c>
      <c r="P18" s="5">
        <v>1168</v>
      </c>
      <c r="Q18" s="5">
        <v>7</v>
      </c>
      <c r="R18" s="5">
        <v>1097523</v>
      </c>
      <c r="S18" s="5">
        <v>101695427</v>
      </c>
      <c r="T18" s="5">
        <v>92946450</v>
      </c>
      <c r="U18" s="5">
        <v>4015500</v>
      </c>
      <c r="V18" s="5">
        <v>5157045</v>
      </c>
      <c r="W18" s="5">
        <v>11321013</v>
      </c>
      <c r="X18" s="5">
        <v>9404824</v>
      </c>
      <c r="Y18" s="5">
        <v>1621688</v>
      </c>
      <c r="Z18" s="5">
        <v>294501</v>
      </c>
      <c r="AA18" s="5">
        <v>68723259</v>
      </c>
      <c r="AB18" s="5">
        <v>3729633</v>
      </c>
      <c r="AC18" s="5">
        <v>8748977</v>
      </c>
      <c r="AD18" s="5">
        <v>15965</v>
      </c>
      <c r="AE18" s="5">
        <v>0</v>
      </c>
      <c r="AF18" s="5">
        <v>14676</v>
      </c>
      <c r="AG18" s="5">
        <v>1289</v>
      </c>
      <c r="AH18" s="5">
        <v>8732985</v>
      </c>
      <c r="AI18" s="5">
        <v>27</v>
      </c>
      <c r="AJ18" s="5">
        <v>148283359</v>
      </c>
      <c r="AK18" s="5">
        <v>124446210</v>
      </c>
      <c r="AL18" s="5">
        <v>113107832</v>
      </c>
      <c r="AM18" s="5">
        <v>15582937</v>
      </c>
      <c r="AN18" s="5">
        <v>22557143</v>
      </c>
      <c r="AO18" s="5">
        <v>18027139</v>
      </c>
      <c r="AP18" s="5">
        <v>12503799.688791122</v>
      </c>
      <c r="AQ18" s="5">
        <v>5523339.3112088777</v>
      </c>
      <c r="AR18" s="5">
        <v>6989830</v>
      </c>
      <c r="AS18" s="5">
        <v>43314034</v>
      </c>
      <c r="AT18" s="5">
        <v>6636749</v>
      </c>
      <c r="AU18" s="5">
        <v>9123064</v>
      </c>
      <c r="AV18" s="5">
        <v>2215314</v>
      </c>
      <c r="AW18" s="5">
        <v>23837149</v>
      </c>
      <c r="AX18" s="5">
        <v>22104622</v>
      </c>
      <c r="AY18" s="5">
        <v>1</v>
      </c>
      <c r="AZ18" s="5">
        <v>4825168</v>
      </c>
      <c r="BA18" s="5">
        <v>833327</v>
      </c>
      <c r="BB18" s="5">
        <v>11866</v>
      </c>
      <c r="BC18" s="5">
        <v>821461</v>
      </c>
      <c r="BD18" s="5">
        <v>268226</v>
      </c>
      <c r="BE18" s="5">
        <v>361129</v>
      </c>
      <c r="BF18" s="5">
        <v>15816771</v>
      </c>
      <c r="BG18" s="5">
        <v>1364397</v>
      </c>
      <c r="BH18" s="5">
        <v>368130</v>
      </c>
      <c r="BI18" s="5">
        <v>55054049</v>
      </c>
      <c r="BJ18" s="5">
        <v>375951337</v>
      </c>
      <c r="BK18" s="5">
        <v>52218</v>
      </c>
      <c r="BL18" s="5">
        <v>1695</v>
      </c>
      <c r="BM18" s="5">
        <v>11956</v>
      </c>
      <c r="BN18" s="5">
        <v>35582</v>
      </c>
      <c r="BO18" s="5">
        <v>2985</v>
      </c>
      <c r="BP18" s="5">
        <v>33</v>
      </c>
      <c r="BQ18" s="5">
        <v>290898</v>
      </c>
      <c r="BR18" s="5">
        <v>3563817</v>
      </c>
      <c r="BS18" s="5">
        <v>6192322</v>
      </c>
      <c r="BT18" s="5">
        <v>4497137</v>
      </c>
      <c r="BU18" s="5">
        <v>1209264</v>
      </c>
      <c r="BV18" s="5">
        <v>31906</v>
      </c>
      <c r="BW18" s="5">
        <v>1105180</v>
      </c>
      <c r="BX18" s="5">
        <v>71576</v>
      </c>
      <c r="BY18" s="5">
        <v>602</v>
      </c>
      <c r="BZ18" s="5">
        <v>2012</v>
      </c>
      <c r="CA18" s="5">
        <v>995742</v>
      </c>
      <c r="CB18" s="5">
        <v>77111185</v>
      </c>
      <c r="CC18" s="5">
        <v>68810866</v>
      </c>
      <c r="CD18" s="5">
        <v>68067620</v>
      </c>
      <c r="CE18" s="5">
        <v>34256767</v>
      </c>
      <c r="CF18" s="5">
        <v>23269500</v>
      </c>
      <c r="CG18" s="5">
        <v>10541353</v>
      </c>
      <c r="CH18" s="5">
        <v>32856433</v>
      </c>
      <c r="CI18" s="5">
        <v>4274352</v>
      </c>
      <c r="CJ18" s="5">
        <v>27046189</v>
      </c>
      <c r="CK18" s="5">
        <v>3890646</v>
      </c>
      <c r="CL18" s="5">
        <v>743246</v>
      </c>
      <c r="CM18" s="5">
        <v>8300319</v>
      </c>
      <c r="CN18" s="5">
        <v>8293933</v>
      </c>
      <c r="CO18" s="5">
        <v>5986548</v>
      </c>
      <c r="CP18" s="5">
        <v>1641419</v>
      </c>
      <c r="CQ18" s="5">
        <v>665966</v>
      </c>
      <c r="CR18" s="5">
        <v>881922</v>
      </c>
      <c r="CS18" s="5">
        <v>4701470</v>
      </c>
      <c r="CT18" s="5">
        <v>2452743</v>
      </c>
      <c r="CU18" s="5">
        <v>257798</v>
      </c>
      <c r="CV18" s="5">
        <v>6386</v>
      </c>
      <c r="CW18" s="5">
        <v>178161929</v>
      </c>
      <c r="CX18" s="5">
        <v>141964269</v>
      </c>
      <c r="CY18" s="5">
        <v>141244102</v>
      </c>
      <c r="CZ18" s="5">
        <v>40213316</v>
      </c>
      <c r="DA18" s="5">
        <v>37580150</v>
      </c>
      <c r="DB18" s="5">
        <v>56229375</v>
      </c>
      <c r="DC18" s="5">
        <v>7221261</v>
      </c>
      <c r="DD18" s="5">
        <v>720167</v>
      </c>
      <c r="DE18" s="5">
        <v>36197660</v>
      </c>
      <c r="DF18" s="5">
        <v>36153640</v>
      </c>
      <c r="DG18" s="5">
        <v>12036</v>
      </c>
      <c r="DH18" s="5">
        <v>13536341</v>
      </c>
      <c r="DI18" s="5">
        <v>20469250</v>
      </c>
      <c r="DJ18" s="5">
        <v>2136013</v>
      </c>
      <c r="DK18" s="5">
        <v>44020</v>
      </c>
      <c r="DL18" s="5">
        <v>1119566</v>
      </c>
      <c r="DM18" s="5">
        <v>694102</v>
      </c>
      <c r="DN18" s="5">
        <v>26044</v>
      </c>
      <c r="DO18" s="5">
        <v>394408</v>
      </c>
      <c r="DP18" s="5">
        <v>5012</v>
      </c>
      <c r="DQ18" s="5">
        <v>57965208</v>
      </c>
      <c r="DR18" s="5">
        <v>44790006</v>
      </c>
      <c r="DS18" s="5" t="s">
        <v>2</v>
      </c>
      <c r="DT18" s="5">
        <v>9544511</v>
      </c>
      <c r="DU18" s="5">
        <v>8838652</v>
      </c>
      <c r="DV18" s="5">
        <v>705859</v>
      </c>
      <c r="DW18" s="5">
        <v>0</v>
      </c>
      <c r="DX18" s="5">
        <v>-1999143</v>
      </c>
      <c r="DY18" s="5">
        <v>164086</v>
      </c>
      <c r="DZ18" s="5">
        <v>3048</v>
      </c>
      <c r="EA18" s="5">
        <v>0</v>
      </c>
      <c r="EB18" s="5">
        <v>16676</v>
      </c>
      <c r="EC18" s="5">
        <v>31</v>
      </c>
      <c r="ED18" s="5">
        <v>0</v>
      </c>
      <c r="EE18" s="5">
        <v>9817544</v>
      </c>
    </row>
    <row r="19" spans="1:135">
      <c r="A19" s="6">
        <v>2009.07</v>
      </c>
      <c r="B19" s="2" t="s">
        <v>8</v>
      </c>
      <c r="C19" s="3"/>
      <c r="D19" s="3" t="s">
        <v>1</v>
      </c>
      <c r="E19" s="3">
        <v>1000</v>
      </c>
      <c r="F19" s="4">
        <v>1</v>
      </c>
      <c r="G19" s="5">
        <v>57655507</v>
      </c>
      <c r="H19" s="5">
        <v>9539721</v>
      </c>
      <c r="I19" s="5">
        <v>2828117</v>
      </c>
      <c r="J19" s="5">
        <v>45287669</v>
      </c>
      <c r="K19" s="5">
        <v>462926</v>
      </c>
      <c r="L19" s="5">
        <v>19188</v>
      </c>
      <c r="M19" s="5">
        <v>268312</v>
      </c>
      <c r="N19" s="5">
        <v>13454</v>
      </c>
      <c r="O19" s="5">
        <v>9414889</v>
      </c>
      <c r="P19" s="5">
        <v>3907</v>
      </c>
      <c r="Q19" s="5">
        <v>68</v>
      </c>
      <c r="R19" s="5">
        <v>959704</v>
      </c>
      <c r="S19" s="5">
        <v>107231716</v>
      </c>
      <c r="T19" s="5">
        <v>98405330</v>
      </c>
      <c r="U19" s="5">
        <v>4015500</v>
      </c>
      <c r="V19" s="5">
        <v>5504756</v>
      </c>
      <c r="W19" s="5">
        <v>14030292</v>
      </c>
      <c r="X19" s="5">
        <v>12122694</v>
      </c>
      <c r="Y19" s="5">
        <v>1601023</v>
      </c>
      <c r="Z19" s="5">
        <v>306575</v>
      </c>
      <c r="AA19" s="5">
        <v>71083038</v>
      </c>
      <c r="AB19" s="5">
        <v>3771744</v>
      </c>
      <c r="AC19" s="5">
        <v>8826386</v>
      </c>
      <c r="AD19" s="5">
        <v>12876</v>
      </c>
      <c r="AE19" s="5">
        <v>0</v>
      </c>
      <c r="AF19" s="5">
        <v>11622</v>
      </c>
      <c r="AG19" s="5">
        <v>1254</v>
      </c>
      <c r="AH19" s="5">
        <v>8813468</v>
      </c>
      <c r="AI19" s="5">
        <v>42</v>
      </c>
      <c r="AJ19" s="5">
        <v>147254933</v>
      </c>
      <c r="AK19" s="5">
        <v>123969867</v>
      </c>
      <c r="AL19" s="5">
        <v>112759312</v>
      </c>
      <c r="AM19" s="5">
        <v>15387524</v>
      </c>
      <c r="AN19" s="5">
        <v>22743170</v>
      </c>
      <c r="AO19" s="5">
        <v>18027398</v>
      </c>
      <c r="AP19" s="5">
        <v>12720124.223568343</v>
      </c>
      <c r="AQ19" s="5">
        <v>5307273.7764316574</v>
      </c>
      <c r="AR19" s="5">
        <v>6909632</v>
      </c>
      <c r="AS19" s="5">
        <v>43018115</v>
      </c>
      <c r="AT19" s="5">
        <v>6673473</v>
      </c>
      <c r="AU19" s="5">
        <v>8982399</v>
      </c>
      <c r="AV19" s="5">
        <v>2228156</v>
      </c>
      <c r="AW19" s="5">
        <v>23285066</v>
      </c>
      <c r="AX19" s="5">
        <v>21540023</v>
      </c>
      <c r="AY19" s="5">
        <v>0</v>
      </c>
      <c r="AZ19" s="5">
        <v>4696307</v>
      </c>
      <c r="BA19" s="5">
        <v>846749</v>
      </c>
      <c r="BB19" s="5">
        <v>11622</v>
      </c>
      <c r="BC19" s="5">
        <v>835127</v>
      </c>
      <c r="BD19" s="5">
        <v>261937</v>
      </c>
      <c r="BE19" s="5">
        <v>364874</v>
      </c>
      <c r="BF19" s="5">
        <v>15370156</v>
      </c>
      <c r="BG19" s="5">
        <v>1375537</v>
      </c>
      <c r="BH19" s="5">
        <v>369506</v>
      </c>
      <c r="BI19" s="5">
        <v>55131676</v>
      </c>
      <c r="BJ19" s="5">
        <v>378416280</v>
      </c>
      <c r="BK19" s="5">
        <v>45232</v>
      </c>
      <c r="BL19" s="5">
        <v>1400</v>
      </c>
      <c r="BM19" s="5">
        <v>12262</v>
      </c>
      <c r="BN19" s="5">
        <v>30143</v>
      </c>
      <c r="BO19" s="5">
        <v>1427</v>
      </c>
      <c r="BP19" s="5">
        <v>21</v>
      </c>
      <c r="BQ19" s="5">
        <v>260947</v>
      </c>
      <c r="BR19" s="5">
        <v>3403099</v>
      </c>
      <c r="BS19" s="5">
        <v>6112147</v>
      </c>
      <c r="BT19" s="5">
        <v>4102341</v>
      </c>
      <c r="BU19" s="5">
        <v>943442</v>
      </c>
      <c r="BV19" s="5">
        <v>26850</v>
      </c>
      <c r="BW19" s="5">
        <v>846216</v>
      </c>
      <c r="BX19" s="5">
        <v>69735</v>
      </c>
      <c r="BY19" s="5">
        <v>641</v>
      </c>
      <c r="BZ19" s="5">
        <v>1064</v>
      </c>
      <c r="CA19" s="5">
        <v>809971</v>
      </c>
      <c r="CB19" s="5">
        <v>79412761</v>
      </c>
      <c r="CC19" s="5">
        <v>71683877</v>
      </c>
      <c r="CD19" s="5">
        <v>70919060</v>
      </c>
      <c r="CE19" s="5">
        <v>38014016</v>
      </c>
      <c r="CF19" s="5">
        <v>22092685</v>
      </c>
      <c r="CG19" s="5">
        <v>10812359</v>
      </c>
      <c r="CH19" s="5">
        <v>33916833</v>
      </c>
      <c r="CI19" s="5">
        <v>3532622</v>
      </c>
      <c r="CJ19" s="5">
        <v>29663194</v>
      </c>
      <c r="CK19" s="5">
        <v>3806411</v>
      </c>
      <c r="CL19" s="5">
        <v>764817</v>
      </c>
      <c r="CM19" s="5">
        <v>7728884</v>
      </c>
      <c r="CN19" s="5">
        <v>7722108</v>
      </c>
      <c r="CO19" s="5">
        <v>5100643</v>
      </c>
      <c r="CP19" s="5">
        <v>1659976</v>
      </c>
      <c r="CQ19" s="5">
        <v>961489</v>
      </c>
      <c r="CR19" s="5">
        <v>896352</v>
      </c>
      <c r="CS19" s="5">
        <v>4060976</v>
      </c>
      <c r="CT19" s="5">
        <v>2498116</v>
      </c>
      <c r="CU19" s="5">
        <v>266664</v>
      </c>
      <c r="CV19" s="5">
        <v>6776</v>
      </c>
      <c r="CW19" s="5">
        <v>178143952</v>
      </c>
      <c r="CX19" s="5">
        <v>141050774</v>
      </c>
      <c r="CY19" s="5">
        <v>140324360</v>
      </c>
      <c r="CZ19" s="5">
        <v>38807262</v>
      </c>
      <c r="DA19" s="5">
        <v>36835862</v>
      </c>
      <c r="DB19" s="5">
        <v>57786776</v>
      </c>
      <c r="DC19" s="5">
        <v>6894460</v>
      </c>
      <c r="DD19" s="5">
        <v>726414</v>
      </c>
      <c r="DE19" s="5">
        <v>37093178</v>
      </c>
      <c r="DF19" s="5">
        <v>37047256</v>
      </c>
      <c r="DG19" s="5">
        <v>15367</v>
      </c>
      <c r="DH19" s="5">
        <v>13854981</v>
      </c>
      <c r="DI19" s="5">
        <v>21380080</v>
      </c>
      <c r="DJ19" s="5">
        <v>1796828</v>
      </c>
      <c r="DK19" s="5">
        <v>45922</v>
      </c>
      <c r="DL19" s="5">
        <v>1023978</v>
      </c>
      <c r="DM19" s="5">
        <v>608007</v>
      </c>
      <c r="DN19" s="5">
        <v>25701</v>
      </c>
      <c r="DO19" s="5">
        <v>385162</v>
      </c>
      <c r="DP19" s="5">
        <v>5108</v>
      </c>
      <c r="DQ19" s="5">
        <v>58459693</v>
      </c>
      <c r="DR19" s="5">
        <v>45697632</v>
      </c>
      <c r="DS19" s="5" t="s">
        <v>2</v>
      </c>
      <c r="DT19" s="5">
        <v>9663194</v>
      </c>
      <c r="DU19" s="5">
        <v>8948065</v>
      </c>
      <c r="DV19" s="5">
        <v>715129</v>
      </c>
      <c r="DW19" s="5">
        <v>0</v>
      </c>
      <c r="DX19" s="5">
        <v>-1707699</v>
      </c>
      <c r="DY19" s="5">
        <v>161986</v>
      </c>
      <c r="DZ19" s="5">
        <v>3151</v>
      </c>
      <c r="EA19" s="5">
        <v>0</v>
      </c>
      <c r="EB19" s="5">
        <v>16676</v>
      </c>
      <c r="EC19" s="5">
        <v>31</v>
      </c>
      <c r="ED19" s="5">
        <v>0</v>
      </c>
      <c r="EE19" s="5">
        <v>9742220</v>
      </c>
    </row>
    <row r="20" spans="1:135">
      <c r="A20" s="6">
        <v>2009.08</v>
      </c>
      <c r="B20" s="2" t="s">
        <v>9</v>
      </c>
      <c r="C20" s="3"/>
      <c r="D20" s="3" t="s">
        <v>1</v>
      </c>
      <c r="E20" s="3">
        <v>1000</v>
      </c>
      <c r="F20" s="4">
        <v>1</v>
      </c>
      <c r="G20" s="5">
        <v>64990301</v>
      </c>
      <c r="H20" s="5">
        <v>9124494</v>
      </c>
      <c r="I20" s="5">
        <v>3709096</v>
      </c>
      <c r="J20" s="5">
        <v>52156711</v>
      </c>
      <c r="K20" s="5">
        <v>439968</v>
      </c>
      <c r="L20" s="5">
        <v>19372</v>
      </c>
      <c r="M20" s="5">
        <v>261765</v>
      </c>
      <c r="N20" s="5">
        <v>11425</v>
      </c>
      <c r="O20" s="5">
        <v>8751944</v>
      </c>
      <c r="P20" s="5">
        <v>3901</v>
      </c>
      <c r="Q20" s="5">
        <v>116</v>
      </c>
      <c r="R20" s="5">
        <v>970490</v>
      </c>
      <c r="S20" s="5">
        <v>105158670</v>
      </c>
      <c r="T20" s="5">
        <v>96425168</v>
      </c>
      <c r="U20" s="5">
        <v>4015501</v>
      </c>
      <c r="V20" s="5">
        <v>5450534</v>
      </c>
      <c r="W20" s="5">
        <v>14117418</v>
      </c>
      <c r="X20" s="5">
        <v>12084464</v>
      </c>
      <c r="Y20" s="5">
        <v>1725726</v>
      </c>
      <c r="Z20" s="5">
        <v>307228</v>
      </c>
      <c r="AA20" s="5">
        <v>68996908</v>
      </c>
      <c r="AB20" s="5">
        <v>3844807</v>
      </c>
      <c r="AC20" s="5">
        <v>8733502</v>
      </c>
      <c r="AD20" s="5">
        <v>9696</v>
      </c>
      <c r="AE20" s="5">
        <v>0</v>
      </c>
      <c r="AF20" s="5">
        <v>8476</v>
      </c>
      <c r="AG20" s="5">
        <v>1220</v>
      </c>
      <c r="AH20" s="5">
        <v>8723750</v>
      </c>
      <c r="AI20" s="5">
        <v>56</v>
      </c>
      <c r="AJ20" s="5">
        <v>147226380</v>
      </c>
      <c r="AK20" s="5">
        <v>124578776</v>
      </c>
      <c r="AL20" s="5">
        <v>113439560</v>
      </c>
      <c r="AM20" s="5">
        <v>15231230</v>
      </c>
      <c r="AN20" s="5">
        <v>22942771</v>
      </c>
      <c r="AO20" s="5">
        <v>17527656</v>
      </c>
      <c r="AP20" s="5">
        <v>12194084.290663552</v>
      </c>
      <c r="AQ20" s="5">
        <v>5333571.7093364485</v>
      </c>
      <c r="AR20" s="5">
        <v>6903182</v>
      </c>
      <c r="AS20" s="5">
        <v>43878616</v>
      </c>
      <c r="AT20" s="5">
        <v>6956105</v>
      </c>
      <c r="AU20" s="5">
        <v>8875661</v>
      </c>
      <c r="AV20" s="5">
        <v>2263555</v>
      </c>
      <c r="AW20" s="5">
        <v>22647604</v>
      </c>
      <c r="AX20" s="5">
        <v>20937966</v>
      </c>
      <c r="AY20" s="5">
        <v>1</v>
      </c>
      <c r="AZ20" s="5">
        <v>4704816</v>
      </c>
      <c r="BA20" s="5">
        <v>853756</v>
      </c>
      <c r="BB20" s="5">
        <v>11171</v>
      </c>
      <c r="BC20" s="5">
        <v>842585</v>
      </c>
      <c r="BD20" s="5">
        <v>253837</v>
      </c>
      <c r="BE20" s="5">
        <v>364665</v>
      </c>
      <c r="BF20" s="5">
        <v>14760891</v>
      </c>
      <c r="BG20" s="5">
        <v>1356028</v>
      </c>
      <c r="BH20" s="5">
        <v>353610</v>
      </c>
      <c r="BI20" s="5">
        <v>53129075</v>
      </c>
      <c r="BJ20" s="5">
        <v>380963407</v>
      </c>
      <c r="BK20" s="5">
        <v>40324</v>
      </c>
      <c r="BL20" s="5">
        <v>1213</v>
      </c>
      <c r="BM20" s="5">
        <v>10261</v>
      </c>
      <c r="BN20" s="5">
        <v>27995</v>
      </c>
      <c r="BO20" s="5">
        <v>855</v>
      </c>
      <c r="BP20" s="5">
        <v>0</v>
      </c>
      <c r="BQ20" s="5">
        <v>261191</v>
      </c>
      <c r="BR20" s="5">
        <v>3413681</v>
      </c>
      <c r="BS20" s="5">
        <v>6152207</v>
      </c>
      <c r="BT20" s="5">
        <v>3633685</v>
      </c>
      <c r="BU20" s="5">
        <v>928980</v>
      </c>
      <c r="BV20" s="5">
        <v>29250</v>
      </c>
      <c r="BW20" s="5">
        <v>841261</v>
      </c>
      <c r="BX20" s="5">
        <v>57762</v>
      </c>
      <c r="BY20" s="5">
        <v>707</v>
      </c>
      <c r="BZ20" s="5">
        <v>1115</v>
      </c>
      <c r="CA20" s="5">
        <v>848178</v>
      </c>
      <c r="CB20" s="5">
        <v>79161419</v>
      </c>
      <c r="CC20" s="5">
        <v>71093131</v>
      </c>
      <c r="CD20" s="5">
        <v>70189501</v>
      </c>
      <c r="CE20" s="5">
        <v>37809284</v>
      </c>
      <c r="CF20" s="5">
        <v>21824898</v>
      </c>
      <c r="CG20" s="5">
        <v>10555319</v>
      </c>
      <c r="CH20" s="5">
        <v>33026851</v>
      </c>
      <c r="CI20" s="5">
        <v>3551016</v>
      </c>
      <c r="CJ20" s="5">
        <v>30292535</v>
      </c>
      <c r="CK20" s="5">
        <v>3319099</v>
      </c>
      <c r="CL20" s="5">
        <v>903630</v>
      </c>
      <c r="CM20" s="5">
        <v>8068288</v>
      </c>
      <c r="CN20" s="5">
        <v>8061934</v>
      </c>
      <c r="CO20" s="5">
        <v>5016412</v>
      </c>
      <c r="CP20" s="5">
        <v>1603425</v>
      </c>
      <c r="CQ20" s="5">
        <v>1442097</v>
      </c>
      <c r="CR20" s="5">
        <v>888983</v>
      </c>
      <c r="CS20" s="5">
        <v>4792396</v>
      </c>
      <c r="CT20" s="5">
        <v>2111112</v>
      </c>
      <c r="CU20" s="5">
        <v>269443</v>
      </c>
      <c r="CV20" s="5">
        <v>6354</v>
      </c>
      <c r="CW20" s="5">
        <v>183229270</v>
      </c>
      <c r="CX20" s="5">
        <v>143880209</v>
      </c>
      <c r="CY20" s="5">
        <v>143107048</v>
      </c>
      <c r="CZ20" s="5">
        <v>40166168</v>
      </c>
      <c r="DA20" s="5">
        <v>36728080</v>
      </c>
      <c r="DB20" s="5">
        <v>59161212</v>
      </c>
      <c r="DC20" s="5">
        <v>7051588</v>
      </c>
      <c r="DD20" s="5">
        <v>773161</v>
      </c>
      <c r="DE20" s="5">
        <v>39349061</v>
      </c>
      <c r="DF20" s="5">
        <v>39306774</v>
      </c>
      <c r="DG20" s="5">
        <v>15453</v>
      </c>
      <c r="DH20" s="5">
        <v>15285637</v>
      </c>
      <c r="DI20" s="5">
        <v>22110666</v>
      </c>
      <c r="DJ20" s="5">
        <v>1895018</v>
      </c>
      <c r="DK20" s="5">
        <v>42287</v>
      </c>
      <c r="DL20" s="5">
        <v>844398</v>
      </c>
      <c r="DM20" s="5">
        <v>483449</v>
      </c>
      <c r="DN20" s="5">
        <v>27515</v>
      </c>
      <c r="DO20" s="5">
        <v>328249</v>
      </c>
      <c r="DP20" s="5">
        <v>5185</v>
      </c>
      <c r="DQ20" s="5">
        <v>57568112</v>
      </c>
      <c r="DR20" s="5">
        <v>44880847</v>
      </c>
      <c r="DS20" s="5" t="s">
        <v>2</v>
      </c>
      <c r="DT20" s="5">
        <v>9820583</v>
      </c>
      <c r="DU20" s="5">
        <v>9095328</v>
      </c>
      <c r="DV20" s="5">
        <v>725255</v>
      </c>
      <c r="DW20" s="5">
        <v>0</v>
      </c>
      <c r="DX20" s="5">
        <v>-1111284</v>
      </c>
      <c r="DY20" s="5">
        <v>181304</v>
      </c>
      <c r="DZ20" s="5">
        <v>2585</v>
      </c>
      <c r="EA20" s="5">
        <v>0</v>
      </c>
      <c r="EB20" s="5">
        <v>16676</v>
      </c>
      <c r="EC20" s="5">
        <v>31</v>
      </c>
      <c r="ED20" s="5">
        <v>0</v>
      </c>
      <c r="EE20" s="5">
        <v>9772689</v>
      </c>
    </row>
    <row r="21" spans="1:135">
      <c r="A21" s="6">
        <v>2009.09</v>
      </c>
      <c r="B21" s="2" t="s">
        <v>10</v>
      </c>
      <c r="C21" s="3"/>
      <c r="D21" s="3" t="s">
        <v>1</v>
      </c>
      <c r="E21" s="3">
        <v>1000</v>
      </c>
      <c r="F21" s="4">
        <v>1</v>
      </c>
      <c r="G21" s="5">
        <v>63562588</v>
      </c>
      <c r="H21" s="5">
        <v>9079094</v>
      </c>
      <c r="I21" s="5">
        <v>2975168</v>
      </c>
      <c r="J21" s="5">
        <v>51508326</v>
      </c>
      <c r="K21" s="5">
        <v>323142</v>
      </c>
      <c r="L21" s="5">
        <v>19363</v>
      </c>
      <c r="M21" s="5">
        <v>252827</v>
      </c>
      <c r="N21" s="5">
        <v>11701</v>
      </c>
      <c r="O21" s="5">
        <v>8309368</v>
      </c>
      <c r="P21" s="5">
        <v>3905</v>
      </c>
      <c r="Q21" s="5">
        <v>167</v>
      </c>
      <c r="R21" s="5">
        <v>611997</v>
      </c>
      <c r="S21" s="5">
        <v>113054698</v>
      </c>
      <c r="T21" s="5">
        <v>104303540</v>
      </c>
      <c r="U21" s="5">
        <v>4015500</v>
      </c>
      <c r="V21" s="5">
        <v>5636602</v>
      </c>
      <c r="W21" s="5">
        <v>16590044</v>
      </c>
      <c r="X21" s="5">
        <v>14490070</v>
      </c>
      <c r="Y21" s="5">
        <v>1786938</v>
      </c>
      <c r="Z21" s="5">
        <v>313036</v>
      </c>
      <c r="AA21" s="5">
        <v>75214024</v>
      </c>
      <c r="AB21" s="5">
        <v>2847370</v>
      </c>
      <c r="AC21" s="5">
        <v>8751158</v>
      </c>
      <c r="AD21" s="5">
        <v>6424</v>
      </c>
      <c r="AE21" s="5">
        <v>0</v>
      </c>
      <c r="AF21" s="5">
        <v>5253</v>
      </c>
      <c r="AG21" s="5">
        <v>1171</v>
      </c>
      <c r="AH21" s="5">
        <v>8744719</v>
      </c>
      <c r="AI21" s="5">
        <v>15</v>
      </c>
      <c r="AJ21" s="5">
        <v>147547316</v>
      </c>
      <c r="AK21" s="5">
        <v>125882245</v>
      </c>
      <c r="AL21" s="5">
        <v>114763337</v>
      </c>
      <c r="AM21" s="5">
        <v>14917242</v>
      </c>
      <c r="AN21" s="5">
        <v>23412296</v>
      </c>
      <c r="AO21" s="5">
        <v>17615257</v>
      </c>
      <c r="AP21" s="5">
        <v>12184778.323506378</v>
      </c>
      <c r="AQ21" s="5">
        <v>5430478.6764936224</v>
      </c>
      <c r="AR21" s="5">
        <v>6947754</v>
      </c>
      <c r="AS21" s="5">
        <v>44819646</v>
      </c>
      <c r="AT21" s="5">
        <v>7051142</v>
      </c>
      <c r="AU21" s="5">
        <v>8900275</v>
      </c>
      <c r="AV21" s="5">
        <v>2218633</v>
      </c>
      <c r="AW21" s="5">
        <v>21665071</v>
      </c>
      <c r="AX21" s="5">
        <v>19948764</v>
      </c>
      <c r="AY21" s="5">
        <v>5</v>
      </c>
      <c r="AZ21" s="5">
        <v>4726179</v>
      </c>
      <c r="BA21" s="5">
        <v>879063</v>
      </c>
      <c r="BB21" s="5">
        <v>10530</v>
      </c>
      <c r="BC21" s="5">
        <v>868533</v>
      </c>
      <c r="BD21" s="5">
        <v>247629</v>
      </c>
      <c r="BE21" s="5">
        <v>409471</v>
      </c>
      <c r="BF21" s="5">
        <v>13686417</v>
      </c>
      <c r="BG21" s="5">
        <v>1394846</v>
      </c>
      <c r="BH21" s="5">
        <v>321461</v>
      </c>
      <c r="BI21" s="5">
        <v>54368933</v>
      </c>
      <c r="BJ21" s="5">
        <v>388066005</v>
      </c>
      <c r="BK21" s="5">
        <v>40168</v>
      </c>
      <c r="BL21" s="5">
        <v>1009</v>
      </c>
      <c r="BM21" s="5">
        <v>10861</v>
      </c>
      <c r="BN21" s="5">
        <v>27769</v>
      </c>
      <c r="BO21" s="5">
        <v>529</v>
      </c>
      <c r="BP21" s="5">
        <v>0</v>
      </c>
      <c r="BQ21" s="5">
        <v>259606</v>
      </c>
      <c r="BR21" s="5">
        <v>3422047</v>
      </c>
      <c r="BS21" s="5">
        <v>6077091</v>
      </c>
      <c r="BT21" s="5">
        <v>3616193</v>
      </c>
      <c r="BU21" s="5">
        <v>891514</v>
      </c>
      <c r="BV21" s="5">
        <v>39459</v>
      </c>
      <c r="BW21" s="5">
        <v>794904</v>
      </c>
      <c r="BX21" s="5">
        <v>56320</v>
      </c>
      <c r="BY21" s="5">
        <v>831</v>
      </c>
      <c r="BZ21" s="5">
        <v>1467</v>
      </c>
      <c r="CA21" s="5">
        <v>769584</v>
      </c>
      <c r="CB21" s="5">
        <v>83719554</v>
      </c>
      <c r="CC21" s="5">
        <v>76444768</v>
      </c>
      <c r="CD21" s="5">
        <v>75478413</v>
      </c>
      <c r="CE21" s="5">
        <v>42945308</v>
      </c>
      <c r="CF21" s="5">
        <v>21939440</v>
      </c>
      <c r="CG21" s="5">
        <v>10593665</v>
      </c>
      <c r="CH21" s="5">
        <v>37217744</v>
      </c>
      <c r="CI21" s="5">
        <v>3994804</v>
      </c>
      <c r="CJ21" s="5">
        <v>30863466</v>
      </c>
      <c r="CK21" s="5">
        <v>3402399</v>
      </c>
      <c r="CL21" s="5">
        <v>966355</v>
      </c>
      <c r="CM21" s="5">
        <v>7274786</v>
      </c>
      <c r="CN21" s="5">
        <v>7267507</v>
      </c>
      <c r="CO21" s="5">
        <v>4446715</v>
      </c>
      <c r="CP21" s="5">
        <v>1504102</v>
      </c>
      <c r="CQ21" s="5">
        <v>1316690</v>
      </c>
      <c r="CR21" s="5">
        <v>718808</v>
      </c>
      <c r="CS21" s="5">
        <v>4228191</v>
      </c>
      <c r="CT21" s="5">
        <v>1967557</v>
      </c>
      <c r="CU21" s="5">
        <v>352951</v>
      </c>
      <c r="CV21" s="5">
        <v>7279</v>
      </c>
      <c r="CW21" s="5">
        <v>184289904</v>
      </c>
      <c r="CX21" s="5">
        <v>145013375</v>
      </c>
      <c r="CY21" s="5">
        <v>144213117</v>
      </c>
      <c r="CZ21" s="5">
        <v>40287481</v>
      </c>
      <c r="DA21" s="5">
        <v>36623899</v>
      </c>
      <c r="DB21" s="5">
        <v>60482700</v>
      </c>
      <c r="DC21" s="5">
        <v>6819037</v>
      </c>
      <c r="DD21" s="5">
        <v>800258</v>
      </c>
      <c r="DE21" s="5">
        <v>39276529</v>
      </c>
      <c r="DF21" s="5">
        <v>39236561</v>
      </c>
      <c r="DG21" s="5">
        <v>15281</v>
      </c>
      <c r="DH21" s="5">
        <v>15095826</v>
      </c>
      <c r="DI21" s="5">
        <v>22326547</v>
      </c>
      <c r="DJ21" s="5">
        <v>1798907</v>
      </c>
      <c r="DK21" s="5">
        <v>39968</v>
      </c>
      <c r="DL21" s="5">
        <v>745332</v>
      </c>
      <c r="DM21" s="5">
        <v>393980</v>
      </c>
      <c r="DN21" s="5">
        <v>27208</v>
      </c>
      <c r="DO21" s="5">
        <v>318925</v>
      </c>
      <c r="DP21" s="5">
        <v>5219</v>
      </c>
      <c r="DQ21" s="5">
        <v>57915756</v>
      </c>
      <c r="DR21" s="5">
        <v>46317789</v>
      </c>
      <c r="DS21" s="5" t="s">
        <v>2</v>
      </c>
      <c r="DT21" s="5">
        <v>9945299</v>
      </c>
      <c r="DU21" s="5">
        <v>9216959</v>
      </c>
      <c r="DV21" s="5">
        <v>728340</v>
      </c>
      <c r="DW21" s="5">
        <v>0</v>
      </c>
      <c r="DX21" s="5">
        <v>-2570032</v>
      </c>
      <c r="DY21" s="5">
        <v>293514</v>
      </c>
      <c r="DZ21" s="5">
        <v>1666</v>
      </c>
      <c r="EA21" s="5">
        <v>0</v>
      </c>
      <c r="EB21" s="5">
        <v>16676</v>
      </c>
      <c r="EC21" s="5">
        <v>31</v>
      </c>
      <c r="ED21" s="5">
        <v>0</v>
      </c>
      <c r="EE21" s="5">
        <v>9808768</v>
      </c>
    </row>
    <row r="22" spans="1:135">
      <c r="A22" s="6">
        <v>2009.1</v>
      </c>
      <c r="B22" s="2" t="s">
        <v>11</v>
      </c>
      <c r="C22" s="3"/>
      <c r="D22" s="3" t="s">
        <v>1</v>
      </c>
      <c r="E22" s="3">
        <v>1000</v>
      </c>
      <c r="F22" s="4">
        <v>1</v>
      </c>
      <c r="G22" s="5">
        <v>64190496</v>
      </c>
      <c r="H22" s="5">
        <v>9083601</v>
      </c>
      <c r="I22" s="5">
        <v>3124561</v>
      </c>
      <c r="J22" s="5">
        <v>51982334</v>
      </c>
      <c r="K22" s="5">
        <v>410882</v>
      </c>
      <c r="L22" s="5">
        <v>19197</v>
      </c>
      <c r="M22" s="5">
        <v>267868</v>
      </c>
      <c r="N22" s="5">
        <v>11683</v>
      </c>
      <c r="O22" s="5">
        <v>7731047</v>
      </c>
      <c r="P22" s="5">
        <v>169</v>
      </c>
      <c r="Q22" s="5">
        <v>0</v>
      </c>
      <c r="R22" s="5">
        <v>553017</v>
      </c>
      <c r="S22" s="5">
        <v>113076573</v>
      </c>
      <c r="T22" s="5">
        <v>104186660</v>
      </c>
      <c r="U22" s="5">
        <v>4015500</v>
      </c>
      <c r="V22" s="5">
        <v>5207338</v>
      </c>
      <c r="W22" s="5">
        <v>16679178</v>
      </c>
      <c r="X22" s="5">
        <v>14490519</v>
      </c>
      <c r="Y22" s="5">
        <v>1876845</v>
      </c>
      <c r="Z22" s="5">
        <v>311814</v>
      </c>
      <c r="AA22" s="5">
        <v>75360038</v>
      </c>
      <c r="AB22" s="5">
        <v>2924606</v>
      </c>
      <c r="AC22" s="5">
        <v>8889913</v>
      </c>
      <c r="AD22" s="5">
        <v>6339</v>
      </c>
      <c r="AE22" s="5">
        <v>0</v>
      </c>
      <c r="AF22" s="5">
        <v>5221</v>
      </c>
      <c r="AG22" s="5">
        <v>1118</v>
      </c>
      <c r="AH22" s="5">
        <v>8883542</v>
      </c>
      <c r="AI22" s="5">
        <v>32</v>
      </c>
      <c r="AJ22" s="5">
        <v>149326963</v>
      </c>
      <c r="AK22" s="5">
        <v>127705564</v>
      </c>
      <c r="AL22" s="5">
        <v>116555014</v>
      </c>
      <c r="AM22" s="5">
        <v>14531709</v>
      </c>
      <c r="AN22" s="5">
        <v>23925073</v>
      </c>
      <c r="AO22" s="5">
        <v>17710254</v>
      </c>
      <c r="AP22" s="5">
        <v>12203781.67770396</v>
      </c>
      <c r="AQ22" s="5">
        <v>5506472.3222960401</v>
      </c>
      <c r="AR22" s="5">
        <v>6994400</v>
      </c>
      <c r="AS22" s="5">
        <v>46036113</v>
      </c>
      <c r="AT22" s="5">
        <v>7357465</v>
      </c>
      <c r="AU22" s="5">
        <v>8881464</v>
      </c>
      <c r="AV22" s="5">
        <v>2269086</v>
      </c>
      <c r="AW22" s="5">
        <v>21621399</v>
      </c>
      <c r="AX22" s="5">
        <v>19932802</v>
      </c>
      <c r="AY22" s="5">
        <v>0</v>
      </c>
      <c r="AZ22" s="5">
        <v>4850077</v>
      </c>
      <c r="BA22" s="5">
        <v>871828</v>
      </c>
      <c r="BB22" s="5">
        <v>10029</v>
      </c>
      <c r="BC22" s="5">
        <v>861799</v>
      </c>
      <c r="BD22" s="5">
        <v>242178</v>
      </c>
      <c r="BE22" s="5">
        <v>399148</v>
      </c>
      <c r="BF22" s="5">
        <v>13569571</v>
      </c>
      <c r="BG22" s="5">
        <v>1376112</v>
      </c>
      <c r="BH22" s="5">
        <v>312485</v>
      </c>
      <c r="BI22" s="5">
        <v>52237005</v>
      </c>
      <c r="BJ22" s="5">
        <v>387824900</v>
      </c>
      <c r="BK22" s="5">
        <v>22468</v>
      </c>
      <c r="BL22" s="5">
        <v>1067</v>
      </c>
      <c r="BM22" s="5">
        <v>11253</v>
      </c>
      <c r="BN22" s="5">
        <v>9652</v>
      </c>
      <c r="BO22" s="5">
        <v>496</v>
      </c>
      <c r="BP22" s="5">
        <v>1</v>
      </c>
      <c r="BQ22" s="5">
        <v>255542</v>
      </c>
      <c r="BR22" s="5">
        <v>3384318</v>
      </c>
      <c r="BS22" s="5">
        <v>5868304</v>
      </c>
      <c r="BT22" s="5">
        <v>3320555</v>
      </c>
      <c r="BU22" s="5">
        <v>938837</v>
      </c>
      <c r="BV22" s="5">
        <v>47135</v>
      </c>
      <c r="BW22" s="5">
        <v>848151</v>
      </c>
      <c r="BX22" s="5">
        <v>42906</v>
      </c>
      <c r="BY22" s="5">
        <v>645</v>
      </c>
      <c r="BZ22" s="5">
        <v>1917</v>
      </c>
      <c r="CA22" s="5">
        <v>793653</v>
      </c>
      <c r="CB22" s="5">
        <v>80287821</v>
      </c>
      <c r="CC22" s="5">
        <v>74360113</v>
      </c>
      <c r="CD22" s="5">
        <v>73348670</v>
      </c>
      <c r="CE22" s="5">
        <v>42302599</v>
      </c>
      <c r="CF22" s="5">
        <v>21399234</v>
      </c>
      <c r="CG22" s="5">
        <v>9646837</v>
      </c>
      <c r="CH22" s="5">
        <v>35480017</v>
      </c>
      <c r="CI22" s="5">
        <v>3539051</v>
      </c>
      <c r="CJ22" s="5">
        <v>30932072</v>
      </c>
      <c r="CK22" s="5">
        <v>3397530</v>
      </c>
      <c r="CL22" s="5">
        <v>1011443</v>
      </c>
      <c r="CM22" s="5">
        <v>5927708</v>
      </c>
      <c r="CN22" s="5">
        <v>5922469</v>
      </c>
      <c r="CO22" s="5">
        <v>3258180</v>
      </c>
      <c r="CP22" s="5">
        <v>1423454</v>
      </c>
      <c r="CQ22" s="5">
        <v>1240835</v>
      </c>
      <c r="CR22" s="5">
        <v>745675</v>
      </c>
      <c r="CS22" s="5">
        <v>3253947</v>
      </c>
      <c r="CT22" s="5">
        <v>1635025</v>
      </c>
      <c r="CU22" s="5">
        <v>287822</v>
      </c>
      <c r="CV22" s="5">
        <v>5239</v>
      </c>
      <c r="CW22" s="5">
        <v>188973126</v>
      </c>
      <c r="CX22" s="5">
        <v>150404249</v>
      </c>
      <c r="CY22" s="5">
        <v>149587568</v>
      </c>
      <c r="CZ22" s="5">
        <v>41126668</v>
      </c>
      <c r="DA22" s="5">
        <v>37806649</v>
      </c>
      <c r="DB22" s="5">
        <v>63644946</v>
      </c>
      <c r="DC22" s="5">
        <v>7009305</v>
      </c>
      <c r="DD22" s="5">
        <v>816681</v>
      </c>
      <c r="DE22" s="5">
        <v>38568877</v>
      </c>
      <c r="DF22" s="5">
        <v>38529074</v>
      </c>
      <c r="DG22" s="5">
        <v>16620</v>
      </c>
      <c r="DH22" s="5">
        <v>14730923</v>
      </c>
      <c r="DI22" s="5">
        <v>21977048</v>
      </c>
      <c r="DJ22" s="5">
        <v>1804483</v>
      </c>
      <c r="DK22" s="5">
        <v>39803</v>
      </c>
      <c r="DL22" s="5">
        <v>607137</v>
      </c>
      <c r="DM22" s="5">
        <v>285509</v>
      </c>
      <c r="DN22" s="5">
        <v>27157</v>
      </c>
      <c r="DO22" s="5">
        <v>289233</v>
      </c>
      <c r="DP22" s="5">
        <v>5238</v>
      </c>
      <c r="DQ22" s="5">
        <v>56348204</v>
      </c>
      <c r="DR22" s="5">
        <v>47023017</v>
      </c>
      <c r="DS22" s="5" t="s">
        <v>2</v>
      </c>
      <c r="DT22" s="5">
        <v>10005784</v>
      </c>
      <c r="DU22" s="5">
        <v>9279414</v>
      </c>
      <c r="DV22" s="5">
        <v>726370</v>
      </c>
      <c r="DW22" s="5">
        <v>0</v>
      </c>
      <c r="DX22" s="5">
        <v>-2467171</v>
      </c>
      <c r="DY22" s="5">
        <v>173955</v>
      </c>
      <c r="DZ22" s="5">
        <v>2285</v>
      </c>
      <c r="EA22" s="5">
        <v>0</v>
      </c>
      <c r="EB22" s="5">
        <v>16676</v>
      </c>
      <c r="EC22" s="5">
        <v>27</v>
      </c>
      <c r="ED22" s="5">
        <v>0</v>
      </c>
      <c r="EE22" s="5">
        <v>9850368</v>
      </c>
    </row>
    <row r="23" spans="1:135">
      <c r="A23" s="6">
        <v>2009.11</v>
      </c>
      <c r="B23" s="2" t="s">
        <v>12</v>
      </c>
      <c r="C23" s="3"/>
      <c r="D23" s="3" t="s">
        <v>1</v>
      </c>
      <c r="E23" s="3">
        <v>1000</v>
      </c>
      <c r="F23" s="4">
        <v>1</v>
      </c>
      <c r="G23" s="5">
        <v>64690126</v>
      </c>
      <c r="H23" s="5">
        <v>9723766</v>
      </c>
      <c r="I23" s="5">
        <v>3195927</v>
      </c>
      <c r="J23" s="5">
        <v>51770433</v>
      </c>
      <c r="K23" s="5">
        <v>751240</v>
      </c>
      <c r="L23" s="5">
        <v>0</v>
      </c>
      <c r="M23" s="5">
        <v>313641</v>
      </c>
      <c r="N23" s="5">
        <v>11700</v>
      </c>
      <c r="O23" s="5">
        <v>7647960</v>
      </c>
      <c r="P23" s="5">
        <v>175</v>
      </c>
      <c r="Q23" s="5">
        <v>2</v>
      </c>
      <c r="R23" s="5">
        <v>612706</v>
      </c>
      <c r="S23" s="5">
        <v>113252377</v>
      </c>
      <c r="T23" s="5">
        <v>104653437</v>
      </c>
      <c r="U23" s="5">
        <v>4015500</v>
      </c>
      <c r="V23" s="5">
        <v>5326312</v>
      </c>
      <c r="W23" s="5">
        <v>17306516</v>
      </c>
      <c r="X23" s="5">
        <v>15292186</v>
      </c>
      <c r="Y23" s="5">
        <v>1714486</v>
      </c>
      <c r="Z23" s="5">
        <v>299844</v>
      </c>
      <c r="AA23" s="5">
        <v>75050003</v>
      </c>
      <c r="AB23" s="5">
        <v>2955106</v>
      </c>
      <c r="AC23" s="5">
        <v>8598940</v>
      </c>
      <c r="AD23" s="5">
        <v>6280</v>
      </c>
      <c r="AE23" s="5">
        <v>0</v>
      </c>
      <c r="AF23" s="5">
        <v>5209</v>
      </c>
      <c r="AG23" s="5">
        <v>1071</v>
      </c>
      <c r="AH23" s="5">
        <v>8592612</v>
      </c>
      <c r="AI23" s="5">
        <v>48</v>
      </c>
      <c r="AJ23" s="5">
        <v>151206053</v>
      </c>
      <c r="AK23" s="5">
        <v>129420596</v>
      </c>
      <c r="AL23" s="5">
        <v>118182829</v>
      </c>
      <c r="AM23" s="5">
        <v>14198157</v>
      </c>
      <c r="AN23" s="5">
        <v>24415736</v>
      </c>
      <c r="AO23" s="5">
        <v>17750853</v>
      </c>
      <c r="AP23" s="5">
        <v>12213423.311431538</v>
      </c>
      <c r="AQ23" s="5">
        <v>5537429.6885684617</v>
      </c>
      <c r="AR23" s="5">
        <v>7062646</v>
      </c>
      <c r="AS23" s="5">
        <v>47150436</v>
      </c>
      <c r="AT23" s="5">
        <v>7605001</v>
      </c>
      <c r="AU23" s="5">
        <v>8958224</v>
      </c>
      <c r="AV23" s="5">
        <v>2279543</v>
      </c>
      <c r="AW23" s="5">
        <v>21785457</v>
      </c>
      <c r="AX23" s="5">
        <v>20062357</v>
      </c>
      <c r="AY23" s="5">
        <v>0</v>
      </c>
      <c r="AZ23" s="5">
        <v>4951784</v>
      </c>
      <c r="BA23" s="5">
        <v>878835</v>
      </c>
      <c r="BB23" s="5">
        <v>9103</v>
      </c>
      <c r="BC23" s="5">
        <v>869732</v>
      </c>
      <c r="BD23" s="5">
        <v>241045</v>
      </c>
      <c r="BE23" s="5">
        <v>390228</v>
      </c>
      <c r="BF23" s="5">
        <v>13600465</v>
      </c>
      <c r="BG23" s="5">
        <v>1425718</v>
      </c>
      <c r="BH23" s="5">
        <v>297382</v>
      </c>
      <c r="BI23" s="5">
        <v>48793702</v>
      </c>
      <c r="BJ23" s="5">
        <v>387279682</v>
      </c>
      <c r="BK23" s="5">
        <v>19913</v>
      </c>
      <c r="BL23" s="5">
        <v>1065</v>
      </c>
      <c r="BM23" s="5">
        <v>10868</v>
      </c>
      <c r="BN23" s="5">
        <v>7539</v>
      </c>
      <c r="BO23" s="5">
        <v>441</v>
      </c>
      <c r="BP23" s="5">
        <v>1</v>
      </c>
      <c r="BQ23" s="5">
        <v>534469</v>
      </c>
      <c r="BR23" s="5">
        <v>3153674</v>
      </c>
      <c r="BS23" s="5">
        <v>5863474</v>
      </c>
      <c r="BT23" s="5">
        <v>3194910</v>
      </c>
      <c r="BU23" s="5">
        <v>908938</v>
      </c>
      <c r="BV23" s="5">
        <v>56570</v>
      </c>
      <c r="BW23" s="5">
        <v>811623</v>
      </c>
      <c r="BX23" s="5">
        <v>39994</v>
      </c>
      <c r="BY23" s="5">
        <v>751</v>
      </c>
      <c r="BZ23" s="5">
        <v>1611</v>
      </c>
      <c r="CA23" s="5">
        <v>833418</v>
      </c>
      <c r="CB23" s="5">
        <v>78840934</v>
      </c>
      <c r="CC23" s="5">
        <v>72896089</v>
      </c>
      <c r="CD23" s="5">
        <v>71858182</v>
      </c>
      <c r="CE23" s="5">
        <v>39958654</v>
      </c>
      <c r="CF23" s="5">
        <v>22308043</v>
      </c>
      <c r="CG23" s="5">
        <v>9591485</v>
      </c>
      <c r="CH23" s="5">
        <v>33656658</v>
      </c>
      <c r="CI23" s="5">
        <v>3480152</v>
      </c>
      <c r="CJ23" s="5">
        <v>31024735</v>
      </c>
      <c r="CK23" s="5">
        <v>3696637</v>
      </c>
      <c r="CL23" s="5">
        <v>1037907</v>
      </c>
      <c r="CM23" s="5">
        <v>5944845</v>
      </c>
      <c r="CN23" s="5">
        <v>5939425</v>
      </c>
      <c r="CO23" s="5">
        <v>3282641</v>
      </c>
      <c r="CP23" s="5">
        <v>1399399</v>
      </c>
      <c r="CQ23" s="5">
        <v>1257385</v>
      </c>
      <c r="CR23" s="5">
        <v>700217</v>
      </c>
      <c r="CS23" s="5">
        <v>3400729</v>
      </c>
      <c r="CT23" s="5">
        <v>1506420</v>
      </c>
      <c r="CU23" s="5">
        <v>332059</v>
      </c>
      <c r="CV23" s="5">
        <v>5420</v>
      </c>
      <c r="CW23" s="5">
        <v>191034684</v>
      </c>
      <c r="CX23" s="5">
        <v>152981824</v>
      </c>
      <c r="CY23" s="5">
        <v>152164771</v>
      </c>
      <c r="CZ23" s="5">
        <v>42616575</v>
      </c>
      <c r="DA23" s="5">
        <v>37725682</v>
      </c>
      <c r="DB23" s="5">
        <v>64298705</v>
      </c>
      <c r="DC23" s="5">
        <v>7523809</v>
      </c>
      <c r="DD23" s="5">
        <v>817053</v>
      </c>
      <c r="DE23" s="5">
        <v>38052860</v>
      </c>
      <c r="DF23" s="5">
        <v>38017493</v>
      </c>
      <c r="DG23" s="5">
        <v>16304</v>
      </c>
      <c r="DH23" s="5">
        <v>14618206</v>
      </c>
      <c r="DI23" s="5">
        <v>21476781</v>
      </c>
      <c r="DJ23" s="5">
        <v>1906202</v>
      </c>
      <c r="DK23" s="5">
        <v>35367</v>
      </c>
      <c r="DL23" s="5">
        <v>502267</v>
      </c>
      <c r="DM23" s="5">
        <v>193041</v>
      </c>
      <c r="DN23" s="5">
        <v>27562</v>
      </c>
      <c r="DO23" s="5">
        <v>276442</v>
      </c>
      <c r="DP23" s="5">
        <v>5222</v>
      </c>
      <c r="DQ23" s="5">
        <v>54756287</v>
      </c>
      <c r="DR23" s="5">
        <v>47635102</v>
      </c>
      <c r="DS23" s="5" t="s">
        <v>2</v>
      </c>
      <c r="DT23" s="5">
        <v>9637237</v>
      </c>
      <c r="DU23" s="5">
        <v>8915068</v>
      </c>
      <c r="DV23" s="5">
        <v>722169</v>
      </c>
      <c r="DW23" s="5">
        <v>0</v>
      </c>
      <c r="DX23" s="5">
        <v>-1977057</v>
      </c>
      <c r="DY23" s="5">
        <v>270924</v>
      </c>
      <c r="DZ23" s="5">
        <v>3392</v>
      </c>
      <c r="EA23" s="5">
        <v>0</v>
      </c>
      <c r="EB23" s="5">
        <v>16676</v>
      </c>
      <c r="EC23" s="5">
        <v>27</v>
      </c>
      <c r="ED23" s="5">
        <v>0</v>
      </c>
      <c r="EE23" s="5">
        <v>9878660</v>
      </c>
    </row>
    <row r="24" spans="1:135">
      <c r="A24" s="6">
        <v>2009.12</v>
      </c>
      <c r="B24" s="2" t="s">
        <v>13</v>
      </c>
      <c r="C24" s="3"/>
      <c r="D24" s="3" t="s">
        <v>1</v>
      </c>
      <c r="E24" s="3">
        <v>1000</v>
      </c>
      <c r="F24" s="4">
        <v>1</v>
      </c>
      <c r="G24" s="5">
        <v>66929125</v>
      </c>
      <c r="H24" s="5">
        <v>12050535</v>
      </c>
      <c r="I24" s="5">
        <v>3521036</v>
      </c>
      <c r="J24" s="5">
        <v>51357554</v>
      </c>
      <c r="K24" s="5">
        <v>854289</v>
      </c>
      <c r="L24" s="5">
        <v>11182</v>
      </c>
      <c r="M24" s="5">
        <v>666159</v>
      </c>
      <c r="N24" s="5">
        <v>11882</v>
      </c>
      <c r="O24" s="5">
        <v>6695042</v>
      </c>
      <c r="P24" s="5">
        <v>33</v>
      </c>
      <c r="Q24" s="5">
        <v>0</v>
      </c>
      <c r="R24" s="5">
        <v>506844</v>
      </c>
      <c r="S24" s="5">
        <v>114012633</v>
      </c>
      <c r="T24" s="5">
        <v>101102380</v>
      </c>
      <c r="U24" s="5">
        <v>1615500</v>
      </c>
      <c r="V24" s="5">
        <v>5014428</v>
      </c>
      <c r="W24" s="5">
        <v>17650752</v>
      </c>
      <c r="X24" s="5">
        <v>15330529</v>
      </c>
      <c r="Y24" s="5">
        <v>2022681</v>
      </c>
      <c r="Z24" s="5">
        <v>297542</v>
      </c>
      <c r="AA24" s="5">
        <v>73907845</v>
      </c>
      <c r="AB24" s="5">
        <v>2913855</v>
      </c>
      <c r="AC24" s="5">
        <v>12910253</v>
      </c>
      <c r="AD24" s="5">
        <v>5889</v>
      </c>
      <c r="AE24" s="5">
        <v>0</v>
      </c>
      <c r="AF24" s="5">
        <v>4867</v>
      </c>
      <c r="AG24" s="5">
        <v>1022</v>
      </c>
      <c r="AH24" s="5">
        <v>12904350</v>
      </c>
      <c r="AI24" s="5">
        <v>14</v>
      </c>
      <c r="AJ24" s="5">
        <v>154945488</v>
      </c>
      <c r="AK24" s="5">
        <v>133118342</v>
      </c>
      <c r="AL24" s="5">
        <v>121921032</v>
      </c>
      <c r="AM24" s="5">
        <v>14176471</v>
      </c>
      <c r="AN24" s="5">
        <v>25656404</v>
      </c>
      <c r="AO24" s="5">
        <v>17703985</v>
      </c>
      <c r="AP24" s="5">
        <v>12072660.79444805</v>
      </c>
      <c r="AQ24" s="5">
        <v>5631324.2055519503</v>
      </c>
      <c r="AR24" s="5">
        <v>7127144</v>
      </c>
      <c r="AS24" s="5">
        <v>48930339</v>
      </c>
      <c r="AT24" s="5">
        <v>8326689</v>
      </c>
      <c r="AU24" s="5">
        <v>8939109</v>
      </c>
      <c r="AV24" s="5">
        <v>2258201</v>
      </c>
      <c r="AW24" s="5">
        <v>21827146</v>
      </c>
      <c r="AX24" s="5">
        <v>20149332</v>
      </c>
      <c r="AY24" s="5">
        <v>3</v>
      </c>
      <c r="AZ24" s="5">
        <v>4865300</v>
      </c>
      <c r="BA24" s="5">
        <v>868247</v>
      </c>
      <c r="BB24" s="5">
        <v>8956</v>
      </c>
      <c r="BC24" s="5">
        <v>859291</v>
      </c>
      <c r="BD24" s="5">
        <v>239767</v>
      </c>
      <c r="BE24" s="5">
        <v>397134</v>
      </c>
      <c r="BF24" s="5">
        <v>13778881</v>
      </c>
      <c r="BG24" s="5">
        <v>1390970</v>
      </c>
      <c r="BH24" s="5">
        <v>286844</v>
      </c>
      <c r="BI24" s="5">
        <v>50074927</v>
      </c>
      <c r="BJ24" s="5">
        <v>394707604</v>
      </c>
      <c r="BK24" s="5">
        <v>23168</v>
      </c>
      <c r="BL24" s="5">
        <v>1072</v>
      </c>
      <c r="BM24" s="5">
        <v>10839</v>
      </c>
      <c r="BN24" s="5">
        <v>11106</v>
      </c>
      <c r="BO24" s="5">
        <v>151</v>
      </c>
      <c r="BP24" s="5">
        <v>1</v>
      </c>
      <c r="BQ24" s="5">
        <v>532251</v>
      </c>
      <c r="BR24" s="5">
        <v>2926102</v>
      </c>
      <c r="BS24" s="5">
        <v>5479662</v>
      </c>
      <c r="BT24" s="5">
        <v>2484918</v>
      </c>
      <c r="BU24" s="5">
        <v>1393839</v>
      </c>
      <c r="BV24" s="5">
        <v>58764</v>
      </c>
      <c r="BW24" s="5">
        <v>1297574</v>
      </c>
      <c r="BX24" s="5">
        <v>37020</v>
      </c>
      <c r="BY24" s="5">
        <v>481</v>
      </c>
      <c r="BZ24" s="5">
        <v>1785</v>
      </c>
      <c r="CA24" s="5">
        <v>726338</v>
      </c>
      <c r="CB24" s="5">
        <v>76435635</v>
      </c>
      <c r="CC24" s="5">
        <v>70336675</v>
      </c>
      <c r="CD24" s="5">
        <v>69588838</v>
      </c>
      <c r="CE24" s="5">
        <v>39176530</v>
      </c>
      <c r="CF24" s="5">
        <v>21161913</v>
      </c>
      <c r="CG24" s="5">
        <v>9250395</v>
      </c>
      <c r="CH24" s="5">
        <v>38398034</v>
      </c>
      <c r="CI24" s="5">
        <v>3839548</v>
      </c>
      <c r="CJ24" s="5">
        <v>23844638</v>
      </c>
      <c r="CK24" s="5">
        <v>3506618</v>
      </c>
      <c r="CL24" s="5">
        <v>747837</v>
      </c>
      <c r="CM24" s="5">
        <v>6098960</v>
      </c>
      <c r="CN24" s="5">
        <v>6093078</v>
      </c>
      <c r="CO24" s="5">
        <v>3758523</v>
      </c>
      <c r="CP24" s="5">
        <v>1271380</v>
      </c>
      <c r="CQ24" s="5">
        <v>1063175</v>
      </c>
      <c r="CR24" s="5">
        <v>718182</v>
      </c>
      <c r="CS24" s="5">
        <v>3861132</v>
      </c>
      <c r="CT24" s="5">
        <v>1215605</v>
      </c>
      <c r="CU24" s="5">
        <v>298159</v>
      </c>
      <c r="CV24" s="5">
        <v>5882</v>
      </c>
      <c r="CW24" s="5">
        <v>198206014</v>
      </c>
      <c r="CX24" s="5">
        <v>159361781</v>
      </c>
      <c r="CY24" s="5">
        <v>158599721</v>
      </c>
      <c r="CZ24" s="5">
        <v>45676362</v>
      </c>
      <c r="DA24" s="5">
        <v>42114752</v>
      </c>
      <c r="DB24" s="5">
        <v>63686456</v>
      </c>
      <c r="DC24" s="5">
        <v>7122151</v>
      </c>
      <c r="DD24" s="5">
        <v>762060</v>
      </c>
      <c r="DE24" s="5">
        <v>38844233</v>
      </c>
      <c r="DF24" s="5">
        <v>38812108</v>
      </c>
      <c r="DG24" s="5">
        <v>15454</v>
      </c>
      <c r="DH24" s="5">
        <v>15033043</v>
      </c>
      <c r="DI24" s="5">
        <v>22110230</v>
      </c>
      <c r="DJ24" s="5">
        <v>1653381</v>
      </c>
      <c r="DK24" s="5">
        <v>32125</v>
      </c>
      <c r="DL24" s="5">
        <v>397060</v>
      </c>
      <c r="DM24" s="5">
        <v>98988</v>
      </c>
      <c r="DN24" s="5">
        <v>30565</v>
      </c>
      <c r="DO24" s="5">
        <v>262210</v>
      </c>
      <c r="DP24" s="5">
        <v>5297</v>
      </c>
      <c r="DQ24" s="5">
        <v>57766221</v>
      </c>
      <c r="DR24" s="5">
        <v>48334610</v>
      </c>
      <c r="DS24" s="5" t="s">
        <v>2</v>
      </c>
      <c r="DT24" s="5">
        <v>9380781</v>
      </c>
      <c r="DU24" s="5">
        <v>8659917</v>
      </c>
      <c r="DV24" s="5">
        <v>720864</v>
      </c>
      <c r="DW24" s="5">
        <v>0</v>
      </c>
      <c r="DX24" s="5">
        <v>-1301597</v>
      </c>
      <c r="DY24" s="5">
        <v>195264</v>
      </c>
      <c r="DZ24" s="5">
        <v>3628</v>
      </c>
      <c r="EA24" s="5">
        <v>0</v>
      </c>
      <c r="EB24" s="5">
        <v>15534</v>
      </c>
      <c r="EC24" s="5">
        <v>27</v>
      </c>
      <c r="ED24" s="5">
        <v>0</v>
      </c>
      <c r="EE24" s="5">
        <v>9939395</v>
      </c>
    </row>
    <row r="25" spans="1:135">
      <c r="A25" s="6">
        <v>2009.13</v>
      </c>
      <c r="B25" s="2"/>
      <c r="C25" s="3"/>
      <c r="D25" s="3"/>
      <c r="E25" s="3"/>
      <c r="F25" s="3"/>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row>
    <row r="26" spans="1:135">
      <c r="A26" s="1">
        <v>2010.01</v>
      </c>
      <c r="B26" s="2" t="s">
        <v>0</v>
      </c>
      <c r="C26" s="3"/>
      <c r="D26" s="3" t="s">
        <v>1</v>
      </c>
      <c r="E26" s="3">
        <v>1000</v>
      </c>
      <c r="F26" s="4">
        <v>1</v>
      </c>
      <c r="G26" s="5">
        <v>68799548</v>
      </c>
      <c r="H26" s="5">
        <v>10530650</v>
      </c>
      <c r="I26" s="5">
        <v>2677647</v>
      </c>
      <c r="J26" s="5">
        <v>55591251</v>
      </c>
      <c r="K26" s="5">
        <v>618283</v>
      </c>
      <c r="L26" s="5">
        <v>30988</v>
      </c>
      <c r="M26" s="5">
        <v>438390</v>
      </c>
      <c r="N26" s="5">
        <v>12043</v>
      </c>
      <c r="O26" s="5">
        <v>6498814</v>
      </c>
      <c r="P26" s="5">
        <v>95</v>
      </c>
      <c r="Q26" s="5">
        <v>0</v>
      </c>
      <c r="R26" s="5">
        <v>605809</v>
      </c>
      <c r="S26" s="5">
        <v>117970783</v>
      </c>
      <c r="T26" s="5">
        <v>108224849</v>
      </c>
      <c r="U26" s="5">
        <v>1615499</v>
      </c>
      <c r="V26" s="5">
        <v>5445687</v>
      </c>
      <c r="W26" s="5">
        <v>17917434</v>
      </c>
      <c r="X26" s="5">
        <v>15292966</v>
      </c>
      <c r="Y26" s="5">
        <v>2337007</v>
      </c>
      <c r="Z26" s="5">
        <v>287461</v>
      </c>
      <c r="AA26" s="5">
        <v>80290239</v>
      </c>
      <c r="AB26" s="5">
        <v>2955990</v>
      </c>
      <c r="AC26" s="5">
        <v>9745934</v>
      </c>
      <c r="AD26" s="5">
        <v>5884</v>
      </c>
      <c r="AE26" s="5">
        <v>0</v>
      </c>
      <c r="AF26" s="5">
        <v>4901</v>
      </c>
      <c r="AG26" s="5">
        <v>983</v>
      </c>
      <c r="AH26" s="5">
        <v>9740021</v>
      </c>
      <c r="AI26" s="5">
        <v>29</v>
      </c>
      <c r="AJ26" s="5">
        <v>153958869</v>
      </c>
      <c r="AK26" s="5">
        <v>132078275</v>
      </c>
      <c r="AL26" s="5">
        <v>120842405</v>
      </c>
      <c r="AM26" s="5">
        <v>13679551</v>
      </c>
      <c r="AN26" s="5">
        <v>25108786</v>
      </c>
      <c r="AO26" s="5">
        <v>17751840</v>
      </c>
      <c r="AP26" s="5">
        <v>12108507</v>
      </c>
      <c r="AQ26" s="5">
        <v>5643333</v>
      </c>
      <c r="AR26" s="5">
        <v>7166467</v>
      </c>
      <c r="AS26" s="5">
        <v>48967753</v>
      </c>
      <c r="AT26" s="5">
        <v>8168008</v>
      </c>
      <c r="AU26" s="5">
        <v>8879419</v>
      </c>
      <c r="AV26" s="5">
        <v>2356451</v>
      </c>
      <c r="AW26" s="5">
        <v>21880594</v>
      </c>
      <c r="AX26" s="5">
        <v>20178709</v>
      </c>
      <c r="AY26" s="5">
        <v>1</v>
      </c>
      <c r="AZ26" s="5">
        <v>4770713</v>
      </c>
      <c r="BA26" s="5">
        <v>875620</v>
      </c>
      <c r="BB26" s="5">
        <v>8976</v>
      </c>
      <c r="BC26" s="5">
        <v>866644</v>
      </c>
      <c r="BD26" s="5">
        <v>235754</v>
      </c>
      <c r="BE26" s="5">
        <v>492071</v>
      </c>
      <c r="BF26" s="5">
        <v>13804550</v>
      </c>
      <c r="BG26" s="5">
        <v>1409895</v>
      </c>
      <c r="BH26" s="5">
        <v>291990</v>
      </c>
      <c r="BI26" s="5">
        <v>51975181</v>
      </c>
      <c r="BJ26" s="5">
        <v>400908803</v>
      </c>
      <c r="BK26" s="5">
        <v>24955</v>
      </c>
      <c r="BL26" s="5">
        <v>1080</v>
      </c>
      <c r="BM26" s="5">
        <v>10735</v>
      </c>
      <c r="BN26" s="5">
        <v>12869</v>
      </c>
      <c r="BO26" s="5">
        <v>271</v>
      </c>
      <c r="BP26" s="5">
        <v>0</v>
      </c>
      <c r="BQ26" s="5">
        <v>500493</v>
      </c>
      <c r="BR26" s="5">
        <v>2833514</v>
      </c>
      <c r="BS26" s="5">
        <v>5139601</v>
      </c>
      <c r="BT26" s="5">
        <v>2710425</v>
      </c>
      <c r="BU26" s="5">
        <v>913707</v>
      </c>
      <c r="BV26" s="5">
        <v>49946</v>
      </c>
      <c r="BW26" s="5">
        <v>843535</v>
      </c>
      <c r="BX26" s="5">
        <v>19638</v>
      </c>
      <c r="BY26" s="5">
        <v>588</v>
      </c>
      <c r="BZ26" s="5">
        <v>851</v>
      </c>
      <c r="CA26" s="5">
        <v>1023098</v>
      </c>
      <c r="CB26" s="5">
        <v>80933378</v>
      </c>
      <c r="CC26" s="5">
        <v>74252380</v>
      </c>
      <c r="CD26" s="5">
        <v>73417734</v>
      </c>
      <c r="CE26" s="5">
        <v>41523349</v>
      </c>
      <c r="CF26" s="5">
        <v>23203109</v>
      </c>
      <c r="CG26" s="5">
        <v>8691276</v>
      </c>
      <c r="CH26" s="5">
        <v>39079499</v>
      </c>
      <c r="CI26" s="5">
        <v>3107156</v>
      </c>
      <c r="CJ26" s="5">
        <v>27708779</v>
      </c>
      <c r="CK26" s="5">
        <v>3522300</v>
      </c>
      <c r="CL26" s="5">
        <v>834646</v>
      </c>
      <c r="CM26" s="5">
        <v>6680998</v>
      </c>
      <c r="CN26" s="5">
        <v>6675001</v>
      </c>
      <c r="CO26" s="5">
        <v>4350105</v>
      </c>
      <c r="CP26" s="5">
        <v>1245417</v>
      </c>
      <c r="CQ26" s="5">
        <v>1079479</v>
      </c>
      <c r="CR26" s="5">
        <v>819079</v>
      </c>
      <c r="CS26" s="5">
        <v>4338873</v>
      </c>
      <c r="CT26" s="5">
        <v>1228896</v>
      </c>
      <c r="CU26" s="5">
        <v>288153</v>
      </c>
      <c r="CV26" s="5">
        <v>5997</v>
      </c>
      <c r="CW26" s="5">
        <v>199006246</v>
      </c>
      <c r="CX26" s="5">
        <v>160680076</v>
      </c>
      <c r="CY26" s="5">
        <v>159887324</v>
      </c>
      <c r="CZ26" s="5">
        <v>45474240</v>
      </c>
      <c r="DA26" s="5">
        <v>41384351</v>
      </c>
      <c r="DB26" s="5">
        <v>65811930</v>
      </c>
      <c r="DC26" s="5">
        <v>7216803</v>
      </c>
      <c r="DD26" s="5">
        <v>792752</v>
      </c>
      <c r="DE26" s="5">
        <v>38326170</v>
      </c>
      <c r="DF26" s="5">
        <v>38292429</v>
      </c>
      <c r="DG26" s="5">
        <v>17230</v>
      </c>
      <c r="DH26" s="5">
        <v>14776176</v>
      </c>
      <c r="DI26" s="5">
        <v>21641471</v>
      </c>
      <c r="DJ26" s="5">
        <v>1857552</v>
      </c>
      <c r="DK26" s="5">
        <v>33741</v>
      </c>
      <c r="DL26" s="5">
        <v>390142</v>
      </c>
      <c r="DM26" s="5">
        <v>89392</v>
      </c>
      <c r="DN26" s="5">
        <v>28829</v>
      </c>
      <c r="DO26" s="5">
        <v>266586</v>
      </c>
      <c r="DP26" s="5">
        <v>5335</v>
      </c>
      <c r="DQ26" s="5">
        <v>58390873</v>
      </c>
      <c r="DR26" s="5">
        <v>49041520</v>
      </c>
      <c r="DS26" s="5" t="s">
        <v>2</v>
      </c>
      <c r="DT26" s="5">
        <v>9408364</v>
      </c>
      <c r="DU26" s="5">
        <v>8682822</v>
      </c>
      <c r="DV26" s="5">
        <v>725542</v>
      </c>
      <c r="DW26" s="5">
        <v>0</v>
      </c>
      <c r="DX26" s="5">
        <v>-2264575</v>
      </c>
      <c r="DY26" s="5">
        <v>196234</v>
      </c>
      <c r="DZ26" s="5">
        <v>3560</v>
      </c>
      <c r="EA26" s="5">
        <v>0</v>
      </c>
      <c r="EB26" s="5">
        <v>15534</v>
      </c>
      <c r="EC26" s="5">
        <v>27</v>
      </c>
      <c r="ED26" s="5">
        <v>0</v>
      </c>
      <c r="EE26" s="5">
        <v>9785409</v>
      </c>
    </row>
    <row r="27" spans="1:135">
      <c r="A27" s="6">
        <v>2010.02</v>
      </c>
      <c r="B27" s="2" t="s">
        <v>3</v>
      </c>
      <c r="C27" s="3"/>
      <c r="D27" s="3" t="s">
        <v>1</v>
      </c>
      <c r="E27" s="3">
        <v>1000</v>
      </c>
      <c r="F27" s="4">
        <v>1</v>
      </c>
      <c r="G27" s="5">
        <v>63185703</v>
      </c>
      <c r="H27" s="5">
        <v>10463442</v>
      </c>
      <c r="I27" s="5">
        <v>2837035</v>
      </c>
      <c r="J27" s="5">
        <v>49885226</v>
      </c>
      <c r="K27" s="5">
        <v>335677</v>
      </c>
      <c r="L27" s="5">
        <v>31190</v>
      </c>
      <c r="M27" s="5">
        <v>403929</v>
      </c>
      <c r="N27" s="5">
        <v>9862</v>
      </c>
      <c r="O27" s="5">
        <v>6534945</v>
      </c>
      <c r="P27" s="5">
        <v>32</v>
      </c>
      <c r="Q27" s="5">
        <v>1</v>
      </c>
      <c r="R27" s="5">
        <v>812581</v>
      </c>
      <c r="S27" s="5">
        <v>124929196</v>
      </c>
      <c r="T27" s="5">
        <v>114477103</v>
      </c>
      <c r="U27" s="5">
        <v>3115500</v>
      </c>
      <c r="V27" s="5">
        <v>5588718</v>
      </c>
      <c r="W27" s="5">
        <v>18948352</v>
      </c>
      <c r="X27" s="5">
        <v>16148370</v>
      </c>
      <c r="Y27" s="5">
        <v>2463504</v>
      </c>
      <c r="Z27" s="5">
        <v>336478</v>
      </c>
      <c r="AA27" s="5">
        <v>83825768</v>
      </c>
      <c r="AB27" s="5">
        <v>2998765</v>
      </c>
      <c r="AC27" s="5">
        <v>10452093</v>
      </c>
      <c r="AD27" s="5">
        <v>608024</v>
      </c>
      <c r="AE27" s="5">
        <v>602129</v>
      </c>
      <c r="AF27" s="5">
        <v>4948</v>
      </c>
      <c r="AG27" s="5">
        <v>947</v>
      </c>
      <c r="AH27" s="5">
        <v>9842937</v>
      </c>
      <c r="AI27" s="5">
        <v>1132</v>
      </c>
      <c r="AJ27" s="5">
        <v>155907347</v>
      </c>
      <c r="AK27" s="5">
        <v>133613597</v>
      </c>
      <c r="AL27" s="5">
        <v>122263312</v>
      </c>
      <c r="AM27" s="5">
        <v>13728928</v>
      </c>
      <c r="AN27" s="5">
        <v>25700002</v>
      </c>
      <c r="AO27" s="5">
        <v>17943627</v>
      </c>
      <c r="AP27" s="5">
        <v>12120702</v>
      </c>
      <c r="AQ27" s="5">
        <v>5822925</v>
      </c>
      <c r="AR27" s="5">
        <v>7221366</v>
      </c>
      <c r="AS27" s="5">
        <v>49423880</v>
      </c>
      <c r="AT27" s="5">
        <v>8245509</v>
      </c>
      <c r="AU27" s="5">
        <v>9047029</v>
      </c>
      <c r="AV27" s="5">
        <v>2303256</v>
      </c>
      <c r="AW27" s="5">
        <v>22293750</v>
      </c>
      <c r="AX27" s="5">
        <v>20655701</v>
      </c>
      <c r="AY27" s="5">
        <v>1</v>
      </c>
      <c r="AZ27" s="5">
        <v>5056625</v>
      </c>
      <c r="BA27" s="5">
        <v>890606</v>
      </c>
      <c r="BB27" s="5">
        <v>8900</v>
      </c>
      <c r="BC27" s="5">
        <v>881706</v>
      </c>
      <c r="BD27" s="5">
        <v>232320</v>
      </c>
      <c r="BE27" s="5">
        <v>530693</v>
      </c>
      <c r="BF27" s="5">
        <v>13945456</v>
      </c>
      <c r="BG27" s="5">
        <v>1351136</v>
      </c>
      <c r="BH27" s="5">
        <v>286913</v>
      </c>
      <c r="BI27" s="5">
        <v>54868453</v>
      </c>
      <c r="BJ27" s="5">
        <v>407018916</v>
      </c>
      <c r="BK27" s="5">
        <v>24671</v>
      </c>
      <c r="BL27" s="5">
        <v>1090</v>
      </c>
      <c r="BM27" s="5">
        <v>9868</v>
      </c>
      <c r="BN27" s="5">
        <v>13668</v>
      </c>
      <c r="BO27" s="5">
        <v>45</v>
      </c>
      <c r="BP27" s="5">
        <v>1</v>
      </c>
      <c r="BQ27" s="5">
        <v>504050</v>
      </c>
      <c r="BR27" s="5">
        <v>2764196</v>
      </c>
      <c r="BS27" s="5">
        <v>5151920</v>
      </c>
      <c r="BT27" s="5">
        <v>2665620</v>
      </c>
      <c r="BU27" s="5">
        <v>873920</v>
      </c>
      <c r="BV27" s="5">
        <v>50232</v>
      </c>
      <c r="BW27" s="5">
        <v>812196</v>
      </c>
      <c r="BX27" s="5">
        <v>10845</v>
      </c>
      <c r="BY27" s="5">
        <v>647</v>
      </c>
      <c r="BZ27" s="5">
        <v>224</v>
      </c>
      <c r="CA27" s="5">
        <v>892891</v>
      </c>
      <c r="CB27" s="5">
        <v>84868735</v>
      </c>
      <c r="CC27" s="5">
        <v>80255577</v>
      </c>
      <c r="CD27" s="5">
        <v>79337752</v>
      </c>
      <c r="CE27" s="5">
        <v>44144415</v>
      </c>
      <c r="CF27" s="5">
        <v>25145573</v>
      </c>
      <c r="CG27" s="5">
        <v>10047764</v>
      </c>
      <c r="CH27" s="5">
        <v>40400499</v>
      </c>
      <c r="CI27" s="5">
        <v>6268971</v>
      </c>
      <c r="CJ27" s="5">
        <v>28884556</v>
      </c>
      <c r="CK27" s="5">
        <v>3783726</v>
      </c>
      <c r="CL27" s="5">
        <v>917825</v>
      </c>
      <c r="CM27" s="5">
        <v>4613158</v>
      </c>
      <c r="CN27" s="5">
        <v>4609922</v>
      </c>
      <c r="CO27" s="5">
        <v>2336352</v>
      </c>
      <c r="CP27" s="5">
        <v>1214788</v>
      </c>
      <c r="CQ27" s="5">
        <v>1058782</v>
      </c>
      <c r="CR27" s="5">
        <v>871155</v>
      </c>
      <c r="CS27" s="5">
        <v>2201984</v>
      </c>
      <c r="CT27" s="5">
        <v>1240194</v>
      </c>
      <c r="CU27" s="5">
        <v>296589</v>
      </c>
      <c r="CV27" s="5">
        <v>3236</v>
      </c>
      <c r="CW27" s="5">
        <v>197915997</v>
      </c>
      <c r="CX27" s="5">
        <v>158883304</v>
      </c>
      <c r="CY27" s="5">
        <v>158113474</v>
      </c>
      <c r="CZ27" s="5">
        <v>44668894</v>
      </c>
      <c r="DA27" s="5">
        <v>39935025</v>
      </c>
      <c r="DB27" s="5">
        <v>66352359</v>
      </c>
      <c r="DC27" s="5">
        <v>7157196</v>
      </c>
      <c r="DD27" s="5">
        <v>769830</v>
      </c>
      <c r="DE27" s="5">
        <v>39032693</v>
      </c>
      <c r="DF27" s="5">
        <v>39000982</v>
      </c>
      <c r="DG27" s="5">
        <v>16991</v>
      </c>
      <c r="DH27" s="5">
        <v>15452006</v>
      </c>
      <c r="DI27" s="5">
        <v>21614377</v>
      </c>
      <c r="DJ27" s="5">
        <v>1917608</v>
      </c>
      <c r="DK27" s="5">
        <v>31711</v>
      </c>
      <c r="DL27" s="5">
        <v>393825</v>
      </c>
      <c r="DM27" s="5">
        <v>89392</v>
      </c>
      <c r="DN27" s="5">
        <v>29824</v>
      </c>
      <c r="DO27" s="5">
        <v>269217</v>
      </c>
      <c r="DP27" s="5">
        <v>5392</v>
      </c>
      <c r="DQ27" s="5">
        <v>61405395</v>
      </c>
      <c r="DR27" s="5">
        <v>49557471</v>
      </c>
      <c r="DS27" s="5" t="s">
        <v>2</v>
      </c>
      <c r="DT27" s="5">
        <v>9517712</v>
      </c>
      <c r="DU27" s="5">
        <v>8783294</v>
      </c>
      <c r="DV27" s="5">
        <v>734418</v>
      </c>
      <c r="DW27" s="5">
        <v>0</v>
      </c>
      <c r="DX27" s="5">
        <v>-1912241</v>
      </c>
      <c r="DY27" s="5">
        <v>250525</v>
      </c>
      <c r="DZ27" s="5">
        <v>1866</v>
      </c>
      <c r="EA27" s="5">
        <v>0</v>
      </c>
      <c r="EB27" s="5">
        <v>15534</v>
      </c>
      <c r="EC27" s="5">
        <v>27</v>
      </c>
      <c r="ED27" s="5">
        <v>0</v>
      </c>
      <c r="EE27" s="5">
        <v>9808244</v>
      </c>
    </row>
    <row r="28" spans="1:135">
      <c r="A28" s="6">
        <v>2010.03</v>
      </c>
      <c r="B28" s="2" t="s">
        <v>4</v>
      </c>
      <c r="C28" s="3"/>
      <c r="D28" s="3" t="s">
        <v>1</v>
      </c>
      <c r="E28" s="3">
        <v>1000</v>
      </c>
      <c r="F28" s="4">
        <v>1</v>
      </c>
      <c r="G28" s="5">
        <v>81185735</v>
      </c>
      <c r="H28" s="5">
        <v>12026836</v>
      </c>
      <c r="I28" s="5">
        <v>2929298</v>
      </c>
      <c r="J28" s="5">
        <v>66229601</v>
      </c>
      <c r="K28" s="5">
        <v>328813</v>
      </c>
      <c r="L28" s="5">
        <v>31123</v>
      </c>
      <c r="M28" s="5">
        <v>419723</v>
      </c>
      <c r="N28" s="5">
        <v>10112</v>
      </c>
      <c r="O28" s="5">
        <v>6575442</v>
      </c>
      <c r="P28" s="5">
        <v>22</v>
      </c>
      <c r="Q28" s="5">
        <v>0</v>
      </c>
      <c r="R28" s="5">
        <v>496452</v>
      </c>
      <c r="S28" s="5">
        <v>126236498</v>
      </c>
      <c r="T28" s="5">
        <v>115983901</v>
      </c>
      <c r="U28" s="5">
        <v>6615500</v>
      </c>
      <c r="V28" s="5">
        <v>5853896</v>
      </c>
      <c r="W28" s="5">
        <v>18880566</v>
      </c>
      <c r="X28" s="5">
        <v>16163462</v>
      </c>
      <c r="Y28" s="5">
        <v>2385354</v>
      </c>
      <c r="Z28" s="5">
        <v>331750</v>
      </c>
      <c r="AA28" s="5">
        <v>81570603</v>
      </c>
      <c r="AB28" s="5">
        <v>3063336</v>
      </c>
      <c r="AC28" s="5">
        <v>10252597</v>
      </c>
      <c r="AD28" s="5">
        <v>610246</v>
      </c>
      <c r="AE28" s="5">
        <v>604703</v>
      </c>
      <c r="AF28" s="5">
        <v>4636</v>
      </c>
      <c r="AG28" s="5">
        <v>907</v>
      </c>
      <c r="AH28" s="5">
        <v>9639833</v>
      </c>
      <c r="AI28" s="5">
        <v>2518</v>
      </c>
      <c r="AJ28" s="5">
        <v>159801378</v>
      </c>
      <c r="AK28" s="5">
        <v>136294797</v>
      </c>
      <c r="AL28" s="5">
        <v>124890952</v>
      </c>
      <c r="AM28" s="5">
        <v>13565187</v>
      </c>
      <c r="AN28" s="5">
        <v>26495796</v>
      </c>
      <c r="AO28" s="5">
        <v>18101456</v>
      </c>
      <c r="AP28" s="5">
        <v>12146113</v>
      </c>
      <c r="AQ28" s="5">
        <v>5955343</v>
      </c>
      <c r="AR28" s="5">
        <v>7341062</v>
      </c>
      <c r="AS28" s="5">
        <v>50918059</v>
      </c>
      <c r="AT28" s="5">
        <v>8469392</v>
      </c>
      <c r="AU28" s="5">
        <v>9109665</v>
      </c>
      <c r="AV28" s="5">
        <v>2294180</v>
      </c>
      <c r="AW28" s="5">
        <v>23506581</v>
      </c>
      <c r="AX28" s="5">
        <v>21614600</v>
      </c>
      <c r="AY28" s="5">
        <v>1</v>
      </c>
      <c r="AZ28" s="5">
        <v>5175154</v>
      </c>
      <c r="BA28" s="5">
        <v>880185</v>
      </c>
      <c r="BB28" s="5">
        <v>8327</v>
      </c>
      <c r="BC28" s="5">
        <v>871858</v>
      </c>
      <c r="BD28" s="5">
        <v>226787</v>
      </c>
      <c r="BE28" s="5">
        <v>487547</v>
      </c>
      <c r="BF28" s="5">
        <v>14844926</v>
      </c>
      <c r="BG28" s="5">
        <v>1593570</v>
      </c>
      <c r="BH28" s="5">
        <v>298411</v>
      </c>
      <c r="BI28" s="5">
        <v>49857439</v>
      </c>
      <c r="BJ28" s="5">
        <v>424942737</v>
      </c>
      <c r="BK28" s="5">
        <v>20245</v>
      </c>
      <c r="BL28" s="5">
        <v>1025</v>
      </c>
      <c r="BM28" s="5">
        <v>7149</v>
      </c>
      <c r="BN28" s="5">
        <v>11799</v>
      </c>
      <c r="BO28" s="5">
        <v>272</v>
      </c>
      <c r="BP28" s="5">
        <v>0</v>
      </c>
      <c r="BQ28" s="5">
        <v>503986</v>
      </c>
      <c r="BR28" s="5">
        <v>2872320</v>
      </c>
      <c r="BS28" s="5">
        <v>5171467</v>
      </c>
      <c r="BT28" s="5">
        <v>2706784</v>
      </c>
      <c r="BU28" s="5">
        <v>999644</v>
      </c>
      <c r="BV28" s="5">
        <v>44864</v>
      </c>
      <c r="BW28" s="5">
        <v>943999</v>
      </c>
      <c r="BX28" s="5">
        <v>10030</v>
      </c>
      <c r="BY28" s="5">
        <v>751</v>
      </c>
      <c r="BZ28" s="5">
        <v>564</v>
      </c>
      <c r="CA28" s="5">
        <v>631510</v>
      </c>
      <c r="CB28" s="5">
        <v>100340754</v>
      </c>
      <c r="CC28" s="5">
        <v>81534087</v>
      </c>
      <c r="CD28" s="5">
        <v>80632542</v>
      </c>
      <c r="CE28" s="5">
        <v>46538267</v>
      </c>
      <c r="CF28" s="5">
        <v>23915793</v>
      </c>
      <c r="CG28" s="5">
        <v>10178482</v>
      </c>
      <c r="CH28" s="5">
        <v>37763104</v>
      </c>
      <c r="CI28" s="5">
        <v>4171317</v>
      </c>
      <c r="CJ28" s="5">
        <v>35035731</v>
      </c>
      <c r="CK28" s="5">
        <v>3662390</v>
      </c>
      <c r="CL28" s="5">
        <v>901545</v>
      </c>
      <c r="CM28" s="5">
        <v>18806667</v>
      </c>
      <c r="CN28" s="5">
        <v>18803011</v>
      </c>
      <c r="CO28" s="5">
        <v>16362612</v>
      </c>
      <c r="CP28" s="5">
        <v>1490724</v>
      </c>
      <c r="CQ28" s="5">
        <v>949675</v>
      </c>
      <c r="CR28" s="5">
        <v>1254138</v>
      </c>
      <c r="CS28" s="5">
        <v>16041641</v>
      </c>
      <c r="CT28" s="5">
        <v>1197009</v>
      </c>
      <c r="CU28" s="5">
        <v>310223</v>
      </c>
      <c r="CV28" s="5">
        <v>3656</v>
      </c>
      <c r="CW28" s="5">
        <v>204079481</v>
      </c>
      <c r="CX28" s="5">
        <v>164394591</v>
      </c>
      <c r="CY28" s="5">
        <v>163684134</v>
      </c>
      <c r="CZ28" s="5">
        <v>46341705</v>
      </c>
      <c r="DA28" s="5">
        <v>41663854</v>
      </c>
      <c r="DB28" s="5">
        <v>68215719</v>
      </c>
      <c r="DC28" s="5">
        <v>7462856</v>
      </c>
      <c r="DD28" s="5">
        <v>710457</v>
      </c>
      <c r="DE28" s="5">
        <v>39684890</v>
      </c>
      <c r="DF28" s="5">
        <v>39658262</v>
      </c>
      <c r="DG28" s="5">
        <v>16698</v>
      </c>
      <c r="DH28" s="5">
        <v>15921542</v>
      </c>
      <c r="DI28" s="5">
        <v>21718271</v>
      </c>
      <c r="DJ28" s="5">
        <v>2001751</v>
      </c>
      <c r="DK28" s="5">
        <v>26628</v>
      </c>
      <c r="DL28" s="5">
        <v>397455</v>
      </c>
      <c r="DM28" s="5">
        <v>89392</v>
      </c>
      <c r="DN28" s="5">
        <v>27640</v>
      </c>
      <c r="DO28" s="5">
        <v>274872</v>
      </c>
      <c r="DP28" s="5">
        <v>5551</v>
      </c>
      <c r="DQ28" s="5">
        <v>56653856</v>
      </c>
      <c r="DR28" s="5">
        <v>50564671</v>
      </c>
      <c r="DS28" s="5" t="s">
        <v>2</v>
      </c>
      <c r="DT28" s="5">
        <v>9605352</v>
      </c>
      <c r="DU28" s="5">
        <v>8866398</v>
      </c>
      <c r="DV28" s="5">
        <v>738954</v>
      </c>
      <c r="DW28" s="5">
        <v>0</v>
      </c>
      <c r="DX28" s="5">
        <v>-2115535</v>
      </c>
      <c r="DY28" s="5">
        <v>198904</v>
      </c>
      <c r="DZ28" s="5">
        <v>3308</v>
      </c>
      <c r="EA28" s="5">
        <v>0</v>
      </c>
      <c r="EB28" s="5">
        <v>15534</v>
      </c>
      <c r="EC28" s="5">
        <v>27</v>
      </c>
      <c r="ED28" s="5">
        <v>0</v>
      </c>
      <c r="EE28" s="5">
        <v>9845657</v>
      </c>
    </row>
    <row r="29" spans="1:135">
      <c r="A29" s="6">
        <v>2010.04</v>
      </c>
      <c r="B29" s="2" t="s">
        <v>5</v>
      </c>
      <c r="C29" s="3"/>
      <c r="D29" s="3" t="s">
        <v>1</v>
      </c>
      <c r="E29" s="3">
        <v>1000</v>
      </c>
      <c r="F29" s="4">
        <v>1</v>
      </c>
      <c r="G29" s="5">
        <v>82323608</v>
      </c>
      <c r="H29" s="5">
        <v>10232956</v>
      </c>
      <c r="I29" s="5">
        <v>2909122</v>
      </c>
      <c r="J29" s="5">
        <v>69181530</v>
      </c>
      <c r="K29" s="5">
        <v>739574</v>
      </c>
      <c r="L29" s="5">
        <v>31698</v>
      </c>
      <c r="M29" s="5">
        <v>421076</v>
      </c>
      <c r="N29" s="5">
        <v>10298</v>
      </c>
      <c r="O29" s="5">
        <v>6693074</v>
      </c>
      <c r="P29" s="5">
        <v>25</v>
      </c>
      <c r="Q29" s="5">
        <v>0</v>
      </c>
      <c r="R29" s="5">
        <v>961642</v>
      </c>
      <c r="S29" s="5">
        <v>136433010</v>
      </c>
      <c r="T29" s="5">
        <v>126277954</v>
      </c>
      <c r="U29" s="5">
        <v>8615500</v>
      </c>
      <c r="V29" s="5">
        <v>5968402</v>
      </c>
      <c r="W29" s="5">
        <v>18906837</v>
      </c>
      <c r="X29" s="5">
        <v>16112192</v>
      </c>
      <c r="Y29" s="5">
        <v>2476998</v>
      </c>
      <c r="Z29" s="5">
        <v>317647</v>
      </c>
      <c r="AA29" s="5">
        <v>89688182</v>
      </c>
      <c r="AB29" s="5">
        <v>3099033</v>
      </c>
      <c r="AC29" s="5">
        <v>10155056</v>
      </c>
      <c r="AD29" s="5">
        <v>611757</v>
      </c>
      <c r="AE29" s="5">
        <v>606247</v>
      </c>
      <c r="AF29" s="5">
        <v>4648</v>
      </c>
      <c r="AG29" s="5">
        <v>862</v>
      </c>
      <c r="AH29" s="5">
        <v>9542267</v>
      </c>
      <c r="AI29" s="5">
        <v>1032</v>
      </c>
      <c r="AJ29" s="5">
        <v>165266949</v>
      </c>
      <c r="AK29" s="5">
        <v>140528191</v>
      </c>
      <c r="AL29" s="5">
        <v>129050957</v>
      </c>
      <c r="AM29" s="5">
        <v>15093063</v>
      </c>
      <c r="AN29" s="5">
        <v>27397469</v>
      </c>
      <c r="AO29" s="5">
        <v>18185230</v>
      </c>
      <c r="AP29" s="5">
        <v>12186476</v>
      </c>
      <c r="AQ29" s="5">
        <v>5998754</v>
      </c>
      <c r="AR29" s="5">
        <v>7503675</v>
      </c>
      <c r="AS29" s="5">
        <v>52175127</v>
      </c>
      <c r="AT29" s="5">
        <v>8696393</v>
      </c>
      <c r="AU29" s="5">
        <v>9153378</v>
      </c>
      <c r="AV29" s="5">
        <v>2323856</v>
      </c>
      <c r="AW29" s="5">
        <v>24738758</v>
      </c>
      <c r="AX29" s="5">
        <v>22734980</v>
      </c>
      <c r="AY29" s="5">
        <v>1</v>
      </c>
      <c r="AZ29" s="5">
        <v>5410361</v>
      </c>
      <c r="BA29" s="5">
        <v>858457</v>
      </c>
      <c r="BB29" s="5">
        <v>8239</v>
      </c>
      <c r="BC29" s="5">
        <v>850218</v>
      </c>
      <c r="BD29" s="5">
        <v>225634</v>
      </c>
      <c r="BE29" s="5">
        <v>469759</v>
      </c>
      <c r="BF29" s="5">
        <v>15770768</v>
      </c>
      <c r="BG29" s="5">
        <v>1714938</v>
      </c>
      <c r="BH29" s="5">
        <v>288840</v>
      </c>
      <c r="BI29" s="5">
        <v>57878173</v>
      </c>
      <c r="BJ29" s="5">
        <v>450759127</v>
      </c>
      <c r="BK29" s="5">
        <v>18438</v>
      </c>
      <c r="BL29" s="5">
        <v>1028</v>
      </c>
      <c r="BM29" s="5">
        <v>5743</v>
      </c>
      <c r="BN29" s="5">
        <v>11328</v>
      </c>
      <c r="BO29" s="5">
        <v>339</v>
      </c>
      <c r="BP29" s="5">
        <v>0</v>
      </c>
      <c r="BQ29" s="5">
        <v>502771</v>
      </c>
      <c r="BR29" s="5">
        <v>2850977</v>
      </c>
      <c r="BS29" s="5">
        <v>5173359</v>
      </c>
      <c r="BT29" s="5">
        <v>2830042</v>
      </c>
      <c r="BU29" s="5">
        <v>970397</v>
      </c>
      <c r="BV29" s="5">
        <v>47376</v>
      </c>
      <c r="BW29" s="5">
        <v>912388</v>
      </c>
      <c r="BX29" s="5">
        <v>9902</v>
      </c>
      <c r="BY29" s="5">
        <v>731</v>
      </c>
      <c r="BZ29" s="5">
        <v>576</v>
      </c>
      <c r="CA29" s="5">
        <v>1087230</v>
      </c>
      <c r="CB29" s="5">
        <v>109284802</v>
      </c>
      <c r="CC29" s="5">
        <v>87243124</v>
      </c>
      <c r="CD29" s="5">
        <v>86297845</v>
      </c>
      <c r="CE29" s="5">
        <v>49967700</v>
      </c>
      <c r="CF29" s="5">
        <v>25320540</v>
      </c>
      <c r="CG29" s="5">
        <v>11009605</v>
      </c>
      <c r="CH29" s="5">
        <v>38788510</v>
      </c>
      <c r="CI29" s="5">
        <v>4040810</v>
      </c>
      <c r="CJ29" s="5">
        <v>39552680</v>
      </c>
      <c r="CK29" s="5">
        <v>3915845</v>
      </c>
      <c r="CL29" s="5">
        <v>945279</v>
      </c>
      <c r="CM29" s="5">
        <v>22041678</v>
      </c>
      <c r="CN29" s="5">
        <v>22037432</v>
      </c>
      <c r="CO29" s="5">
        <v>19970886</v>
      </c>
      <c r="CP29" s="5">
        <v>1136893</v>
      </c>
      <c r="CQ29" s="5">
        <v>929653</v>
      </c>
      <c r="CR29" s="5">
        <v>970008</v>
      </c>
      <c r="CS29" s="5">
        <v>19541421</v>
      </c>
      <c r="CT29" s="5">
        <v>1216291</v>
      </c>
      <c r="CU29" s="5">
        <v>309712</v>
      </c>
      <c r="CV29" s="5">
        <v>4246</v>
      </c>
      <c r="CW29" s="5">
        <v>209846616</v>
      </c>
      <c r="CX29" s="5">
        <v>169124091</v>
      </c>
      <c r="CY29" s="5">
        <v>168409752</v>
      </c>
      <c r="CZ29" s="5">
        <v>49190642</v>
      </c>
      <c r="DA29" s="5">
        <v>42307671</v>
      </c>
      <c r="DB29" s="5">
        <v>69419482</v>
      </c>
      <c r="DC29" s="5">
        <v>7491957</v>
      </c>
      <c r="DD29" s="5">
        <v>714339</v>
      </c>
      <c r="DE29" s="5">
        <v>40722525</v>
      </c>
      <c r="DF29" s="5">
        <v>40696804</v>
      </c>
      <c r="DG29" s="5">
        <v>19225</v>
      </c>
      <c r="DH29" s="5">
        <v>16537654</v>
      </c>
      <c r="DI29" s="5">
        <v>21978795</v>
      </c>
      <c r="DJ29" s="5">
        <v>2161130</v>
      </c>
      <c r="DK29" s="5">
        <v>25721</v>
      </c>
      <c r="DL29" s="5">
        <v>400467</v>
      </c>
      <c r="DM29" s="5">
        <v>89392</v>
      </c>
      <c r="DN29" s="5">
        <v>27706</v>
      </c>
      <c r="DO29" s="5">
        <v>277805</v>
      </c>
      <c r="DP29" s="5">
        <v>5564</v>
      </c>
      <c r="DQ29" s="5">
        <v>68077163</v>
      </c>
      <c r="DR29" s="5">
        <v>49716289</v>
      </c>
      <c r="DS29" s="5" t="s">
        <v>2</v>
      </c>
      <c r="DT29" s="5">
        <v>9509683</v>
      </c>
      <c r="DU29" s="5">
        <v>8844451</v>
      </c>
      <c r="DV29" s="5">
        <v>665232</v>
      </c>
      <c r="DW29" s="5">
        <v>0</v>
      </c>
      <c r="DX29" s="5">
        <v>-1667281</v>
      </c>
      <c r="DY29" s="5">
        <v>186960</v>
      </c>
      <c r="DZ29" s="5">
        <v>7125</v>
      </c>
      <c r="EA29" s="5">
        <v>0</v>
      </c>
      <c r="EB29" s="5">
        <v>14924</v>
      </c>
      <c r="EC29" s="5">
        <v>24</v>
      </c>
      <c r="ED29" s="5">
        <v>0</v>
      </c>
      <c r="EE29" s="5">
        <v>9871385</v>
      </c>
    </row>
    <row r="30" spans="1:135">
      <c r="A30" s="6">
        <v>2010.05</v>
      </c>
      <c r="B30" s="2" t="s">
        <v>6</v>
      </c>
      <c r="C30" s="3"/>
      <c r="D30" s="3" t="s">
        <v>1</v>
      </c>
      <c r="E30" s="3">
        <v>1000</v>
      </c>
      <c r="F30" s="4">
        <v>1</v>
      </c>
      <c r="G30" s="5">
        <v>83841365</v>
      </c>
      <c r="H30" s="5">
        <v>11800217</v>
      </c>
      <c r="I30" s="5">
        <v>3059450</v>
      </c>
      <c r="J30" s="5">
        <v>68981698</v>
      </c>
      <c r="K30" s="5">
        <v>617225</v>
      </c>
      <c r="L30" s="5">
        <v>32632</v>
      </c>
      <c r="M30" s="5">
        <v>460999</v>
      </c>
      <c r="N30" s="5">
        <v>10389</v>
      </c>
      <c r="O30" s="5">
        <v>6880454</v>
      </c>
      <c r="P30" s="5">
        <v>81</v>
      </c>
      <c r="Q30" s="5">
        <v>0</v>
      </c>
      <c r="R30" s="5">
        <v>1389899</v>
      </c>
      <c r="S30" s="5">
        <v>144061652</v>
      </c>
      <c r="T30" s="5">
        <v>134279516</v>
      </c>
      <c r="U30" s="5">
        <v>13615499</v>
      </c>
      <c r="V30" s="5">
        <v>6011979</v>
      </c>
      <c r="W30" s="5">
        <v>18720283</v>
      </c>
      <c r="X30" s="5">
        <v>16119711</v>
      </c>
      <c r="Y30" s="5">
        <v>2251696</v>
      </c>
      <c r="Z30" s="5">
        <v>348876</v>
      </c>
      <c r="AA30" s="5">
        <v>92769575</v>
      </c>
      <c r="AB30" s="5">
        <v>3162180</v>
      </c>
      <c r="AC30" s="5">
        <v>9782136</v>
      </c>
      <c r="AD30" s="5">
        <v>618105</v>
      </c>
      <c r="AE30" s="5">
        <v>612581</v>
      </c>
      <c r="AF30" s="5">
        <v>4696</v>
      </c>
      <c r="AG30" s="5">
        <v>828</v>
      </c>
      <c r="AH30" s="5">
        <v>9162835</v>
      </c>
      <c r="AI30" s="5">
        <v>1196</v>
      </c>
      <c r="AJ30" s="5">
        <v>170032444</v>
      </c>
      <c r="AK30" s="5">
        <v>145092352</v>
      </c>
      <c r="AL30" s="5">
        <v>133510467</v>
      </c>
      <c r="AM30" s="5">
        <v>16860802</v>
      </c>
      <c r="AN30" s="5">
        <v>27814605</v>
      </c>
      <c r="AO30" s="5">
        <v>18306555</v>
      </c>
      <c r="AP30" s="5">
        <v>12243635</v>
      </c>
      <c r="AQ30" s="5">
        <v>6062920</v>
      </c>
      <c r="AR30" s="5">
        <v>7582490</v>
      </c>
      <c r="AS30" s="5">
        <v>53667946</v>
      </c>
      <c r="AT30" s="5">
        <v>9278069</v>
      </c>
      <c r="AU30" s="5">
        <v>9194564</v>
      </c>
      <c r="AV30" s="5">
        <v>2387321</v>
      </c>
      <c r="AW30" s="5">
        <v>24940092</v>
      </c>
      <c r="AX30" s="5">
        <v>22975715</v>
      </c>
      <c r="AY30" s="5">
        <v>0</v>
      </c>
      <c r="AZ30" s="5">
        <v>5563793</v>
      </c>
      <c r="BA30" s="5">
        <v>869983</v>
      </c>
      <c r="BB30" s="5">
        <v>7485</v>
      </c>
      <c r="BC30" s="5">
        <v>862498</v>
      </c>
      <c r="BD30" s="5">
        <v>227026</v>
      </c>
      <c r="BE30" s="5">
        <v>502995</v>
      </c>
      <c r="BF30" s="5">
        <v>15811918</v>
      </c>
      <c r="BG30" s="5">
        <v>1684405</v>
      </c>
      <c r="BH30" s="5">
        <v>279972</v>
      </c>
      <c r="BI30" s="5">
        <v>62452910</v>
      </c>
      <c r="BJ30" s="5">
        <v>469780050</v>
      </c>
      <c r="BK30" s="5">
        <v>20058</v>
      </c>
      <c r="BL30" s="5">
        <v>1260</v>
      </c>
      <c r="BM30" s="5">
        <v>6862</v>
      </c>
      <c r="BN30" s="5">
        <v>11622</v>
      </c>
      <c r="BO30" s="5">
        <v>314</v>
      </c>
      <c r="BP30" s="5">
        <v>0</v>
      </c>
      <c r="BQ30" s="5">
        <v>508052</v>
      </c>
      <c r="BR30" s="5">
        <v>3004888</v>
      </c>
      <c r="BS30" s="5">
        <v>5172092</v>
      </c>
      <c r="BT30" s="5">
        <v>2818131</v>
      </c>
      <c r="BU30" s="5">
        <v>1018992</v>
      </c>
      <c r="BV30" s="5">
        <v>44840</v>
      </c>
      <c r="BW30" s="5">
        <v>964624</v>
      </c>
      <c r="BX30" s="5">
        <v>8826</v>
      </c>
      <c r="BY30" s="5">
        <v>702</v>
      </c>
      <c r="BZ30" s="5">
        <v>118</v>
      </c>
      <c r="CA30" s="5">
        <v>1506262</v>
      </c>
      <c r="CB30" s="5">
        <v>123925216</v>
      </c>
      <c r="CC30" s="5">
        <v>101768983</v>
      </c>
      <c r="CD30" s="5">
        <v>100830742</v>
      </c>
      <c r="CE30" s="5">
        <v>59852794</v>
      </c>
      <c r="CF30" s="5">
        <v>29736068</v>
      </c>
      <c r="CG30" s="5">
        <v>11241880</v>
      </c>
      <c r="CH30" s="5">
        <v>43471672</v>
      </c>
      <c r="CI30" s="5">
        <v>4908221</v>
      </c>
      <c r="CJ30" s="5">
        <v>48349840</v>
      </c>
      <c r="CK30" s="5">
        <v>4101009</v>
      </c>
      <c r="CL30" s="5">
        <v>938241</v>
      </c>
      <c r="CM30" s="5">
        <v>22156233</v>
      </c>
      <c r="CN30" s="5">
        <v>22152792</v>
      </c>
      <c r="CO30" s="5">
        <v>19909053</v>
      </c>
      <c r="CP30" s="5">
        <v>1124131</v>
      </c>
      <c r="CQ30" s="5">
        <v>1119608</v>
      </c>
      <c r="CR30" s="5">
        <v>952743</v>
      </c>
      <c r="CS30" s="5">
        <v>19665541</v>
      </c>
      <c r="CT30" s="5">
        <v>1220623</v>
      </c>
      <c r="CU30" s="5">
        <v>313885</v>
      </c>
      <c r="CV30" s="5">
        <v>3441</v>
      </c>
      <c r="CW30" s="5">
        <v>210981757</v>
      </c>
      <c r="CX30" s="5">
        <v>169204688</v>
      </c>
      <c r="CY30" s="5">
        <v>168473499</v>
      </c>
      <c r="CZ30" s="5">
        <v>50693266</v>
      </c>
      <c r="DA30" s="5">
        <v>41529540</v>
      </c>
      <c r="DB30" s="5">
        <v>68162033</v>
      </c>
      <c r="DC30" s="5">
        <v>8088660</v>
      </c>
      <c r="DD30" s="5">
        <v>731189</v>
      </c>
      <c r="DE30" s="5">
        <v>41777069</v>
      </c>
      <c r="DF30" s="5">
        <v>41751797</v>
      </c>
      <c r="DG30" s="5">
        <v>17473</v>
      </c>
      <c r="DH30" s="5">
        <v>17260537</v>
      </c>
      <c r="DI30" s="5">
        <v>22203945</v>
      </c>
      <c r="DJ30" s="5">
        <v>2269842</v>
      </c>
      <c r="DK30" s="5">
        <v>25272</v>
      </c>
      <c r="DL30" s="5">
        <v>627392</v>
      </c>
      <c r="DM30" s="5">
        <v>89392</v>
      </c>
      <c r="DN30" s="5">
        <v>247271</v>
      </c>
      <c r="DO30" s="5">
        <v>285107</v>
      </c>
      <c r="DP30" s="5">
        <v>5622</v>
      </c>
      <c r="DQ30" s="5">
        <v>70916575</v>
      </c>
      <c r="DR30" s="5">
        <v>49280517</v>
      </c>
      <c r="DS30" s="5" t="s">
        <v>2</v>
      </c>
      <c r="DT30" s="5">
        <v>9545413</v>
      </c>
      <c r="DU30" s="5">
        <v>8879242</v>
      </c>
      <c r="DV30" s="5">
        <v>666171</v>
      </c>
      <c r="DW30" s="5">
        <v>0</v>
      </c>
      <c r="DX30" s="5">
        <v>-1597464</v>
      </c>
      <c r="DY30" s="5">
        <v>204311</v>
      </c>
      <c r="DZ30" s="5">
        <v>6956</v>
      </c>
      <c r="EA30" s="5">
        <v>0</v>
      </c>
      <c r="EB30" s="5">
        <v>14924</v>
      </c>
      <c r="EC30" s="5">
        <v>24</v>
      </c>
      <c r="ED30" s="5">
        <v>0</v>
      </c>
      <c r="EE30" s="5">
        <v>9902662</v>
      </c>
    </row>
    <row r="31" spans="1:135">
      <c r="A31" s="6">
        <v>2010.06</v>
      </c>
      <c r="B31" s="2" t="s">
        <v>7</v>
      </c>
      <c r="C31" s="3"/>
      <c r="D31" s="3" t="s">
        <v>1</v>
      </c>
      <c r="E31" s="3">
        <v>1000</v>
      </c>
      <c r="F31" s="4">
        <v>1</v>
      </c>
      <c r="G31" s="5">
        <v>83391528</v>
      </c>
      <c r="H31" s="5">
        <v>11685556</v>
      </c>
      <c r="I31" s="5">
        <v>2991585</v>
      </c>
      <c r="J31" s="5">
        <v>68714387</v>
      </c>
      <c r="K31" s="5">
        <v>531769</v>
      </c>
      <c r="L31" s="5">
        <v>33442</v>
      </c>
      <c r="M31" s="5">
        <v>621467</v>
      </c>
      <c r="N31" s="5">
        <v>10533</v>
      </c>
      <c r="O31" s="5">
        <v>6486126</v>
      </c>
      <c r="P31" s="5">
        <v>27</v>
      </c>
      <c r="Q31" s="5">
        <v>0</v>
      </c>
      <c r="R31" s="5">
        <v>512718</v>
      </c>
      <c r="S31" s="5">
        <v>145330050</v>
      </c>
      <c r="T31" s="5">
        <v>135297649</v>
      </c>
      <c r="U31" s="5">
        <v>13615500</v>
      </c>
      <c r="V31" s="5">
        <v>6855001</v>
      </c>
      <c r="W31" s="5">
        <v>19938935</v>
      </c>
      <c r="X31" s="5">
        <v>17247191</v>
      </c>
      <c r="Y31" s="5">
        <v>2272495</v>
      </c>
      <c r="Z31" s="5">
        <v>419249</v>
      </c>
      <c r="AA31" s="5">
        <v>91745255</v>
      </c>
      <c r="AB31" s="5">
        <v>3142958</v>
      </c>
      <c r="AC31" s="5">
        <v>10032401</v>
      </c>
      <c r="AD31" s="5">
        <v>618536</v>
      </c>
      <c r="AE31" s="5">
        <v>613361</v>
      </c>
      <c r="AF31" s="5">
        <v>4368</v>
      </c>
      <c r="AG31" s="5">
        <v>807</v>
      </c>
      <c r="AH31" s="5">
        <v>9412739</v>
      </c>
      <c r="AI31" s="5">
        <v>1126</v>
      </c>
      <c r="AJ31" s="5">
        <v>172820461</v>
      </c>
      <c r="AK31" s="5">
        <v>148559499</v>
      </c>
      <c r="AL31" s="5">
        <v>137126116</v>
      </c>
      <c r="AM31" s="5">
        <v>16814711</v>
      </c>
      <c r="AN31" s="5">
        <v>28990516</v>
      </c>
      <c r="AO31" s="5">
        <v>18502116</v>
      </c>
      <c r="AP31" s="5">
        <v>12338398</v>
      </c>
      <c r="AQ31" s="5">
        <v>6163718</v>
      </c>
      <c r="AR31" s="5">
        <v>7834738</v>
      </c>
      <c r="AS31" s="5">
        <v>55075787</v>
      </c>
      <c r="AT31" s="5">
        <v>9908248</v>
      </c>
      <c r="AU31" s="5">
        <v>9146436</v>
      </c>
      <c r="AV31" s="5">
        <v>2286947</v>
      </c>
      <c r="AW31" s="5">
        <v>24260962</v>
      </c>
      <c r="AX31" s="5">
        <v>22447035</v>
      </c>
      <c r="AY31" s="5">
        <v>0</v>
      </c>
      <c r="AZ31" s="5">
        <v>5470427</v>
      </c>
      <c r="BA31" s="5">
        <v>847035</v>
      </c>
      <c r="BB31" s="5">
        <v>7783</v>
      </c>
      <c r="BC31" s="5">
        <v>839252</v>
      </c>
      <c r="BD31" s="5">
        <v>228453</v>
      </c>
      <c r="BE31" s="5">
        <v>504209</v>
      </c>
      <c r="BF31" s="5">
        <v>15396911</v>
      </c>
      <c r="BG31" s="5">
        <v>1565648</v>
      </c>
      <c r="BH31" s="5">
        <v>248279</v>
      </c>
      <c r="BI31" s="5">
        <v>53370725</v>
      </c>
      <c r="BJ31" s="5">
        <v>463108846</v>
      </c>
      <c r="BK31" s="5">
        <v>21064</v>
      </c>
      <c r="BL31" s="5">
        <v>1318</v>
      </c>
      <c r="BM31" s="5">
        <v>6447</v>
      </c>
      <c r="BN31" s="5">
        <v>13265</v>
      </c>
      <c r="BO31" s="5">
        <v>34</v>
      </c>
      <c r="BP31" s="5">
        <v>1</v>
      </c>
      <c r="BQ31" s="5">
        <v>488703</v>
      </c>
      <c r="BR31" s="5">
        <v>2872771</v>
      </c>
      <c r="BS31" s="5">
        <v>5132642</v>
      </c>
      <c r="BT31" s="5">
        <v>2229327</v>
      </c>
      <c r="BU31" s="5">
        <v>1132934</v>
      </c>
      <c r="BV31" s="5">
        <v>48409</v>
      </c>
      <c r="BW31" s="5">
        <v>1074960</v>
      </c>
      <c r="BX31" s="5">
        <v>8909</v>
      </c>
      <c r="BY31" s="5">
        <v>656</v>
      </c>
      <c r="BZ31" s="5">
        <v>159</v>
      </c>
      <c r="CA31" s="5">
        <v>451870</v>
      </c>
      <c r="CB31" s="5">
        <v>123121282</v>
      </c>
      <c r="CC31" s="5">
        <v>104117156</v>
      </c>
      <c r="CD31" s="5">
        <v>103245062</v>
      </c>
      <c r="CE31" s="5">
        <v>59910629</v>
      </c>
      <c r="CF31" s="5">
        <v>31915257</v>
      </c>
      <c r="CG31" s="5">
        <v>11419176</v>
      </c>
      <c r="CH31" s="5">
        <v>45820244</v>
      </c>
      <c r="CI31" s="5">
        <v>4918594</v>
      </c>
      <c r="CJ31" s="5">
        <v>48211897</v>
      </c>
      <c r="CK31" s="5">
        <v>4294327</v>
      </c>
      <c r="CL31" s="5">
        <v>872094</v>
      </c>
      <c r="CM31" s="5">
        <v>19004126</v>
      </c>
      <c r="CN31" s="5">
        <v>19002142</v>
      </c>
      <c r="CO31" s="5">
        <v>16806973</v>
      </c>
      <c r="CP31" s="5">
        <v>1179381</v>
      </c>
      <c r="CQ31" s="5">
        <v>1015788</v>
      </c>
      <c r="CR31" s="5">
        <v>964115</v>
      </c>
      <c r="CS31" s="5">
        <v>16489663</v>
      </c>
      <c r="CT31" s="5">
        <v>1224578</v>
      </c>
      <c r="CU31" s="5">
        <v>323786</v>
      </c>
      <c r="CV31" s="5">
        <v>1984</v>
      </c>
      <c r="CW31" s="5">
        <v>218983713</v>
      </c>
      <c r="CX31" s="5">
        <v>176392386</v>
      </c>
      <c r="CY31" s="5">
        <v>175657964</v>
      </c>
      <c r="CZ31" s="5">
        <v>52304559</v>
      </c>
      <c r="DA31" s="5">
        <v>45464025</v>
      </c>
      <c r="DB31" s="5">
        <v>69900375</v>
      </c>
      <c r="DC31" s="5">
        <v>7989005</v>
      </c>
      <c r="DD31" s="5">
        <v>734422</v>
      </c>
      <c r="DE31" s="5">
        <v>42591327</v>
      </c>
      <c r="DF31" s="5">
        <v>42565918</v>
      </c>
      <c r="DG31" s="5">
        <v>16863</v>
      </c>
      <c r="DH31" s="5">
        <v>17481290</v>
      </c>
      <c r="DI31" s="5">
        <v>22885734</v>
      </c>
      <c r="DJ31" s="5">
        <v>2182031</v>
      </c>
      <c r="DK31" s="5">
        <v>25409</v>
      </c>
      <c r="DL31" s="5">
        <v>411205</v>
      </c>
      <c r="DM31" s="5">
        <v>89392</v>
      </c>
      <c r="DN31" s="5">
        <v>27140</v>
      </c>
      <c r="DO31" s="5">
        <v>288897</v>
      </c>
      <c r="DP31" s="5">
        <v>5776</v>
      </c>
      <c r="DQ31" s="5">
        <v>58182612</v>
      </c>
      <c r="DR31" s="5">
        <v>50080563</v>
      </c>
      <c r="DS31" s="5" t="s">
        <v>2</v>
      </c>
      <c r="DT31" s="5">
        <v>9672115</v>
      </c>
      <c r="DU31" s="5">
        <v>9018455</v>
      </c>
      <c r="DV31" s="5">
        <v>653660</v>
      </c>
      <c r="DW31" s="5">
        <v>0</v>
      </c>
      <c r="DX31" s="5">
        <v>-1141804</v>
      </c>
      <c r="DY31" s="5">
        <v>240216</v>
      </c>
      <c r="DZ31" s="5">
        <v>7658</v>
      </c>
      <c r="EA31" s="5">
        <v>0</v>
      </c>
      <c r="EB31" s="5">
        <v>14924</v>
      </c>
      <c r="EC31" s="5">
        <v>24</v>
      </c>
      <c r="ED31" s="5">
        <v>0</v>
      </c>
      <c r="EE31" s="5">
        <v>9921791</v>
      </c>
    </row>
    <row r="32" spans="1:135">
      <c r="A32" s="6">
        <v>2010.07</v>
      </c>
      <c r="B32" s="2" t="s">
        <v>8</v>
      </c>
      <c r="C32" s="3"/>
      <c r="D32" s="3" t="s">
        <v>1</v>
      </c>
      <c r="E32" s="3">
        <v>1000</v>
      </c>
      <c r="F32" s="4">
        <v>1</v>
      </c>
      <c r="G32" s="5">
        <v>77633849</v>
      </c>
      <c r="H32" s="5">
        <v>11811039</v>
      </c>
      <c r="I32" s="5">
        <v>2886762</v>
      </c>
      <c r="J32" s="5">
        <v>62936048</v>
      </c>
      <c r="K32" s="5">
        <v>558939</v>
      </c>
      <c r="L32" s="5">
        <v>33646</v>
      </c>
      <c r="M32" s="5">
        <v>458815</v>
      </c>
      <c r="N32" s="5">
        <v>10813</v>
      </c>
      <c r="O32" s="5">
        <v>6730345</v>
      </c>
      <c r="P32" s="5">
        <v>33</v>
      </c>
      <c r="Q32" s="5">
        <v>0</v>
      </c>
      <c r="R32" s="5">
        <v>594178</v>
      </c>
      <c r="S32" s="5">
        <v>148984754</v>
      </c>
      <c r="T32" s="5">
        <v>138897949</v>
      </c>
      <c r="U32" s="5">
        <v>13615499</v>
      </c>
      <c r="V32" s="5">
        <v>7334463</v>
      </c>
      <c r="W32" s="5">
        <v>20047394</v>
      </c>
      <c r="X32" s="5">
        <v>17301956</v>
      </c>
      <c r="Y32" s="5">
        <v>2271080</v>
      </c>
      <c r="Z32" s="5">
        <v>474358</v>
      </c>
      <c r="AA32" s="5">
        <v>94665977</v>
      </c>
      <c r="AB32" s="5">
        <v>3234616</v>
      </c>
      <c r="AC32" s="5">
        <v>10086805</v>
      </c>
      <c r="AD32" s="5">
        <v>619643</v>
      </c>
      <c r="AE32" s="5">
        <v>614562</v>
      </c>
      <c r="AF32" s="5">
        <v>4377</v>
      </c>
      <c r="AG32" s="5">
        <v>704</v>
      </c>
      <c r="AH32" s="5">
        <v>9465963</v>
      </c>
      <c r="AI32" s="5">
        <v>1199</v>
      </c>
      <c r="AJ32" s="5">
        <v>176419953</v>
      </c>
      <c r="AK32" s="5">
        <v>150942389</v>
      </c>
      <c r="AL32" s="5">
        <v>139756804</v>
      </c>
      <c r="AM32" s="5">
        <v>17069630</v>
      </c>
      <c r="AN32" s="5">
        <v>30579882</v>
      </c>
      <c r="AO32" s="5">
        <v>18398782</v>
      </c>
      <c r="AP32" s="5">
        <v>12172510</v>
      </c>
      <c r="AQ32" s="5">
        <v>6226272</v>
      </c>
      <c r="AR32" s="5">
        <v>7868284</v>
      </c>
      <c r="AS32" s="5">
        <v>55580257</v>
      </c>
      <c r="AT32" s="5">
        <v>10259969</v>
      </c>
      <c r="AU32" s="5">
        <v>8810170</v>
      </c>
      <c r="AV32" s="5">
        <v>2375415</v>
      </c>
      <c r="AW32" s="5">
        <v>25477564</v>
      </c>
      <c r="AX32" s="5">
        <v>23687120</v>
      </c>
      <c r="AY32" s="5">
        <v>1</v>
      </c>
      <c r="AZ32" s="5">
        <v>5733422</v>
      </c>
      <c r="BA32" s="5">
        <v>844428</v>
      </c>
      <c r="BB32" s="5">
        <v>7681</v>
      </c>
      <c r="BC32" s="5">
        <v>836747</v>
      </c>
      <c r="BD32" s="5">
        <v>216530</v>
      </c>
      <c r="BE32" s="5">
        <v>485505</v>
      </c>
      <c r="BF32" s="5">
        <v>16407234</v>
      </c>
      <c r="BG32" s="5">
        <v>1553916</v>
      </c>
      <c r="BH32" s="5">
        <v>236528</v>
      </c>
      <c r="BI32" s="5">
        <v>54738867</v>
      </c>
      <c r="BJ32" s="5">
        <v>466164192</v>
      </c>
      <c r="BK32" s="5">
        <v>20451</v>
      </c>
      <c r="BL32" s="5">
        <v>1321</v>
      </c>
      <c r="BM32" s="5">
        <v>7187</v>
      </c>
      <c r="BN32" s="5">
        <v>11907</v>
      </c>
      <c r="BO32" s="5">
        <v>36</v>
      </c>
      <c r="BP32" s="5">
        <v>0</v>
      </c>
      <c r="BQ32" s="5">
        <v>494593</v>
      </c>
      <c r="BR32" s="5">
        <v>2848231</v>
      </c>
      <c r="BS32" s="5">
        <v>5085801</v>
      </c>
      <c r="BT32" s="5">
        <v>2950828</v>
      </c>
      <c r="BU32" s="5">
        <v>936926</v>
      </c>
      <c r="BV32" s="5">
        <v>47678</v>
      </c>
      <c r="BW32" s="5">
        <v>879634</v>
      </c>
      <c r="BX32" s="5">
        <v>8978</v>
      </c>
      <c r="BY32" s="5">
        <v>636</v>
      </c>
      <c r="BZ32" s="5">
        <v>164</v>
      </c>
      <c r="CA32" s="5">
        <v>467570</v>
      </c>
      <c r="CB32" s="5">
        <v>119264214</v>
      </c>
      <c r="CC32" s="5">
        <v>108143200</v>
      </c>
      <c r="CD32" s="5">
        <v>107349741</v>
      </c>
      <c r="CE32" s="5">
        <v>62978269</v>
      </c>
      <c r="CF32" s="5">
        <v>32710081</v>
      </c>
      <c r="CG32" s="5">
        <v>11661391</v>
      </c>
      <c r="CH32" s="5">
        <v>47076627</v>
      </c>
      <c r="CI32" s="5">
        <v>4010508</v>
      </c>
      <c r="CJ32" s="5">
        <v>52239590</v>
      </c>
      <c r="CK32" s="5">
        <v>4023016</v>
      </c>
      <c r="CL32" s="5">
        <v>793459</v>
      </c>
      <c r="CM32" s="5">
        <v>11121014</v>
      </c>
      <c r="CN32" s="5">
        <v>11119513</v>
      </c>
      <c r="CO32" s="5">
        <v>8836662</v>
      </c>
      <c r="CP32" s="5">
        <v>1242259</v>
      </c>
      <c r="CQ32" s="5">
        <v>1040592</v>
      </c>
      <c r="CR32" s="5">
        <v>1173298</v>
      </c>
      <c r="CS32" s="5">
        <v>8324221</v>
      </c>
      <c r="CT32" s="5">
        <v>974006</v>
      </c>
      <c r="CU32" s="5">
        <v>647988</v>
      </c>
      <c r="CV32" s="5">
        <v>1501</v>
      </c>
      <c r="CW32" s="5">
        <v>222508049</v>
      </c>
      <c r="CX32" s="5">
        <v>179278084</v>
      </c>
      <c r="CY32" s="5">
        <v>178525072</v>
      </c>
      <c r="CZ32" s="5">
        <v>52100419</v>
      </c>
      <c r="DA32" s="5">
        <v>46374373</v>
      </c>
      <c r="DB32" s="5">
        <v>72405827</v>
      </c>
      <c r="DC32" s="5">
        <v>7644453</v>
      </c>
      <c r="DD32" s="5">
        <v>753012</v>
      </c>
      <c r="DE32" s="5">
        <v>43229965</v>
      </c>
      <c r="DF32" s="5">
        <v>43203903</v>
      </c>
      <c r="DG32" s="5">
        <v>17556</v>
      </c>
      <c r="DH32" s="5">
        <v>17786737</v>
      </c>
      <c r="DI32" s="5">
        <v>23119394</v>
      </c>
      <c r="DJ32" s="5">
        <v>2280216</v>
      </c>
      <c r="DK32" s="5">
        <v>26062</v>
      </c>
      <c r="DL32" s="5">
        <v>415475</v>
      </c>
      <c r="DM32" s="5">
        <v>89392</v>
      </c>
      <c r="DN32" s="5">
        <v>27862</v>
      </c>
      <c r="DO32" s="5">
        <v>292385</v>
      </c>
      <c r="DP32" s="5">
        <v>5836</v>
      </c>
      <c r="DQ32" s="5">
        <v>59705042</v>
      </c>
      <c r="DR32" s="5">
        <v>51466848</v>
      </c>
      <c r="DS32" s="5" t="s">
        <v>2</v>
      </c>
      <c r="DT32" s="5">
        <v>9621417</v>
      </c>
      <c r="DU32" s="5">
        <v>8984251</v>
      </c>
      <c r="DV32" s="5">
        <v>637166</v>
      </c>
      <c r="DW32" s="5">
        <v>0</v>
      </c>
      <c r="DX32" s="5">
        <v>-1531033</v>
      </c>
      <c r="DY32" s="5">
        <v>201976</v>
      </c>
      <c r="DZ32" s="5">
        <v>7837</v>
      </c>
      <c r="EA32" s="5">
        <v>0</v>
      </c>
      <c r="EB32" s="5">
        <v>14924</v>
      </c>
      <c r="EC32" s="5">
        <v>24</v>
      </c>
      <c r="ED32" s="5">
        <v>0</v>
      </c>
      <c r="EE32" s="5">
        <v>9938119</v>
      </c>
    </row>
    <row r="33" spans="1:135">
      <c r="A33" s="6">
        <v>2010.08</v>
      </c>
      <c r="B33" s="2" t="s">
        <v>9</v>
      </c>
      <c r="C33" s="3"/>
      <c r="D33" s="3" t="s">
        <v>1</v>
      </c>
      <c r="E33" s="3">
        <v>1000</v>
      </c>
      <c r="F33" s="4">
        <v>1</v>
      </c>
      <c r="G33" s="5">
        <v>84066605</v>
      </c>
      <c r="H33" s="5">
        <v>11860363</v>
      </c>
      <c r="I33" s="5">
        <v>3063270</v>
      </c>
      <c r="J33" s="5">
        <v>69142972</v>
      </c>
      <c r="K33" s="5">
        <v>632190</v>
      </c>
      <c r="L33" s="5">
        <v>34991</v>
      </c>
      <c r="M33" s="5">
        <v>442681</v>
      </c>
      <c r="N33" s="5">
        <v>8166</v>
      </c>
      <c r="O33" s="5">
        <v>6105350</v>
      </c>
      <c r="P33" s="5">
        <v>164</v>
      </c>
      <c r="Q33" s="5">
        <v>1</v>
      </c>
      <c r="R33" s="5">
        <v>435140</v>
      </c>
      <c r="S33" s="5">
        <v>155094468</v>
      </c>
      <c r="T33" s="5">
        <v>145882059</v>
      </c>
      <c r="U33" s="5">
        <v>15615501</v>
      </c>
      <c r="V33" s="5">
        <v>7460723</v>
      </c>
      <c r="W33" s="5">
        <v>20069017</v>
      </c>
      <c r="X33" s="5">
        <v>17389824</v>
      </c>
      <c r="Y33" s="5">
        <v>2178768</v>
      </c>
      <c r="Z33" s="5">
        <v>500425</v>
      </c>
      <c r="AA33" s="5">
        <v>99286875</v>
      </c>
      <c r="AB33" s="5">
        <v>3449943</v>
      </c>
      <c r="AC33" s="5">
        <v>9212409</v>
      </c>
      <c r="AD33" s="5">
        <v>621210</v>
      </c>
      <c r="AE33" s="5">
        <v>616153</v>
      </c>
      <c r="AF33" s="5">
        <v>4388</v>
      </c>
      <c r="AG33" s="5">
        <v>669</v>
      </c>
      <c r="AH33" s="5">
        <v>8589928</v>
      </c>
      <c r="AI33" s="5">
        <v>1271</v>
      </c>
      <c r="AJ33" s="5">
        <v>181366729</v>
      </c>
      <c r="AK33" s="5">
        <v>154681042</v>
      </c>
      <c r="AL33" s="5">
        <v>143141530</v>
      </c>
      <c r="AM33" s="5">
        <v>17414800</v>
      </c>
      <c r="AN33" s="5">
        <v>31106004</v>
      </c>
      <c r="AO33" s="5">
        <v>18678961</v>
      </c>
      <c r="AP33" s="5">
        <v>12304425</v>
      </c>
      <c r="AQ33" s="5">
        <v>6374536</v>
      </c>
      <c r="AR33" s="5">
        <v>8053046</v>
      </c>
      <c r="AS33" s="5">
        <v>57725663</v>
      </c>
      <c r="AT33" s="5">
        <v>10163056</v>
      </c>
      <c r="AU33" s="5">
        <v>9101726</v>
      </c>
      <c r="AV33" s="5">
        <v>2437786</v>
      </c>
      <c r="AW33" s="5">
        <v>26685687</v>
      </c>
      <c r="AX33" s="5">
        <v>24911279</v>
      </c>
      <c r="AY33" s="5">
        <v>2</v>
      </c>
      <c r="AZ33" s="5">
        <v>4687464</v>
      </c>
      <c r="BA33" s="5">
        <v>833635</v>
      </c>
      <c r="BB33" s="5">
        <v>7371</v>
      </c>
      <c r="BC33" s="5">
        <v>826264</v>
      </c>
      <c r="BD33" s="5">
        <v>208723</v>
      </c>
      <c r="BE33" s="5">
        <v>502684</v>
      </c>
      <c r="BF33" s="5">
        <v>18678771</v>
      </c>
      <c r="BG33" s="5">
        <v>1541282</v>
      </c>
      <c r="BH33" s="5">
        <v>233126</v>
      </c>
      <c r="BI33" s="5">
        <v>52277342</v>
      </c>
      <c r="BJ33" s="5">
        <v>480463827</v>
      </c>
      <c r="BK33" s="5">
        <v>18684</v>
      </c>
      <c r="BL33" s="5">
        <v>928</v>
      </c>
      <c r="BM33" s="5">
        <v>7102</v>
      </c>
      <c r="BN33" s="5">
        <v>10594</v>
      </c>
      <c r="BO33" s="5">
        <v>60</v>
      </c>
      <c r="BP33" s="5">
        <v>1</v>
      </c>
      <c r="BQ33" s="5">
        <v>494577</v>
      </c>
      <c r="BR33" s="5">
        <v>3013000</v>
      </c>
      <c r="BS33" s="5">
        <v>5082295</v>
      </c>
      <c r="BT33" s="5">
        <v>2249543</v>
      </c>
      <c r="BU33" s="5">
        <v>983066</v>
      </c>
      <c r="BV33" s="5">
        <v>42467</v>
      </c>
      <c r="BW33" s="5">
        <v>930393</v>
      </c>
      <c r="BX33" s="5">
        <v>9511</v>
      </c>
      <c r="BY33" s="5">
        <v>695</v>
      </c>
      <c r="BZ33" s="5">
        <v>112</v>
      </c>
      <c r="CA33" s="5">
        <v>384737</v>
      </c>
      <c r="CB33" s="5">
        <v>127613714</v>
      </c>
      <c r="CC33" s="5">
        <v>114606132</v>
      </c>
      <c r="CD33" s="5">
        <v>113765996</v>
      </c>
      <c r="CE33" s="5">
        <v>67647114</v>
      </c>
      <c r="CF33" s="5">
        <v>34553153</v>
      </c>
      <c r="CG33" s="5">
        <v>11565729</v>
      </c>
      <c r="CH33" s="5">
        <v>48293707</v>
      </c>
      <c r="CI33" s="5">
        <v>4040468</v>
      </c>
      <c r="CJ33" s="5">
        <v>57093484</v>
      </c>
      <c r="CK33" s="5">
        <v>4338337</v>
      </c>
      <c r="CL33" s="5">
        <v>840136</v>
      </c>
      <c r="CM33" s="5">
        <v>13007582</v>
      </c>
      <c r="CN33" s="5">
        <v>13005742</v>
      </c>
      <c r="CO33" s="5">
        <v>10973456</v>
      </c>
      <c r="CP33" s="5">
        <v>956781</v>
      </c>
      <c r="CQ33" s="5">
        <v>1075505</v>
      </c>
      <c r="CR33" s="5">
        <v>801619</v>
      </c>
      <c r="CS33" s="5">
        <v>10835980</v>
      </c>
      <c r="CT33" s="5">
        <v>1027713</v>
      </c>
      <c r="CU33" s="5">
        <v>340430</v>
      </c>
      <c r="CV33" s="5">
        <v>1840</v>
      </c>
      <c r="CW33" s="5">
        <v>228518438</v>
      </c>
      <c r="CX33" s="5">
        <v>184086732</v>
      </c>
      <c r="CY33" s="5">
        <v>183294575</v>
      </c>
      <c r="CZ33" s="5">
        <v>53302186</v>
      </c>
      <c r="DA33" s="5">
        <v>46864135</v>
      </c>
      <c r="DB33" s="5">
        <v>75308620</v>
      </c>
      <c r="DC33" s="5">
        <v>7819634</v>
      </c>
      <c r="DD33" s="5">
        <v>792157</v>
      </c>
      <c r="DE33" s="5">
        <v>44431706</v>
      </c>
      <c r="DF33" s="5">
        <v>44407879</v>
      </c>
      <c r="DG33" s="5">
        <v>18965</v>
      </c>
      <c r="DH33" s="5">
        <v>18651592</v>
      </c>
      <c r="DI33" s="5">
        <v>23398716</v>
      </c>
      <c r="DJ33" s="5">
        <v>2338606</v>
      </c>
      <c r="DK33" s="5">
        <v>23827</v>
      </c>
      <c r="DL33" s="5">
        <v>344699</v>
      </c>
      <c r="DM33" s="5">
        <v>59930</v>
      </c>
      <c r="DN33" s="5">
        <v>31066</v>
      </c>
      <c r="DO33" s="5">
        <v>247802</v>
      </c>
      <c r="DP33" s="5">
        <v>5901</v>
      </c>
      <c r="DQ33" s="5">
        <v>59258954</v>
      </c>
      <c r="DR33" s="5">
        <v>52502007</v>
      </c>
      <c r="DS33" s="5" t="s">
        <v>2</v>
      </c>
      <c r="DT33" s="5">
        <v>9641615</v>
      </c>
      <c r="DU33" s="5">
        <v>9001905</v>
      </c>
      <c r="DV33" s="5">
        <v>639710</v>
      </c>
      <c r="DW33" s="5">
        <v>0</v>
      </c>
      <c r="DX33" s="5">
        <v>-1504062</v>
      </c>
      <c r="DY33" s="5">
        <v>225171</v>
      </c>
      <c r="DZ33" s="5">
        <v>6310</v>
      </c>
      <c r="EA33" s="5">
        <v>0</v>
      </c>
      <c r="EB33" s="5">
        <v>0</v>
      </c>
      <c r="EC33" s="5">
        <v>24</v>
      </c>
      <c r="ED33" s="5">
        <v>0</v>
      </c>
      <c r="EE33" s="5">
        <v>9945254</v>
      </c>
    </row>
    <row r="34" spans="1:135">
      <c r="A34" s="6">
        <v>2010.09</v>
      </c>
      <c r="B34" s="2" t="s">
        <v>10</v>
      </c>
      <c r="C34" s="3"/>
      <c r="D34" s="3" t="s">
        <v>1</v>
      </c>
      <c r="E34" s="3">
        <v>1000</v>
      </c>
      <c r="F34" s="4">
        <v>1</v>
      </c>
      <c r="G34" s="5">
        <v>86270632</v>
      </c>
      <c r="H34" s="5">
        <v>12675451</v>
      </c>
      <c r="I34" s="5">
        <v>3130048</v>
      </c>
      <c r="J34" s="5">
        <v>70465133</v>
      </c>
      <c r="K34" s="5">
        <v>798390</v>
      </c>
      <c r="L34" s="5">
        <v>14853</v>
      </c>
      <c r="M34" s="5">
        <v>490831</v>
      </c>
      <c r="N34" s="5">
        <v>8315</v>
      </c>
      <c r="O34" s="5">
        <v>7855294</v>
      </c>
      <c r="P34" s="5">
        <v>2695</v>
      </c>
      <c r="Q34" s="5">
        <v>2</v>
      </c>
      <c r="R34" s="5">
        <v>501913</v>
      </c>
      <c r="S34" s="5">
        <v>156862361</v>
      </c>
      <c r="T34" s="5">
        <v>147323203</v>
      </c>
      <c r="U34" s="5">
        <v>15615501</v>
      </c>
      <c r="V34" s="5">
        <v>8150309</v>
      </c>
      <c r="W34" s="5">
        <v>20095243</v>
      </c>
      <c r="X34" s="5">
        <v>17347003</v>
      </c>
      <c r="Y34" s="5">
        <v>2238977</v>
      </c>
      <c r="Z34" s="5">
        <v>509263</v>
      </c>
      <c r="AA34" s="5">
        <v>100000477</v>
      </c>
      <c r="AB34" s="5">
        <v>3461673</v>
      </c>
      <c r="AC34" s="5">
        <v>9539158</v>
      </c>
      <c r="AD34" s="5">
        <v>622559</v>
      </c>
      <c r="AE34" s="5">
        <v>617881</v>
      </c>
      <c r="AF34" s="5">
        <v>4060</v>
      </c>
      <c r="AG34" s="5">
        <v>618</v>
      </c>
      <c r="AH34" s="5">
        <v>8915441</v>
      </c>
      <c r="AI34" s="5">
        <v>1158</v>
      </c>
      <c r="AJ34" s="5">
        <v>188154844</v>
      </c>
      <c r="AK34" s="5">
        <v>160558267</v>
      </c>
      <c r="AL34" s="5">
        <v>148578530</v>
      </c>
      <c r="AM34" s="5">
        <v>17448027</v>
      </c>
      <c r="AN34" s="5">
        <v>33313780</v>
      </c>
      <c r="AO34" s="5">
        <v>19009606</v>
      </c>
      <c r="AP34" s="5">
        <v>12474543</v>
      </c>
      <c r="AQ34" s="5">
        <v>6535063</v>
      </c>
      <c r="AR34" s="5">
        <v>8485149</v>
      </c>
      <c r="AS34" s="5">
        <v>59670778</v>
      </c>
      <c r="AT34" s="5">
        <v>10651190</v>
      </c>
      <c r="AU34" s="5">
        <v>9528225</v>
      </c>
      <c r="AV34" s="5">
        <v>2451512</v>
      </c>
      <c r="AW34" s="5">
        <v>27596577</v>
      </c>
      <c r="AX34" s="5">
        <v>25791152</v>
      </c>
      <c r="AY34" s="5">
        <v>4</v>
      </c>
      <c r="AZ34" s="5">
        <v>4960413</v>
      </c>
      <c r="BA34" s="5">
        <v>828224</v>
      </c>
      <c r="BB34" s="5">
        <v>7210</v>
      </c>
      <c r="BC34" s="5">
        <v>821014</v>
      </c>
      <c r="BD34" s="5">
        <v>203160</v>
      </c>
      <c r="BE34" s="5">
        <v>581016</v>
      </c>
      <c r="BF34" s="5">
        <v>19218335</v>
      </c>
      <c r="BG34" s="5">
        <v>1559232</v>
      </c>
      <c r="BH34" s="5">
        <v>246193</v>
      </c>
      <c r="BI34" s="5">
        <v>53519786</v>
      </c>
      <c r="BJ34" s="5">
        <v>494479916</v>
      </c>
      <c r="BK34" s="5">
        <v>19260</v>
      </c>
      <c r="BL34" s="5">
        <v>1534</v>
      </c>
      <c r="BM34" s="5">
        <v>7310</v>
      </c>
      <c r="BN34" s="5">
        <v>10392</v>
      </c>
      <c r="BO34" s="5">
        <v>24</v>
      </c>
      <c r="BP34" s="5">
        <v>1</v>
      </c>
      <c r="BQ34" s="5">
        <v>493684</v>
      </c>
      <c r="BR34" s="5">
        <v>3259583</v>
      </c>
      <c r="BS34" s="5">
        <v>5077681</v>
      </c>
      <c r="BT34" s="5">
        <v>2441799</v>
      </c>
      <c r="BU34" s="5">
        <v>897241</v>
      </c>
      <c r="BV34" s="5">
        <v>44888</v>
      </c>
      <c r="BW34" s="5">
        <v>841884</v>
      </c>
      <c r="BX34" s="5">
        <v>9718</v>
      </c>
      <c r="BY34" s="5">
        <v>751</v>
      </c>
      <c r="BZ34" s="5">
        <v>136</v>
      </c>
      <c r="CA34" s="5">
        <v>479594</v>
      </c>
      <c r="CB34" s="5">
        <v>132724456</v>
      </c>
      <c r="CC34" s="5">
        <v>117442362</v>
      </c>
      <c r="CD34" s="5">
        <v>116479183</v>
      </c>
      <c r="CE34" s="5">
        <v>67824988</v>
      </c>
      <c r="CF34" s="5">
        <v>37190517</v>
      </c>
      <c r="CG34" s="5">
        <v>11463678</v>
      </c>
      <c r="CH34" s="5">
        <v>48698277</v>
      </c>
      <c r="CI34" s="5">
        <v>4757187</v>
      </c>
      <c r="CJ34" s="5">
        <v>58482521</v>
      </c>
      <c r="CK34" s="5">
        <v>4541198</v>
      </c>
      <c r="CL34" s="5">
        <v>963179</v>
      </c>
      <c r="CM34" s="5">
        <v>15282094</v>
      </c>
      <c r="CN34" s="5">
        <v>15279798</v>
      </c>
      <c r="CO34" s="5">
        <v>13212060</v>
      </c>
      <c r="CP34" s="5">
        <v>980604</v>
      </c>
      <c r="CQ34" s="5">
        <v>1087134</v>
      </c>
      <c r="CR34" s="5">
        <v>974389</v>
      </c>
      <c r="CS34" s="5">
        <v>12904784</v>
      </c>
      <c r="CT34" s="5">
        <v>1047475</v>
      </c>
      <c r="CU34" s="5">
        <v>353150</v>
      </c>
      <c r="CV34" s="5">
        <v>2296</v>
      </c>
      <c r="CW34" s="5">
        <v>235079572</v>
      </c>
      <c r="CX34" s="5">
        <v>190316053</v>
      </c>
      <c r="CY34" s="5">
        <v>189490016</v>
      </c>
      <c r="CZ34" s="5">
        <v>55396717</v>
      </c>
      <c r="DA34" s="5">
        <v>47838100</v>
      </c>
      <c r="DB34" s="5">
        <v>78347163</v>
      </c>
      <c r="DC34" s="5">
        <v>7908036</v>
      </c>
      <c r="DD34" s="5">
        <v>826037</v>
      </c>
      <c r="DE34" s="5">
        <v>44763519</v>
      </c>
      <c r="DF34" s="5">
        <v>44740925</v>
      </c>
      <c r="DG34" s="5">
        <v>16320</v>
      </c>
      <c r="DH34" s="5">
        <v>18812488</v>
      </c>
      <c r="DI34" s="5">
        <v>23774138</v>
      </c>
      <c r="DJ34" s="5">
        <v>2137979</v>
      </c>
      <c r="DK34" s="5">
        <v>22594</v>
      </c>
      <c r="DL34" s="5">
        <v>349696</v>
      </c>
      <c r="DM34" s="5">
        <v>59769</v>
      </c>
      <c r="DN34" s="5">
        <v>33365</v>
      </c>
      <c r="DO34" s="5">
        <v>250645</v>
      </c>
      <c r="DP34" s="5">
        <v>5917</v>
      </c>
      <c r="DQ34" s="5">
        <v>60049526</v>
      </c>
      <c r="DR34" s="5">
        <v>53607687</v>
      </c>
      <c r="DS34" s="5" t="s">
        <v>2</v>
      </c>
      <c r="DT34" s="5">
        <v>9690139</v>
      </c>
      <c r="DU34" s="5">
        <v>9059367</v>
      </c>
      <c r="DV34" s="5">
        <v>630772</v>
      </c>
      <c r="DW34" s="5">
        <v>0</v>
      </c>
      <c r="DX34" s="5">
        <v>133362</v>
      </c>
      <c r="DY34" s="5">
        <v>205955</v>
      </c>
      <c r="DZ34" s="5">
        <v>7027</v>
      </c>
      <c r="EA34" s="5">
        <v>0</v>
      </c>
      <c r="EB34" s="5">
        <v>0</v>
      </c>
      <c r="EC34" s="5">
        <v>24</v>
      </c>
      <c r="ED34" s="5">
        <v>0</v>
      </c>
      <c r="EE34" s="5">
        <v>9965552</v>
      </c>
    </row>
    <row r="35" spans="1:135">
      <c r="A35" s="6">
        <v>2010.1</v>
      </c>
      <c r="B35" s="2" t="s">
        <v>11</v>
      </c>
      <c r="C35" s="3"/>
      <c r="D35" s="3" t="s">
        <v>1</v>
      </c>
      <c r="E35" s="3">
        <v>1000</v>
      </c>
      <c r="F35" s="4">
        <v>1</v>
      </c>
      <c r="G35" s="5">
        <v>89262286</v>
      </c>
      <c r="H35" s="5">
        <v>14964353</v>
      </c>
      <c r="I35" s="5">
        <v>3133091</v>
      </c>
      <c r="J35" s="5">
        <v>71164842</v>
      </c>
      <c r="K35" s="5">
        <v>877650</v>
      </c>
      <c r="L35" s="5">
        <v>14412</v>
      </c>
      <c r="M35" s="5">
        <v>363265</v>
      </c>
      <c r="N35" s="5">
        <v>8397</v>
      </c>
      <c r="O35" s="5">
        <v>7064725</v>
      </c>
      <c r="P35" s="5">
        <v>174</v>
      </c>
      <c r="Q35" s="5">
        <v>0</v>
      </c>
      <c r="R35" s="5">
        <v>771877</v>
      </c>
      <c r="S35" s="5">
        <v>163875907</v>
      </c>
      <c r="T35" s="5">
        <v>154589492</v>
      </c>
      <c r="U35" s="5">
        <v>15615500</v>
      </c>
      <c r="V35" s="5">
        <v>8362502</v>
      </c>
      <c r="W35" s="5">
        <v>20151033</v>
      </c>
      <c r="X35" s="5">
        <v>17353393</v>
      </c>
      <c r="Y35" s="5">
        <v>2251428</v>
      </c>
      <c r="Z35" s="5">
        <v>546212</v>
      </c>
      <c r="AA35" s="5">
        <v>106738543</v>
      </c>
      <c r="AB35" s="5">
        <v>3721914</v>
      </c>
      <c r="AC35" s="5">
        <v>9286415</v>
      </c>
      <c r="AD35" s="5">
        <v>621956</v>
      </c>
      <c r="AE35" s="5">
        <v>617304</v>
      </c>
      <c r="AF35" s="5">
        <v>4056</v>
      </c>
      <c r="AG35" s="5">
        <v>596</v>
      </c>
      <c r="AH35" s="5">
        <v>8663234</v>
      </c>
      <c r="AI35" s="5">
        <v>1225</v>
      </c>
      <c r="AJ35" s="5">
        <v>194486209</v>
      </c>
      <c r="AK35" s="5">
        <v>165902460</v>
      </c>
      <c r="AL35" s="5">
        <v>153714208</v>
      </c>
      <c r="AM35" s="5">
        <v>18269118</v>
      </c>
      <c r="AN35" s="5">
        <v>34464640</v>
      </c>
      <c r="AO35" s="5">
        <v>19375055</v>
      </c>
      <c r="AP35" s="5">
        <v>12647758</v>
      </c>
      <c r="AQ35" s="5">
        <v>6727297</v>
      </c>
      <c r="AR35" s="5">
        <v>8826619</v>
      </c>
      <c r="AS35" s="5">
        <v>61599403</v>
      </c>
      <c r="AT35" s="5">
        <v>11179373</v>
      </c>
      <c r="AU35" s="5">
        <v>9544670</v>
      </c>
      <c r="AV35" s="5">
        <v>2643582</v>
      </c>
      <c r="AW35" s="5">
        <v>28583749</v>
      </c>
      <c r="AX35" s="5">
        <v>26791292</v>
      </c>
      <c r="AY35" s="5">
        <v>0</v>
      </c>
      <c r="AZ35" s="5">
        <v>5323846</v>
      </c>
      <c r="BA35" s="5">
        <v>825494</v>
      </c>
      <c r="BB35" s="5">
        <v>7083</v>
      </c>
      <c r="BC35" s="5">
        <v>818411</v>
      </c>
      <c r="BD35" s="5">
        <v>195776</v>
      </c>
      <c r="BE35" s="5">
        <v>559836</v>
      </c>
      <c r="BF35" s="5">
        <v>19886340</v>
      </c>
      <c r="BG35" s="5">
        <v>1542703</v>
      </c>
      <c r="BH35" s="5">
        <v>249754</v>
      </c>
      <c r="BI35" s="5">
        <v>56538834</v>
      </c>
      <c r="BJ35" s="5">
        <v>513263736</v>
      </c>
      <c r="BK35" s="5">
        <v>20300</v>
      </c>
      <c r="BL35" s="5">
        <v>1533</v>
      </c>
      <c r="BM35" s="5">
        <v>8686</v>
      </c>
      <c r="BN35" s="5">
        <v>9901</v>
      </c>
      <c r="BO35" s="5">
        <v>180</v>
      </c>
      <c r="BP35" s="5">
        <v>1</v>
      </c>
      <c r="BQ35" s="5">
        <v>415141</v>
      </c>
      <c r="BR35" s="5">
        <v>3435836</v>
      </c>
      <c r="BS35" s="5">
        <v>5087323</v>
      </c>
      <c r="BT35" s="5">
        <v>2641100</v>
      </c>
      <c r="BU35" s="5">
        <v>914245</v>
      </c>
      <c r="BV35" s="5">
        <v>46218</v>
      </c>
      <c r="BW35" s="5">
        <v>844128</v>
      </c>
      <c r="BX35" s="5">
        <v>23100</v>
      </c>
      <c r="BY35" s="5">
        <v>799</v>
      </c>
      <c r="BZ35" s="5">
        <v>236</v>
      </c>
      <c r="CA35" s="5">
        <v>571731</v>
      </c>
      <c r="CB35" s="5">
        <v>138434830</v>
      </c>
      <c r="CC35" s="5">
        <v>121147890</v>
      </c>
      <c r="CD35" s="5">
        <v>120011923</v>
      </c>
      <c r="CE35" s="5">
        <v>69888139</v>
      </c>
      <c r="CF35" s="5">
        <v>38615503</v>
      </c>
      <c r="CG35" s="5">
        <v>11508281</v>
      </c>
      <c r="CH35" s="5">
        <v>51378377</v>
      </c>
      <c r="CI35" s="5">
        <v>4261694</v>
      </c>
      <c r="CJ35" s="5">
        <v>59434316</v>
      </c>
      <c r="CK35" s="5">
        <v>4937536</v>
      </c>
      <c r="CL35" s="5">
        <v>1135967</v>
      </c>
      <c r="CM35" s="5">
        <v>17286940</v>
      </c>
      <c r="CN35" s="5">
        <v>17284272</v>
      </c>
      <c r="CO35" s="5">
        <v>15252080</v>
      </c>
      <c r="CP35" s="5">
        <v>978126</v>
      </c>
      <c r="CQ35" s="5">
        <v>1054066</v>
      </c>
      <c r="CR35" s="5">
        <v>850399</v>
      </c>
      <c r="CS35" s="5">
        <v>15017516</v>
      </c>
      <c r="CT35" s="5">
        <v>1042627</v>
      </c>
      <c r="CU35" s="5">
        <v>373730</v>
      </c>
      <c r="CV35" s="5">
        <v>2668</v>
      </c>
      <c r="CW35" s="5">
        <v>239330175</v>
      </c>
      <c r="CX35" s="5">
        <v>194550039</v>
      </c>
      <c r="CY35" s="5">
        <v>193653190</v>
      </c>
      <c r="CZ35" s="5">
        <v>56229897</v>
      </c>
      <c r="DA35" s="5">
        <v>49277105</v>
      </c>
      <c r="DB35" s="5">
        <v>79824255</v>
      </c>
      <c r="DC35" s="5">
        <v>8321933</v>
      </c>
      <c r="DD35" s="5">
        <v>896849</v>
      </c>
      <c r="DE35" s="5">
        <v>44780136</v>
      </c>
      <c r="DF35" s="5">
        <v>44756139</v>
      </c>
      <c r="DG35" s="5">
        <v>18740</v>
      </c>
      <c r="DH35" s="5">
        <v>18830215</v>
      </c>
      <c r="DI35" s="5">
        <v>23616522</v>
      </c>
      <c r="DJ35" s="5">
        <v>2290662</v>
      </c>
      <c r="DK35" s="5">
        <v>23997</v>
      </c>
      <c r="DL35" s="5">
        <v>352231</v>
      </c>
      <c r="DM35" s="5">
        <v>59769</v>
      </c>
      <c r="DN35" s="5">
        <v>33312</v>
      </c>
      <c r="DO35" s="5">
        <v>253238</v>
      </c>
      <c r="DP35" s="5">
        <v>5912</v>
      </c>
      <c r="DQ35" s="5">
        <v>67064516</v>
      </c>
      <c r="DR35" s="5">
        <v>54996071</v>
      </c>
      <c r="DS35" s="5" t="s">
        <v>2</v>
      </c>
      <c r="DT35" s="5">
        <v>9726736</v>
      </c>
      <c r="DU35" s="5">
        <v>9095776</v>
      </c>
      <c r="DV35" s="5">
        <v>630960</v>
      </c>
      <c r="DW35" s="5">
        <v>0</v>
      </c>
      <c r="DX35" s="5">
        <v>-852322</v>
      </c>
      <c r="DY35" s="5">
        <v>308084</v>
      </c>
      <c r="DZ35" s="5">
        <v>5955</v>
      </c>
      <c r="EA35" s="5">
        <v>0</v>
      </c>
      <c r="EB35" s="5">
        <v>0</v>
      </c>
      <c r="EC35" s="5">
        <v>24</v>
      </c>
      <c r="ED35" s="5">
        <v>0</v>
      </c>
      <c r="EE35" s="5">
        <v>9929990</v>
      </c>
    </row>
    <row r="36" spans="1:135">
      <c r="A36" s="6">
        <v>2010.11</v>
      </c>
      <c r="B36" s="2" t="s">
        <v>12</v>
      </c>
      <c r="C36" s="3"/>
      <c r="D36" s="3" t="s">
        <v>1</v>
      </c>
      <c r="E36" s="3">
        <v>1000</v>
      </c>
      <c r="F36" s="4">
        <v>1</v>
      </c>
      <c r="G36" s="5">
        <v>91183081</v>
      </c>
      <c r="H36" s="5">
        <v>15563836</v>
      </c>
      <c r="I36" s="5">
        <v>3284745</v>
      </c>
      <c r="J36" s="5">
        <v>72334500</v>
      </c>
      <c r="K36" s="5">
        <v>488175</v>
      </c>
      <c r="L36" s="5">
        <v>14169</v>
      </c>
      <c r="M36" s="5">
        <v>391020</v>
      </c>
      <c r="N36" s="5">
        <v>8492</v>
      </c>
      <c r="O36" s="5">
        <v>5688323</v>
      </c>
      <c r="P36" s="5">
        <v>18</v>
      </c>
      <c r="Q36" s="5">
        <v>0</v>
      </c>
      <c r="R36" s="5">
        <v>1098085</v>
      </c>
      <c r="S36" s="5">
        <v>164000597</v>
      </c>
      <c r="T36" s="5">
        <v>154680015</v>
      </c>
      <c r="U36" s="5">
        <v>15615500</v>
      </c>
      <c r="V36" s="5">
        <v>8104184</v>
      </c>
      <c r="W36" s="5">
        <v>19695741</v>
      </c>
      <c r="X36" s="5">
        <v>17318968</v>
      </c>
      <c r="Y36" s="5">
        <v>1827298</v>
      </c>
      <c r="Z36" s="5">
        <v>549475</v>
      </c>
      <c r="AA36" s="5">
        <v>107402453</v>
      </c>
      <c r="AB36" s="5">
        <v>3862137</v>
      </c>
      <c r="AC36" s="5">
        <v>9320582</v>
      </c>
      <c r="AD36" s="5">
        <v>600254</v>
      </c>
      <c r="AE36" s="5">
        <v>595608</v>
      </c>
      <c r="AF36" s="5">
        <v>4084</v>
      </c>
      <c r="AG36" s="5">
        <v>562</v>
      </c>
      <c r="AH36" s="5">
        <v>8719079</v>
      </c>
      <c r="AI36" s="5">
        <v>1249</v>
      </c>
      <c r="AJ36" s="5">
        <v>201186181</v>
      </c>
      <c r="AK36" s="5">
        <v>171424374</v>
      </c>
      <c r="AL36" s="5">
        <v>158874397</v>
      </c>
      <c r="AM36" s="5">
        <v>18309706</v>
      </c>
      <c r="AN36" s="5">
        <v>35676962</v>
      </c>
      <c r="AO36" s="5">
        <v>19768193</v>
      </c>
      <c r="AP36" s="5">
        <v>12843724</v>
      </c>
      <c r="AQ36" s="5">
        <v>6924469</v>
      </c>
      <c r="AR36" s="5">
        <v>9214670</v>
      </c>
      <c r="AS36" s="5">
        <v>64047609</v>
      </c>
      <c r="AT36" s="5">
        <v>11857257</v>
      </c>
      <c r="AU36" s="5">
        <v>9906134</v>
      </c>
      <c r="AV36" s="5">
        <v>2643843</v>
      </c>
      <c r="AW36" s="5">
        <v>29761807</v>
      </c>
      <c r="AX36" s="5">
        <v>27724563</v>
      </c>
      <c r="AY36" s="5">
        <v>1</v>
      </c>
      <c r="AZ36" s="5">
        <v>5578605</v>
      </c>
      <c r="BA36" s="5">
        <v>837687</v>
      </c>
      <c r="BB36" s="5">
        <v>6247</v>
      </c>
      <c r="BC36" s="5">
        <v>831440</v>
      </c>
      <c r="BD36" s="5">
        <v>191644</v>
      </c>
      <c r="BE36" s="5">
        <v>561296</v>
      </c>
      <c r="BF36" s="5">
        <v>20555330</v>
      </c>
      <c r="BG36" s="5">
        <v>1784618</v>
      </c>
      <c r="BH36" s="5">
        <v>252626</v>
      </c>
      <c r="BI36" s="5">
        <v>56004415</v>
      </c>
      <c r="BJ36" s="5">
        <v>520062556</v>
      </c>
      <c r="BK36" s="5">
        <v>20894</v>
      </c>
      <c r="BL36" s="5">
        <v>1576</v>
      </c>
      <c r="BM36" s="5">
        <v>8922</v>
      </c>
      <c r="BN36" s="5">
        <v>10160</v>
      </c>
      <c r="BO36" s="5">
        <v>236</v>
      </c>
      <c r="BP36" s="5">
        <v>1</v>
      </c>
      <c r="BQ36" s="5">
        <v>465789</v>
      </c>
      <c r="BR36" s="5">
        <v>3424162</v>
      </c>
      <c r="BS36" s="5">
        <v>4336521</v>
      </c>
      <c r="BT36" s="5">
        <v>2959120</v>
      </c>
      <c r="BU36" s="5">
        <v>982012</v>
      </c>
      <c r="BV36" s="5">
        <v>45123</v>
      </c>
      <c r="BW36" s="5">
        <v>905242</v>
      </c>
      <c r="BX36" s="5">
        <v>30743</v>
      </c>
      <c r="BY36" s="5">
        <v>904</v>
      </c>
      <c r="BZ36" s="5">
        <v>464</v>
      </c>
      <c r="CA36" s="5">
        <v>510236</v>
      </c>
      <c r="CB36" s="5">
        <v>140246930</v>
      </c>
      <c r="CC36" s="5">
        <v>122923680</v>
      </c>
      <c r="CD36" s="5">
        <v>121799317</v>
      </c>
      <c r="CE36" s="5">
        <v>69055548</v>
      </c>
      <c r="CF36" s="5">
        <v>39216613</v>
      </c>
      <c r="CG36" s="5">
        <v>13527156</v>
      </c>
      <c r="CH36" s="5">
        <v>50475407</v>
      </c>
      <c r="CI36" s="5">
        <v>4393956</v>
      </c>
      <c r="CJ36" s="5">
        <v>62162495</v>
      </c>
      <c r="CK36" s="5">
        <v>4767459</v>
      </c>
      <c r="CL36" s="5">
        <v>1124363</v>
      </c>
      <c r="CM36" s="5">
        <v>17323250</v>
      </c>
      <c r="CN36" s="5">
        <v>17320236</v>
      </c>
      <c r="CO36" s="5">
        <v>15258579</v>
      </c>
      <c r="CP36" s="5">
        <v>999761</v>
      </c>
      <c r="CQ36" s="5">
        <v>1061896</v>
      </c>
      <c r="CR36" s="5">
        <v>762870</v>
      </c>
      <c r="CS36" s="5">
        <v>15090236</v>
      </c>
      <c r="CT36" s="5">
        <v>1102340</v>
      </c>
      <c r="CU36" s="5">
        <v>364790</v>
      </c>
      <c r="CV36" s="5">
        <v>3014</v>
      </c>
      <c r="CW36" s="5">
        <v>244528219</v>
      </c>
      <c r="CX36" s="5">
        <v>198896336</v>
      </c>
      <c r="CY36" s="5">
        <v>197978886</v>
      </c>
      <c r="CZ36" s="5">
        <v>58015444</v>
      </c>
      <c r="DA36" s="5">
        <v>49413035</v>
      </c>
      <c r="DB36" s="5">
        <v>81868985</v>
      </c>
      <c r="DC36" s="5">
        <v>8681422</v>
      </c>
      <c r="DD36" s="5">
        <v>917450</v>
      </c>
      <c r="DE36" s="5">
        <v>45631883</v>
      </c>
      <c r="DF36" s="5">
        <v>45609591</v>
      </c>
      <c r="DG36" s="5">
        <v>18489</v>
      </c>
      <c r="DH36" s="5">
        <v>19472779</v>
      </c>
      <c r="DI36" s="5">
        <v>23798641</v>
      </c>
      <c r="DJ36" s="5">
        <v>2319682</v>
      </c>
      <c r="DK36" s="5">
        <v>22292</v>
      </c>
      <c r="DL36" s="5">
        <v>364472</v>
      </c>
      <c r="DM36" s="5">
        <v>68169</v>
      </c>
      <c r="DN36" s="5">
        <v>34121</v>
      </c>
      <c r="DO36" s="5">
        <v>256230</v>
      </c>
      <c r="DP36" s="5">
        <v>5952</v>
      </c>
      <c r="DQ36" s="5">
        <v>66036692</v>
      </c>
      <c r="DR36" s="5">
        <v>56187044</v>
      </c>
      <c r="DS36" s="5" t="s">
        <v>2</v>
      </c>
      <c r="DT36" s="5">
        <v>9837700</v>
      </c>
      <c r="DU36" s="5">
        <v>9207271</v>
      </c>
      <c r="DV36" s="5">
        <v>630429</v>
      </c>
      <c r="DW36" s="5">
        <v>0</v>
      </c>
      <c r="DX36" s="5">
        <v>-1726172</v>
      </c>
      <c r="DY36" s="5">
        <v>193093</v>
      </c>
      <c r="DZ36" s="5">
        <v>3433</v>
      </c>
      <c r="EA36" s="5">
        <v>0</v>
      </c>
      <c r="EB36" s="5">
        <v>0</v>
      </c>
      <c r="EC36" s="5">
        <v>21</v>
      </c>
      <c r="ED36" s="5">
        <v>0</v>
      </c>
      <c r="EE36" s="5">
        <v>9952989</v>
      </c>
    </row>
    <row r="37" spans="1:135">
      <c r="A37" s="6">
        <v>2010.12</v>
      </c>
      <c r="B37" s="2" t="s">
        <v>13</v>
      </c>
      <c r="C37" s="3"/>
      <c r="D37" s="3" t="s">
        <v>1</v>
      </c>
      <c r="E37" s="3">
        <v>1000</v>
      </c>
      <c r="F37" s="4">
        <v>1</v>
      </c>
      <c r="G37" s="5">
        <v>89326914</v>
      </c>
      <c r="H37" s="5">
        <v>11038501</v>
      </c>
      <c r="I37" s="5">
        <v>3512670</v>
      </c>
      <c r="J37" s="5">
        <v>74775743</v>
      </c>
      <c r="K37" s="5">
        <v>598425</v>
      </c>
      <c r="L37" s="5">
        <v>13383</v>
      </c>
      <c r="M37" s="5">
        <v>421431</v>
      </c>
      <c r="N37" s="5">
        <v>8669</v>
      </c>
      <c r="O37" s="5">
        <v>6368008</v>
      </c>
      <c r="P37" s="5">
        <v>119</v>
      </c>
      <c r="Q37" s="5">
        <v>1</v>
      </c>
      <c r="R37" s="5">
        <v>1042987</v>
      </c>
      <c r="S37" s="5">
        <v>154062776</v>
      </c>
      <c r="T37" s="5">
        <v>143743729</v>
      </c>
      <c r="U37" s="5">
        <v>1615500</v>
      </c>
      <c r="V37" s="5">
        <v>7911183</v>
      </c>
      <c r="W37" s="5">
        <v>21382919</v>
      </c>
      <c r="X37" s="5">
        <v>18975657</v>
      </c>
      <c r="Y37" s="5">
        <v>1830861</v>
      </c>
      <c r="Z37" s="5">
        <v>576401</v>
      </c>
      <c r="AA37" s="5">
        <v>108883184</v>
      </c>
      <c r="AB37" s="5">
        <v>3950943</v>
      </c>
      <c r="AC37" s="5">
        <v>10319047</v>
      </c>
      <c r="AD37" s="5">
        <v>572815</v>
      </c>
      <c r="AE37" s="5">
        <v>568539</v>
      </c>
      <c r="AF37" s="5">
        <v>0</v>
      </c>
      <c r="AG37" s="5">
        <v>4276</v>
      </c>
      <c r="AH37" s="5">
        <v>9745106</v>
      </c>
      <c r="AI37" s="5">
        <v>1126</v>
      </c>
      <c r="AJ37" s="5">
        <v>210874151</v>
      </c>
      <c r="AK37" s="5">
        <v>179454541</v>
      </c>
      <c r="AL37" s="5">
        <v>166396677</v>
      </c>
      <c r="AM37" s="5">
        <v>17304593</v>
      </c>
      <c r="AN37" s="5">
        <v>39303418</v>
      </c>
      <c r="AO37" s="5">
        <v>20287004</v>
      </c>
      <c r="AP37" s="5">
        <v>13173955</v>
      </c>
      <c r="AQ37" s="5">
        <v>7113049</v>
      </c>
      <c r="AR37" s="5">
        <v>9649529</v>
      </c>
      <c r="AS37" s="5">
        <v>67371231</v>
      </c>
      <c r="AT37" s="5">
        <v>12480902</v>
      </c>
      <c r="AU37" s="5">
        <v>10375669</v>
      </c>
      <c r="AV37" s="5">
        <v>2682195</v>
      </c>
      <c r="AW37" s="5">
        <v>31419610</v>
      </c>
      <c r="AX37" s="5">
        <v>29349478</v>
      </c>
      <c r="AY37" s="5">
        <v>9</v>
      </c>
      <c r="AZ37" s="5">
        <v>5977515</v>
      </c>
      <c r="BA37" s="5">
        <v>813514</v>
      </c>
      <c r="BB37" s="5">
        <v>6110</v>
      </c>
      <c r="BC37" s="5">
        <v>807404</v>
      </c>
      <c r="BD37" s="5">
        <v>186150</v>
      </c>
      <c r="BE37" s="5">
        <v>477494</v>
      </c>
      <c r="BF37" s="5">
        <v>21894796</v>
      </c>
      <c r="BG37" s="5">
        <v>1808973</v>
      </c>
      <c r="BH37" s="5">
        <v>261159</v>
      </c>
      <c r="BI37" s="5">
        <v>56814669</v>
      </c>
      <c r="BJ37" s="5">
        <v>519531533</v>
      </c>
      <c r="BK37" s="5">
        <v>16240</v>
      </c>
      <c r="BL37" s="5">
        <v>1863</v>
      </c>
      <c r="BM37" s="5">
        <v>8086</v>
      </c>
      <c r="BN37" s="5">
        <v>5553</v>
      </c>
      <c r="BO37" s="5">
        <v>738</v>
      </c>
      <c r="BP37" s="5">
        <v>0</v>
      </c>
      <c r="BQ37" s="5">
        <v>430248</v>
      </c>
      <c r="BR37" s="5">
        <v>3588663</v>
      </c>
      <c r="BS37" s="5">
        <v>4043553</v>
      </c>
      <c r="BT37" s="5">
        <v>2765823</v>
      </c>
      <c r="BU37" s="5">
        <v>998329</v>
      </c>
      <c r="BV37" s="5">
        <v>43432</v>
      </c>
      <c r="BW37" s="5">
        <v>922426</v>
      </c>
      <c r="BX37" s="5">
        <v>31785</v>
      </c>
      <c r="BY37" s="5">
        <v>686</v>
      </c>
      <c r="BZ37" s="5">
        <v>606</v>
      </c>
      <c r="CA37" s="5">
        <v>409993</v>
      </c>
      <c r="CB37" s="5">
        <v>126358851</v>
      </c>
      <c r="CC37" s="5">
        <v>108944966</v>
      </c>
      <c r="CD37" s="5">
        <v>108017191</v>
      </c>
      <c r="CE37" s="5">
        <v>58320329</v>
      </c>
      <c r="CF37" s="5">
        <v>35497509</v>
      </c>
      <c r="CG37" s="5">
        <v>14199353</v>
      </c>
      <c r="CH37" s="5">
        <v>56320498</v>
      </c>
      <c r="CI37" s="5">
        <v>3452637</v>
      </c>
      <c r="CJ37" s="5">
        <v>43510642</v>
      </c>
      <c r="CK37" s="5">
        <v>4733414</v>
      </c>
      <c r="CL37" s="5">
        <v>927775</v>
      </c>
      <c r="CM37" s="5">
        <v>17413885</v>
      </c>
      <c r="CN37" s="5">
        <v>17410350</v>
      </c>
      <c r="CO37" s="5">
        <v>15572908</v>
      </c>
      <c r="CP37" s="5">
        <v>1003423</v>
      </c>
      <c r="CQ37" s="5">
        <v>834019</v>
      </c>
      <c r="CR37" s="5">
        <v>1456863</v>
      </c>
      <c r="CS37" s="5">
        <v>14322641</v>
      </c>
      <c r="CT37" s="5">
        <v>1258754</v>
      </c>
      <c r="CU37" s="5">
        <v>372092</v>
      </c>
      <c r="CV37" s="5">
        <v>3535</v>
      </c>
      <c r="CW37" s="5">
        <v>256743618</v>
      </c>
      <c r="CX37" s="5">
        <v>210093298</v>
      </c>
      <c r="CY37" s="5">
        <v>209202965</v>
      </c>
      <c r="CZ37" s="5">
        <v>61243880</v>
      </c>
      <c r="DA37" s="5">
        <v>56973205</v>
      </c>
      <c r="DB37" s="5">
        <v>82526927</v>
      </c>
      <c r="DC37" s="5">
        <v>8458953</v>
      </c>
      <c r="DD37" s="5">
        <v>890333</v>
      </c>
      <c r="DE37" s="5">
        <v>46650320</v>
      </c>
      <c r="DF37" s="5">
        <v>46628857</v>
      </c>
      <c r="DG37" s="5">
        <v>16553</v>
      </c>
      <c r="DH37" s="5">
        <v>19872497</v>
      </c>
      <c r="DI37" s="5">
        <v>24652425</v>
      </c>
      <c r="DJ37" s="5">
        <v>2087382</v>
      </c>
      <c r="DK37" s="5">
        <v>21463</v>
      </c>
      <c r="DL37" s="5">
        <v>315280</v>
      </c>
      <c r="DM37" s="5">
        <v>115246</v>
      </c>
      <c r="DN37" s="5">
        <v>29966</v>
      </c>
      <c r="DO37" s="5">
        <v>164128</v>
      </c>
      <c r="DP37" s="5">
        <v>5940</v>
      </c>
      <c r="DQ37" s="5">
        <v>66308204</v>
      </c>
      <c r="DR37" s="5">
        <v>57552125</v>
      </c>
      <c r="DS37" s="5" t="s">
        <v>2</v>
      </c>
      <c r="DT37" s="5">
        <v>9700200</v>
      </c>
      <c r="DU37" s="5">
        <v>9068730</v>
      </c>
      <c r="DV37" s="5">
        <v>631470</v>
      </c>
      <c r="DW37" s="5">
        <v>0</v>
      </c>
      <c r="DX37" s="5">
        <v>-287762</v>
      </c>
      <c r="DY37" s="5">
        <v>208763</v>
      </c>
      <c r="DZ37" s="5">
        <v>2151</v>
      </c>
      <c r="EA37" s="5">
        <v>0</v>
      </c>
      <c r="EB37" s="5">
        <v>0</v>
      </c>
      <c r="EC37" s="5">
        <v>21</v>
      </c>
      <c r="ED37" s="5">
        <v>0</v>
      </c>
      <c r="EE37" s="5">
        <v>9998108</v>
      </c>
    </row>
    <row r="38" spans="1:135">
      <c r="A38" s="6">
        <v>2010.13</v>
      </c>
      <c r="B38" s="2"/>
      <c r="C38" s="3"/>
      <c r="D38" s="3"/>
      <c r="E38" s="3"/>
      <c r="F38" s="3"/>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row>
    <row r="39" spans="1:135">
      <c r="A39" s="1">
        <v>2011.01</v>
      </c>
      <c r="B39" s="2" t="s">
        <v>0</v>
      </c>
      <c r="C39" s="3"/>
      <c r="D39" s="3" t="s">
        <v>1</v>
      </c>
      <c r="E39" s="3">
        <v>1000</v>
      </c>
      <c r="F39" s="4">
        <v>1</v>
      </c>
      <c r="G39" s="5">
        <v>91290163</v>
      </c>
      <c r="H39" s="5">
        <v>15993479</v>
      </c>
      <c r="I39" s="5">
        <v>3332633</v>
      </c>
      <c r="J39" s="5">
        <v>71964051</v>
      </c>
      <c r="K39" s="5">
        <v>1124797</v>
      </c>
      <c r="L39" s="5">
        <v>13280</v>
      </c>
      <c r="M39" s="5">
        <v>475862</v>
      </c>
      <c r="N39" s="5">
        <v>8870</v>
      </c>
      <c r="O39" s="5">
        <v>6324820</v>
      </c>
      <c r="P39" s="5">
        <v>17</v>
      </c>
      <c r="Q39" s="5">
        <v>59</v>
      </c>
      <c r="R39" s="5">
        <v>1122053</v>
      </c>
      <c r="S39" s="5">
        <v>171301915</v>
      </c>
      <c r="T39" s="5">
        <v>164109326</v>
      </c>
      <c r="U39" s="5">
        <v>16615499</v>
      </c>
      <c r="V39" s="5">
        <v>8426939</v>
      </c>
      <c r="W39" s="5">
        <v>21222537</v>
      </c>
      <c r="X39" s="5">
        <v>18818953</v>
      </c>
      <c r="Y39" s="5">
        <v>1829847</v>
      </c>
      <c r="Z39" s="5">
        <v>573737</v>
      </c>
      <c r="AA39" s="5">
        <v>113699379</v>
      </c>
      <c r="AB39" s="5">
        <v>4144972</v>
      </c>
      <c r="AC39" s="5">
        <v>7192589</v>
      </c>
      <c r="AD39" s="5">
        <v>596396</v>
      </c>
      <c r="AE39" s="5">
        <v>592118</v>
      </c>
      <c r="AF39" s="5">
        <v>0</v>
      </c>
      <c r="AG39" s="5">
        <v>4278</v>
      </c>
      <c r="AH39" s="5">
        <v>6595037</v>
      </c>
      <c r="AI39" s="5">
        <v>1156</v>
      </c>
      <c r="AJ39" s="5">
        <v>216209994</v>
      </c>
      <c r="AK39" s="5">
        <v>182855304</v>
      </c>
      <c r="AL39" s="5">
        <v>169634214</v>
      </c>
      <c r="AM39" s="5">
        <v>18931743</v>
      </c>
      <c r="AN39" s="5">
        <v>38842601</v>
      </c>
      <c r="AO39" s="5">
        <v>20536224</v>
      </c>
      <c r="AP39" s="5">
        <v>13010133</v>
      </c>
      <c r="AQ39" s="5">
        <v>7526091</v>
      </c>
      <c r="AR39" s="5">
        <v>10202333</v>
      </c>
      <c r="AS39" s="5">
        <v>69010670</v>
      </c>
      <c r="AT39" s="5">
        <v>12110643</v>
      </c>
      <c r="AU39" s="5">
        <v>10468975</v>
      </c>
      <c r="AV39" s="5">
        <v>2752115</v>
      </c>
      <c r="AW39" s="5">
        <v>33354690</v>
      </c>
      <c r="AX39" s="5">
        <v>31250694</v>
      </c>
      <c r="AY39" s="5">
        <v>1</v>
      </c>
      <c r="AZ39" s="5">
        <v>6270466</v>
      </c>
      <c r="BA39" s="5">
        <v>834707</v>
      </c>
      <c r="BB39" s="5">
        <v>5993</v>
      </c>
      <c r="BC39" s="5">
        <v>828714</v>
      </c>
      <c r="BD39" s="5">
        <v>187651</v>
      </c>
      <c r="BE39" s="5">
        <v>679547</v>
      </c>
      <c r="BF39" s="5">
        <v>23278322</v>
      </c>
      <c r="BG39" s="5">
        <v>1834541</v>
      </c>
      <c r="BH39" s="5">
        <v>269455</v>
      </c>
      <c r="BI39" s="5">
        <v>58853858</v>
      </c>
      <c r="BJ39" s="5">
        <v>546725688</v>
      </c>
      <c r="BK39" s="5">
        <v>19977</v>
      </c>
      <c r="BL39" s="5">
        <v>1602</v>
      </c>
      <c r="BM39" s="5">
        <v>8060</v>
      </c>
      <c r="BN39" s="5">
        <v>5563</v>
      </c>
      <c r="BO39" s="5">
        <v>4752</v>
      </c>
      <c r="BP39" s="5">
        <v>0</v>
      </c>
      <c r="BQ39" s="5">
        <v>429936</v>
      </c>
      <c r="BR39" s="5">
        <v>3760221</v>
      </c>
      <c r="BS39" s="5">
        <v>4107685</v>
      </c>
      <c r="BT39" s="5">
        <v>2674291</v>
      </c>
      <c r="BU39" s="5">
        <v>1077638</v>
      </c>
      <c r="BV39" s="5">
        <v>47652</v>
      </c>
      <c r="BW39" s="5">
        <v>994344</v>
      </c>
      <c r="BX39" s="5">
        <v>34834</v>
      </c>
      <c r="BY39" s="5">
        <v>808</v>
      </c>
      <c r="BZ39" s="5">
        <v>860</v>
      </c>
      <c r="CA39" s="5">
        <v>433796</v>
      </c>
      <c r="CB39" s="5">
        <v>144702613</v>
      </c>
      <c r="CC39" s="5">
        <v>128855088</v>
      </c>
      <c r="CD39" s="5">
        <v>127813940</v>
      </c>
      <c r="CE39" s="5">
        <v>75443268</v>
      </c>
      <c r="CF39" s="5">
        <v>38452350</v>
      </c>
      <c r="CG39" s="5">
        <v>13918322</v>
      </c>
      <c r="CH39" s="5">
        <v>55682297</v>
      </c>
      <c r="CI39" s="5">
        <v>4173920</v>
      </c>
      <c r="CJ39" s="5">
        <v>63426327</v>
      </c>
      <c r="CK39" s="5">
        <v>4531396</v>
      </c>
      <c r="CL39" s="5">
        <v>1041148</v>
      </c>
      <c r="CM39" s="5">
        <v>15847525</v>
      </c>
      <c r="CN39" s="5">
        <v>15843294</v>
      </c>
      <c r="CO39" s="5">
        <v>13985797</v>
      </c>
      <c r="CP39" s="5">
        <v>1032826</v>
      </c>
      <c r="CQ39" s="5">
        <v>824671</v>
      </c>
      <c r="CR39" s="5">
        <v>1185183</v>
      </c>
      <c r="CS39" s="5">
        <v>13009248</v>
      </c>
      <c r="CT39" s="5">
        <v>1265761</v>
      </c>
      <c r="CU39" s="5">
        <v>383102</v>
      </c>
      <c r="CV39" s="5">
        <v>4231</v>
      </c>
      <c r="CW39" s="5">
        <v>259815340</v>
      </c>
      <c r="CX39" s="5">
        <v>212854610</v>
      </c>
      <c r="CY39" s="5">
        <v>211902397</v>
      </c>
      <c r="CZ39" s="5">
        <v>61950061</v>
      </c>
      <c r="DA39" s="5">
        <v>55622032</v>
      </c>
      <c r="DB39" s="5">
        <v>85382511</v>
      </c>
      <c r="DC39" s="5">
        <v>8947793</v>
      </c>
      <c r="DD39" s="5">
        <v>952213</v>
      </c>
      <c r="DE39" s="5">
        <v>46960730</v>
      </c>
      <c r="DF39" s="5">
        <v>46937385</v>
      </c>
      <c r="DG39" s="5">
        <v>17521</v>
      </c>
      <c r="DH39" s="5">
        <v>20061297</v>
      </c>
      <c r="DI39" s="5">
        <v>24563308</v>
      </c>
      <c r="DJ39" s="5">
        <v>2295259</v>
      </c>
      <c r="DK39" s="5">
        <v>23345</v>
      </c>
      <c r="DL39" s="5">
        <v>335895</v>
      </c>
      <c r="DM39" s="5">
        <v>134996</v>
      </c>
      <c r="DN39" s="5">
        <v>28891</v>
      </c>
      <c r="DO39" s="5">
        <v>166031</v>
      </c>
      <c r="DP39" s="5">
        <v>5977</v>
      </c>
      <c r="DQ39" s="5">
        <v>70351640</v>
      </c>
      <c r="DR39" s="5">
        <v>59015796</v>
      </c>
      <c r="DS39" s="5" t="s">
        <v>2</v>
      </c>
      <c r="DT39" s="5">
        <v>9763492</v>
      </c>
      <c r="DU39" s="5">
        <v>9087835</v>
      </c>
      <c r="DV39" s="5">
        <v>675657</v>
      </c>
      <c r="DW39" s="5">
        <v>0</v>
      </c>
      <c r="DX39" s="5">
        <v>-102013</v>
      </c>
      <c r="DY39" s="5">
        <v>172492</v>
      </c>
      <c r="DZ39" s="5">
        <v>1833</v>
      </c>
      <c r="EA39" s="5">
        <v>0</v>
      </c>
      <c r="EB39" s="5">
        <v>0</v>
      </c>
      <c r="EC39" s="5">
        <v>21</v>
      </c>
      <c r="ED39" s="5">
        <v>0</v>
      </c>
      <c r="EE39" s="5">
        <v>10001199</v>
      </c>
    </row>
    <row r="40" spans="1:135">
      <c r="A40" s="6">
        <v>2011.02</v>
      </c>
      <c r="B40" s="2" t="s">
        <v>3</v>
      </c>
      <c r="C40" s="3"/>
      <c r="D40" s="3" t="s">
        <v>1</v>
      </c>
      <c r="E40" s="3">
        <v>1000</v>
      </c>
      <c r="F40" s="4">
        <v>1</v>
      </c>
      <c r="G40" s="5">
        <v>89422294</v>
      </c>
      <c r="H40" s="5">
        <v>16679834</v>
      </c>
      <c r="I40" s="5">
        <v>3516147</v>
      </c>
      <c r="J40" s="5">
        <v>69226313</v>
      </c>
      <c r="K40" s="5">
        <v>981278</v>
      </c>
      <c r="L40" s="5">
        <v>13533</v>
      </c>
      <c r="M40" s="5">
        <v>627028</v>
      </c>
      <c r="N40" s="5">
        <v>6440</v>
      </c>
      <c r="O40" s="5">
        <v>6901635</v>
      </c>
      <c r="P40" s="5">
        <v>17</v>
      </c>
      <c r="Q40" s="5">
        <v>0</v>
      </c>
      <c r="R40" s="5">
        <v>1154009</v>
      </c>
      <c r="S40" s="5">
        <v>174035317</v>
      </c>
      <c r="T40" s="5">
        <v>166779880</v>
      </c>
      <c r="U40" s="5">
        <v>16615499</v>
      </c>
      <c r="V40" s="5">
        <v>8650010</v>
      </c>
      <c r="W40" s="5">
        <v>21340100</v>
      </c>
      <c r="X40" s="5">
        <v>18790809</v>
      </c>
      <c r="Y40" s="5">
        <v>1985055</v>
      </c>
      <c r="Z40" s="5">
        <v>564236</v>
      </c>
      <c r="AA40" s="5">
        <v>115977909</v>
      </c>
      <c r="AB40" s="5">
        <v>4196362</v>
      </c>
      <c r="AC40" s="5">
        <v>7255437</v>
      </c>
      <c r="AD40" s="5">
        <v>580647</v>
      </c>
      <c r="AE40" s="5">
        <v>576362</v>
      </c>
      <c r="AF40" s="5">
        <v>0</v>
      </c>
      <c r="AG40" s="5">
        <v>4285</v>
      </c>
      <c r="AH40" s="5">
        <v>6673899</v>
      </c>
      <c r="AI40" s="5">
        <v>891</v>
      </c>
      <c r="AJ40" s="5">
        <v>220856875</v>
      </c>
      <c r="AK40" s="5">
        <v>186370682</v>
      </c>
      <c r="AL40" s="5">
        <v>172885073</v>
      </c>
      <c r="AM40" s="5">
        <v>19994940</v>
      </c>
      <c r="AN40" s="5">
        <v>39421661</v>
      </c>
      <c r="AO40" s="5">
        <v>20817588</v>
      </c>
      <c r="AP40" s="5">
        <v>13149581</v>
      </c>
      <c r="AQ40" s="5">
        <v>7668007</v>
      </c>
      <c r="AR40" s="5">
        <v>10726530</v>
      </c>
      <c r="AS40" s="5">
        <v>70228213</v>
      </c>
      <c r="AT40" s="5">
        <v>11696141</v>
      </c>
      <c r="AU40" s="5">
        <v>10684587</v>
      </c>
      <c r="AV40" s="5">
        <v>2801022</v>
      </c>
      <c r="AW40" s="5">
        <v>34486193</v>
      </c>
      <c r="AX40" s="5">
        <v>32389210</v>
      </c>
      <c r="AY40" s="5">
        <v>1</v>
      </c>
      <c r="AZ40" s="5">
        <v>6536423</v>
      </c>
      <c r="BA40" s="5">
        <v>846399</v>
      </c>
      <c r="BB40" s="5">
        <v>6030</v>
      </c>
      <c r="BC40" s="5">
        <v>840369</v>
      </c>
      <c r="BD40" s="5">
        <v>180448</v>
      </c>
      <c r="BE40" s="5">
        <v>780004</v>
      </c>
      <c r="BF40" s="5">
        <v>24045935</v>
      </c>
      <c r="BG40" s="5">
        <v>1823005</v>
      </c>
      <c r="BH40" s="5">
        <v>273978</v>
      </c>
      <c r="BI40" s="5">
        <v>61061975</v>
      </c>
      <c r="BJ40" s="5">
        <v>555060401</v>
      </c>
      <c r="BK40" s="5">
        <v>15370</v>
      </c>
      <c r="BL40" s="5">
        <v>1615</v>
      </c>
      <c r="BM40" s="5">
        <v>7960</v>
      </c>
      <c r="BN40" s="5">
        <v>5401</v>
      </c>
      <c r="BO40" s="5">
        <v>394</v>
      </c>
      <c r="BP40" s="5">
        <v>0</v>
      </c>
      <c r="BQ40" s="5">
        <v>418289</v>
      </c>
      <c r="BR40" s="5">
        <v>3781899</v>
      </c>
      <c r="BS40" s="5">
        <v>3777704</v>
      </c>
      <c r="BT40" s="5">
        <v>2844373</v>
      </c>
      <c r="BU40" s="5">
        <v>1128147</v>
      </c>
      <c r="BV40" s="5">
        <v>51396</v>
      </c>
      <c r="BW40" s="5">
        <v>1025844</v>
      </c>
      <c r="BX40" s="5">
        <v>49993</v>
      </c>
      <c r="BY40" s="5">
        <v>914</v>
      </c>
      <c r="BZ40" s="5">
        <v>1129</v>
      </c>
      <c r="CA40" s="5">
        <v>479101</v>
      </c>
      <c r="CB40" s="5">
        <v>148109080</v>
      </c>
      <c r="CC40" s="5">
        <v>134244357</v>
      </c>
      <c r="CD40" s="5">
        <v>133038199</v>
      </c>
      <c r="CE40" s="5">
        <v>78454490</v>
      </c>
      <c r="CF40" s="5">
        <v>40566480</v>
      </c>
      <c r="CG40" s="5">
        <v>14017229</v>
      </c>
      <c r="CH40" s="5">
        <v>55127547</v>
      </c>
      <c r="CI40" s="5">
        <v>4512323</v>
      </c>
      <c r="CJ40" s="5">
        <v>68490346</v>
      </c>
      <c r="CK40" s="5">
        <v>4907983</v>
      </c>
      <c r="CL40" s="5">
        <v>1206158</v>
      </c>
      <c r="CM40" s="5">
        <v>13864723</v>
      </c>
      <c r="CN40" s="5">
        <v>13860936</v>
      </c>
      <c r="CO40" s="5">
        <v>12083226</v>
      </c>
      <c r="CP40" s="5">
        <v>1006938</v>
      </c>
      <c r="CQ40" s="5">
        <v>770772</v>
      </c>
      <c r="CR40" s="5">
        <v>922902</v>
      </c>
      <c r="CS40" s="5">
        <v>11267612</v>
      </c>
      <c r="CT40" s="5">
        <v>1278105</v>
      </c>
      <c r="CU40" s="5">
        <v>392317</v>
      </c>
      <c r="CV40" s="5">
        <v>3787</v>
      </c>
      <c r="CW40" s="5">
        <v>264035586</v>
      </c>
      <c r="CX40" s="5">
        <v>215646140</v>
      </c>
      <c r="CY40" s="5">
        <v>214678482</v>
      </c>
      <c r="CZ40" s="5">
        <v>62456708</v>
      </c>
      <c r="DA40" s="5">
        <v>55180090</v>
      </c>
      <c r="DB40" s="5">
        <v>87686357</v>
      </c>
      <c r="DC40" s="5">
        <v>9355327</v>
      </c>
      <c r="DD40" s="5">
        <v>967658</v>
      </c>
      <c r="DE40" s="5">
        <v>48389446</v>
      </c>
      <c r="DF40" s="5">
        <v>48367263</v>
      </c>
      <c r="DG40" s="5">
        <v>17206</v>
      </c>
      <c r="DH40" s="5">
        <v>21203403</v>
      </c>
      <c r="DI40" s="5">
        <v>24694502</v>
      </c>
      <c r="DJ40" s="5">
        <v>2452152</v>
      </c>
      <c r="DK40" s="5">
        <v>22183</v>
      </c>
      <c r="DL40" s="5">
        <v>366320</v>
      </c>
      <c r="DM40" s="5">
        <v>164300</v>
      </c>
      <c r="DN40" s="5">
        <v>29110</v>
      </c>
      <c r="DO40" s="5">
        <v>166889</v>
      </c>
      <c r="DP40" s="5">
        <v>6021</v>
      </c>
      <c r="DQ40" s="5">
        <v>70565331</v>
      </c>
      <c r="DR40" s="5">
        <v>59538072</v>
      </c>
      <c r="DS40" s="5" t="s">
        <v>2</v>
      </c>
      <c r="DT40" s="5">
        <v>9816751</v>
      </c>
      <c r="DU40" s="5">
        <v>9137402</v>
      </c>
      <c r="DV40" s="5">
        <v>679349</v>
      </c>
      <c r="DW40" s="5">
        <v>0</v>
      </c>
      <c r="DX40" s="5">
        <v>754075</v>
      </c>
      <c r="DY40" s="5">
        <v>208118</v>
      </c>
      <c r="DZ40" s="5">
        <v>2223</v>
      </c>
      <c r="EA40" s="5">
        <v>0</v>
      </c>
      <c r="EB40" s="5">
        <v>0</v>
      </c>
      <c r="EC40" s="5">
        <v>21</v>
      </c>
      <c r="ED40" s="5">
        <v>0</v>
      </c>
      <c r="EE40" s="5">
        <v>10011324</v>
      </c>
    </row>
    <row r="41" spans="1:135">
      <c r="A41" s="6">
        <v>2011.03</v>
      </c>
      <c r="B41" s="2" t="s">
        <v>4</v>
      </c>
      <c r="C41" s="3"/>
      <c r="D41" s="3" t="s">
        <v>1</v>
      </c>
      <c r="E41" s="3">
        <v>1000</v>
      </c>
      <c r="F41" s="4">
        <v>1</v>
      </c>
      <c r="G41" s="5">
        <v>86498931</v>
      </c>
      <c r="H41" s="5">
        <v>16702884</v>
      </c>
      <c r="I41" s="5">
        <v>3705688</v>
      </c>
      <c r="J41" s="5">
        <v>66090359</v>
      </c>
      <c r="K41" s="5">
        <v>397544</v>
      </c>
      <c r="L41" s="5">
        <v>13590</v>
      </c>
      <c r="M41" s="5">
        <v>456104</v>
      </c>
      <c r="N41" s="5">
        <v>6123</v>
      </c>
      <c r="O41" s="5">
        <v>6705835</v>
      </c>
      <c r="P41" s="5">
        <v>70</v>
      </c>
      <c r="Q41" s="5">
        <v>0</v>
      </c>
      <c r="R41" s="5">
        <v>1148416</v>
      </c>
      <c r="S41" s="5">
        <v>185779727</v>
      </c>
      <c r="T41" s="5">
        <v>178750348</v>
      </c>
      <c r="U41" s="5">
        <v>16615500</v>
      </c>
      <c r="V41" s="5">
        <v>9757396</v>
      </c>
      <c r="W41" s="5">
        <v>21650748</v>
      </c>
      <c r="X41" s="5">
        <v>19244423</v>
      </c>
      <c r="Y41" s="5">
        <v>1832402</v>
      </c>
      <c r="Z41" s="5">
        <v>573923</v>
      </c>
      <c r="AA41" s="5">
        <v>126975459</v>
      </c>
      <c r="AB41" s="5">
        <v>3751245</v>
      </c>
      <c r="AC41" s="5">
        <v>7029379</v>
      </c>
      <c r="AD41" s="5">
        <v>504362</v>
      </c>
      <c r="AE41" s="5">
        <v>500422</v>
      </c>
      <c r="AF41" s="5">
        <v>0</v>
      </c>
      <c r="AG41" s="5">
        <v>3940</v>
      </c>
      <c r="AH41" s="5">
        <v>6524000</v>
      </c>
      <c r="AI41" s="5">
        <v>1017</v>
      </c>
      <c r="AJ41" s="5">
        <v>225157530</v>
      </c>
      <c r="AK41" s="5">
        <v>189465569</v>
      </c>
      <c r="AL41" s="5">
        <v>175868468</v>
      </c>
      <c r="AM41" s="5">
        <v>19249728</v>
      </c>
      <c r="AN41" s="5">
        <v>40116545</v>
      </c>
      <c r="AO41" s="5">
        <v>20921517</v>
      </c>
      <c r="AP41" s="5">
        <v>13243669</v>
      </c>
      <c r="AQ41" s="5">
        <v>7677848</v>
      </c>
      <c r="AR41" s="5">
        <v>11195243</v>
      </c>
      <c r="AS41" s="5">
        <v>72178902</v>
      </c>
      <c r="AT41" s="5">
        <v>12206533</v>
      </c>
      <c r="AU41" s="5">
        <v>10786113</v>
      </c>
      <c r="AV41" s="5">
        <v>2810988</v>
      </c>
      <c r="AW41" s="5">
        <v>35691961</v>
      </c>
      <c r="AX41" s="5">
        <v>33451525</v>
      </c>
      <c r="AY41" s="5">
        <v>0</v>
      </c>
      <c r="AZ41" s="5">
        <v>7012680</v>
      </c>
      <c r="BA41" s="5">
        <v>827393</v>
      </c>
      <c r="BB41" s="5">
        <v>5987</v>
      </c>
      <c r="BC41" s="5">
        <v>821406</v>
      </c>
      <c r="BD41" s="5">
        <v>173984</v>
      </c>
      <c r="BE41" s="5">
        <v>679846</v>
      </c>
      <c r="BF41" s="5">
        <v>24757622</v>
      </c>
      <c r="BG41" s="5">
        <v>1947268</v>
      </c>
      <c r="BH41" s="5">
        <v>293168</v>
      </c>
      <c r="BI41" s="5">
        <v>68002533</v>
      </c>
      <c r="BJ41" s="5">
        <v>574166403</v>
      </c>
      <c r="BK41" s="5">
        <v>15601</v>
      </c>
      <c r="BL41" s="5">
        <v>1619</v>
      </c>
      <c r="BM41" s="5">
        <v>8656</v>
      </c>
      <c r="BN41" s="5">
        <v>4630</v>
      </c>
      <c r="BO41" s="5">
        <v>696</v>
      </c>
      <c r="BP41" s="5">
        <v>0</v>
      </c>
      <c r="BQ41" s="5">
        <v>418184</v>
      </c>
      <c r="BR41" s="5">
        <v>4016100</v>
      </c>
      <c r="BS41" s="5">
        <v>3812096</v>
      </c>
      <c r="BT41" s="5">
        <v>2779497</v>
      </c>
      <c r="BU41" s="5">
        <v>1232276</v>
      </c>
      <c r="BV41" s="5">
        <v>49268</v>
      </c>
      <c r="BW41" s="5">
        <v>1132239</v>
      </c>
      <c r="BX41" s="5">
        <v>49749</v>
      </c>
      <c r="BY41" s="5">
        <v>1020</v>
      </c>
      <c r="BZ41" s="5">
        <v>1563</v>
      </c>
      <c r="CA41" s="5">
        <v>500904</v>
      </c>
      <c r="CB41" s="5">
        <v>151470413</v>
      </c>
      <c r="CC41" s="5">
        <v>139248353</v>
      </c>
      <c r="CD41" s="5">
        <v>137996810</v>
      </c>
      <c r="CE41" s="5">
        <v>83445076</v>
      </c>
      <c r="CF41" s="5">
        <v>40963572</v>
      </c>
      <c r="CG41" s="5">
        <v>13588162</v>
      </c>
      <c r="CH41" s="5">
        <v>58924680</v>
      </c>
      <c r="CI41" s="5">
        <v>5245145</v>
      </c>
      <c r="CJ41" s="5">
        <v>68893468</v>
      </c>
      <c r="CK41" s="5">
        <v>4933517</v>
      </c>
      <c r="CL41" s="5">
        <v>1251543</v>
      </c>
      <c r="CM41" s="5">
        <v>12222060</v>
      </c>
      <c r="CN41" s="5">
        <v>12217660</v>
      </c>
      <c r="CO41" s="5">
        <v>10427460</v>
      </c>
      <c r="CP41" s="5">
        <v>1019639</v>
      </c>
      <c r="CQ41" s="5">
        <v>770561</v>
      </c>
      <c r="CR41" s="5">
        <v>1279299</v>
      </c>
      <c r="CS41" s="5">
        <v>9252473</v>
      </c>
      <c r="CT41" s="5">
        <v>1292685</v>
      </c>
      <c r="CU41" s="5">
        <v>393203</v>
      </c>
      <c r="CV41" s="5">
        <v>4400</v>
      </c>
      <c r="CW41" s="5">
        <v>271584494</v>
      </c>
      <c r="CX41" s="5">
        <v>221948173</v>
      </c>
      <c r="CY41" s="5">
        <v>220980925</v>
      </c>
      <c r="CZ41" s="5">
        <v>64627425</v>
      </c>
      <c r="DA41" s="5">
        <v>55934266</v>
      </c>
      <c r="DB41" s="5">
        <v>91689243</v>
      </c>
      <c r="DC41" s="5">
        <v>8729991</v>
      </c>
      <c r="DD41" s="5">
        <v>967248</v>
      </c>
      <c r="DE41" s="5">
        <v>49636321</v>
      </c>
      <c r="DF41" s="5">
        <v>49615811</v>
      </c>
      <c r="DG41" s="5">
        <v>17903</v>
      </c>
      <c r="DH41" s="5">
        <v>22238426</v>
      </c>
      <c r="DI41" s="5">
        <v>24974673</v>
      </c>
      <c r="DJ41" s="5">
        <v>2384809</v>
      </c>
      <c r="DK41" s="5">
        <v>20510</v>
      </c>
      <c r="DL41" s="5">
        <v>405883</v>
      </c>
      <c r="DM41" s="5">
        <v>198592</v>
      </c>
      <c r="DN41" s="5">
        <v>32295</v>
      </c>
      <c r="DO41" s="5">
        <v>168942</v>
      </c>
      <c r="DP41" s="5">
        <v>6054</v>
      </c>
      <c r="DQ41" s="5">
        <v>79439804</v>
      </c>
      <c r="DR41" s="5">
        <v>58489588</v>
      </c>
      <c r="DS41" s="5" t="s">
        <v>2</v>
      </c>
      <c r="DT41" s="5">
        <v>9841166</v>
      </c>
      <c r="DU41" s="5">
        <v>9153365</v>
      </c>
      <c r="DV41" s="5">
        <v>687801</v>
      </c>
      <c r="DW41" s="5">
        <v>0</v>
      </c>
      <c r="DX41" s="5">
        <v>-342851</v>
      </c>
      <c r="DY41" s="5">
        <v>249180</v>
      </c>
      <c r="DZ41" s="5">
        <v>2061</v>
      </c>
      <c r="EA41" s="5">
        <v>0</v>
      </c>
      <c r="EB41" s="5">
        <v>0</v>
      </c>
      <c r="EC41" s="5">
        <v>21</v>
      </c>
      <c r="ED41" s="5">
        <v>0</v>
      </c>
      <c r="EE41" s="5">
        <v>10024038</v>
      </c>
    </row>
    <row r="42" spans="1:135">
      <c r="A42" s="6">
        <v>2011.04</v>
      </c>
      <c r="B42" s="2" t="s">
        <v>5</v>
      </c>
      <c r="C42" s="3"/>
      <c r="D42" s="3" t="s">
        <v>1</v>
      </c>
      <c r="E42" s="3">
        <v>1000</v>
      </c>
      <c r="F42" s="4">
        <v>1</v>
      </c>
      <c r="G42" s="5">
        <v>92876831</v>
      </c>
      <c r="H42" s="5">
        <v>16400753</v>
      </c>
      <c r="I42" s="5">
        <v>3646415</v>
      </c>
      <c r="J42" s="5">
        <v>72829663</v>
      </c>
      <c r="K42" s="5">
        <v>607322</v>
      </c>
      <c r="L42" s="5">
        <v>13990</v>
      </c>
      <c r="M42" s="5">
        <v>331179</v>
      </c>
      <c r="N42" s="5">
        <v>6355</v>
      </c>
      <c r="O42" s="5">
        <v>7720842</v>
      </c>
      <c r="P42" s="5">
        <v>19</v>
      </c>
      <c r="Q42" s="5">
        <v>0</v>
      </c>
      <c r="R42" s="5">
        <v>1433569</v>
      </c>
      <c r="S42" s="5">
        <v>184006564</v>
      </c>
      <c r="T42" s="5">
        <v>177284614</v>
      </c>
      <c r="U42" s="5">
        <v>17615500</v>
      </c>
      <c r="V42" s="5">
        <v>11135929</v>
      </c>
      <c r="W42" s="5">
        <v>21684700</v>
      </c>
      <c r="X42" s="5">
        <v>19220695</v>
      </c>
      <c r="Y42" s="5">
        <v>1895659</v>
      </c>
      <c r="Z42" s="5">
        <v>568346</v>
      </c>
      <c r="AA42" s="5">
        <v>123045274</v>
      </c>
      <c r="AB42" s="5">
        <v>3803211</v>
      </c>
      <c r="AC42" s="5">
        <v>6721950</v>
      </c>
      <c r="AD42" s="5">
        <v>481385</v>
      </c>
      <c r="AE42" s="5">
        <v>477431</v>
      </c>
      <c r="AF42" s="5">
        <v>0</v>
      </c>
      <c r="AG42" s="5">
        <v>3954</v>
      </c>
      <c r="AH42" s="5">
        <v>6239611</v>
      </c>
      <c r="AI42" s="5">
        <v>954</v>
      </c>
      <c r="AJ42" s="5">
        <v>232545070</v>
      </c>
      <c r="AK42" s="5">
        <v>195662821</v>
      </c>
      <c r="AL42" s="5">
        <v>181717049</v>
      </c>
      <c r="AM42" s="5">
        <v>20422950</v>
      </c>
      <c r="AN42" s="5">
        <v>41759427</v>
      </c>
      <c r="AO42" s="5">
        <v>21222023</v>
      </c>
      <c r="AP42" s="5">
        <v>13354641</v>
      </c>
      <c r="AQ42" s="5">
        <v>7867382</v>
      </c>
      <c r="AR42" s="5">
        <v>11692886</v>
      </c>
      <c r="AS42" s="5">
        <v>74118581</v>
      </c>
      <c r="AT42" s="5">
        <v>12501182</v>
      </c>
      <c r="AU42" s="5">
        <v>11014839</v>
      </c>
      <c r="AV42" s="5">
        <v>2930933</v>
      </c>
      <c r="AW42" s="5">
        <v>36882249</v>
      </c>
      <c r="AX42" s="5">
        <v>34597267</v>
      </c>
      <c r="AY42" s="5">
        <v>2</v>
      </c>
      <c r="AZ42" s="5">
        <v>7186356</v>
      </c>
      <c r="BA42" s="5">
        <v>816490</v>
      </c>
      <c r="BB42" s="5">
        <v>6009</v>
      </c>
      <c r="BC42" s="5">
        <v>810481</v>
      </c>
      <c r="BD42" s="5">
        <v>170235</v>
      </c>
      <c r="BE42" s="5">
        <v>705744</v>
      </c>
      <c r="BF42" s="5">
        <v>25718440</v>
      </c>
      <c r="BG42" s="5">
        <v>1986702</v>
      </c>
      <c r="BH42" s="5">
        <v>298280</v>
      </c>
      <c r="BI42" s="5">
        <v>64505244</v>
      </c>
      <c r="BJ42" s="5">
        <v>584046985</v>
      </c>
      <c r="BK42" s="5">
        <v>17803</v>
      </c>
      <c r="BL42" s="5">
        <v>1645</v>
      </c>
      <c r="BM42" s="5">
        <v>8724</v>
      </c>
      <c r="BN42" s="5">
        <v>6595</v>
      </c>
      <c r="BO42" s="5">
        <v>839</v>
      </c>
      <c r="BP42" s="5">
        <v>0</v>
      </c>
      <c r="BQ42" s="5">
        <v>451124</v>
      </c>
      <c r="BR42" s="5">
        <v>4044477</v>
      </c>
      <c r="BS42" s="5">
        <v>3861926</v>
      </c>
      <c r="BT42" s="5">
        <v>3058807</v>
      </c>
      <c r="BU42" s="5">
        <v>1207560</v>
      </c>
      <c r="BV42" s="5">
        <v>60704</v>
      </c>
      <c r="BW42" s="5">
        <v>1089344</v>
      </c>
      <c r="BX42" s="5">
        <v>56520</v>
      </c>
      <c r="BY42" s="5">
        <v>992</v>
      </c>
      <c r="BZ42" s="5">
        <v>2019</v>
      </c>
      <c r="CA42" s="5">
        <v>819653</v>
      </c>
      <c r="CB42" s="5">
        <v>155114342</v>
      </c>
      <c r="CC42" s="5">
        <v>141876888</v>
      </c>
      <c r="CD42" s="5">
        <v>140774725</v>
      </c>
      <c r="CE42" s="5">
        <v>86401794</v>
      </c>
      <c r="CF42" s="5">
        <v>40452249</v>
      </c>
      <c r="CG42" s="5">
        <v>13920682</v>
      </c>
      <c r="CH42" s="5">
        <v>60197517</v>
      </c>
      <c r="CI42" s="5">
        <v>6431797</v>
      </c>
      <c r="CJ42" s="5">
        <v>69177069</v>
      </c>
      <c r="CK42" s="5">
        <v>4968342</v>
      </c>
      <c r="CL42" s="5">
        <v>1102163</v>
      </c>
      <c r="CM42" s="5">
        <v>13237454</v>
      </c>
      <c r="CN42" s="5">
        <v>13232460</v>
      </c>
      <c r="CO42" s="5">
        <v>11435525</v>
      </c>
      <c r="CP42" s="5">
        <v>1049618</v>
      </c>
      <c r="CQ42" s="5">
        <v>747317</v>
      </c>
      <c r="CR42" s="5">
        <v>986737</v>
      </c>
      <c r="CS42" s="5">
        <v>10529382</v>
      </c>
      <c r="CT42" s="5">
        <v>1297702</v>
      </c>
      <c r="CU42" s="5">
        <v>418639</v>
      </c>
      <c r="CV42" s="5">
        <v>4994</v>
      </c>
      <c r="CW42" s="5">
        <v>281316484</v>
      </c>
      <c r="CX42" s="5">
        <v>230260244</v>
      </c>
      <c r="CY42" s="5">
        <v>229221860</v>
      </c>
      <c r="CZ42" s="5">
        <v>67578120</v>
      </c>
      <c r="DA42" s="5">
        <v>58021389</v>
      </c>
      <c r="DB42" s="5">
        <v>94109085</v>
      </c>
      <c r="DC42" s="5">
        <v>9513266</v>
      </c>
      <c r="DD42" s="5">
        <v>1038384</v>
      </c>
      <c r="DE42" s="5">
        <v>51056240</v>
      </c>
      <c r="DF42" s="5">
        <v>51034433</v>
      </c>
      <c r="DG42" s="5">
        <v>19473</v>
      </c>
      <c r="DH42" s="5">
        <v>23541656</v>
      </c>
      <c r="DI42" s="5">
        <v>25057071</v>
      </c>
      <c r="DJ42" s="5">
        <v>2416233</v>
      </c>
      <c r="DK42" s="5">
        <v>21807</v>
      </c>
      <c r="DL42" s="5">
        <v>468573</v>
      </c>
      <c r="DM42" s="5">
        <v>256803</v>
      </c>
      <c r="DN42" s="5">
        <v>34400</v>
      </c>
      <c r="DO42" s="5">
        <v>171273</v>
      </c>
      <c r="DP42" s="5">
        <v>6097</v>
      </c>
      <c r="DQ42" s="5">
        <v>74984858</v>
      </c>
      <c r="DR42" s="5">
        <v>58699359</v>
      </c>
      <c r="DS42" s="5" t="s">
        <v>2</v>
      </c>
      <c r="DT42" s="5">
        <v>9895805</v>
      </c>
      <c r="DU42" s="5">
        <v>9198567</v>
      </c>
      <c r="DV42" s="5">
        <v>697238</v>
      </c>
      <c r="DW42" s="5">
        <v>0</v>
      </c>
      <c r="DX42" s="5">
        <v>296322</v>
      </c>
      <c r="DY42" s="5">
        <v>224616</v>
      </c>
      <c r="DZ42" s="5">
        <v>1237</v>
      </c>
      <c r="EA42" s="5">
        <v>0</v>
      </c>
      <c r="EB42" s="5">
        <v>0</v>
      </c>
      <c r="EC42" s="5">
        <v>17</v>
      </c>
      <c r="ED42" s="5">
        <v>0</v>
      </c>
      <c r="EE42" s="5">
        <v>10038483</v>
      </c>
    </row>
    <row r="43" spans="1:135">
      <c r="A43" s="6">
        <v>2011.05</v>
      </c>
      <c r="B43" s="2" t="s">
        <v>6</v>
      </c>
      <c r="C43" s="3"/>
      <c r="D43" s="3" t="s">
        <v>1</v>
      </c>
      <c r="E43" s="3">
        <v>1000</v>
      </c>
      <c r="F43" s="4">
        <v>1</v>
      </c>
      <c r="G43" s="5">
        <v>96188452</v>
      </c>
      <c r="H43" s="5">
        <v>17332449</v>
      </c>
      <c r="I43" s="5">
        <v>3887755</v>
      </c>
      <c r="J43" s="5">
        <v>74968248</v>
      </c>
      <c r="K43" s="5">
        <v>386950</v>
      </c>
      <c r="L43" s="5">
        <v>14556</v>
      </c>
      <c r="M43" s="5">
        <v>499664</v>
      </c>
      <c r="N43" s="5">
        <v>6385</v>
      </c>
      <c r="O43" s="5">
        <v>7467136</v>
      </c>
      <c r="P43" s="5">
        <v>33</v>
      </c>
      <c r="Q43" s="5">
        <v>0</v>
      </c>
      <c r="R43" s="5">
        <v>1202059</v>
      </c>
      <c r="S43" s="5">
        <v>185707036</v>
      </c>
      <c r="T43" s="5">
        <v>178978896</v>
      </c>
      <c r="U43" s="5">
        <v>19615500</v>
      </c>
      <c r="V43" s="5">
        <v>11469811</v>
      </c>
      <c r="W43" s="5">
        <v>21531968</v>
      </c>
      <c r="X43" s="5">
        <v>19190544</v>
      </c>
      <c r="Y43" s="5">
        <v>1802627</v>
      </c>
      <c r="Z43" s="5">
        <v>538797</v>
      </c>
      <c r="AA43" s="5">
        <v>122531148</v>
      </c>
      <c r="AB43" s="5">
        <v>3830469</v>
      </c>
      <c r="AC43" s="5">
        <v>6728140</v>
      </c>
      <c r="AD43" s="5">
        <v>457117</v>
      </c>
      <c r="AE43" s="5">
        <v>451813</v>
      </c>
      <c r="AF43" s="5">
        <v>0</v>
      </c>
      <c r="AG43" s="5">
        <v>5304</v>
      </c>
      <c r="AH43" s="5">
        <v>6270035</v>
      </c>
      <c r="AI43" s="5">
        <v>988</v>
      </c>
      <c r="AJ43" s="5">
        <v>241171654</v>
      </c>
      <c r="AK43" s="5">
        <v>203701307</v>
      </c>
      <c r="AL43" s="5">
        <v>189590962</v>
      </c>
      <c r="AM43" s="5">
        <v>22473224</v>
      </c>
      <c r="AN43" s="5">
        <v>42874232</v>
      </c>
      <c r="AO43" s="5">
        <v>21727187</v>
      </c>
      <c r="AP43" s="5">
        <v>13626220</v>
      </c>
      <c r="AQ43" s="5">
        <v>8100967</v>
      </c>
      <c r="AR43" s="5">
        <v>12250767</v>
      </c>
      <c r="AS43" s="5">
        <v>77179209</v>
      </c>
      <c r="AT43" s="5">
        <v>13086343</v>
      </c>
      <c r="AU43" s="5">
        <v>11136516</v>
      </c>
      <c r="AV43" s="5">
        <v>2973829</v>
      </c>
      <c r="AW43" s="5">
        <v>37470347</v>
      </c>
      <c r="AX43" s="5">
        <v>35153255</v>
      </c>
      <c r="AY43" s="5">
        <v>1</v>
      </c>
      <c r="AZ43" s="5">
        <v>7193383</v>
      </c>
      <c r="BA43" s="5">
        <v>817120</v>
      </c>
      <c r="BB43" s="5">
        <v>5018</v>
      </c>
      <c r="BC43" s="5">
        <v>812102</v>
      </c>
      <c r="BD43" s="5">
        <v>169470</v>
      </c>
      <c r="BE43" s="5">
        <v>758495</v>
      </c>
      <c r="BF43" s="5">
        <v>26214786</v>
      </c>
      <c r="BG43" s="5">
        <v>2028758</v>
      </c>
      <c r="BH43" s="5">
        <v>288334</v>
      </c>
      <c r="BI43" s="5">
        <v>62915978</v>
      </c>
      <c r="BJ43" s="5">
        <v>595559903</v>
      </c>
      <c r="BK43" s="5">
        <v>17851</v>
      </c>
      <c r="BL43" s="5">
        <v>1649</v>
      </c>
      <c r="BM43" s="5">
        <v>9081</v>
      </c>
      <c r="BN43" s="5">
        <v>6824</v>
      </c>
      <c r="BO43" s="5">
        <v>297</v>
      </c>
      <c r="BP43" s="5">
        <v>0</v>
      </c>
      <c r="BQ43" s="5">
        <v>452037</v>
      </c>
      <c r="BR43" s="5">
        <v>4385602</v>
      </c>
      <c r="BS43" s="5">
        <v>5073637</v>
      </c>
      <c r="BT43" s="5">
        <v>3506581</v>
      </c>
      <c r="BU43" s="5">
        <v>1192126</v>
      </c>
      <c r="BV43" s="5">
        <v>54878</v>
      </c>
      <c r="BW43" s="5">
        <v>1087949</v>
      </c>
      <c r="BX43" s="5">
        <v>48445</v>
      </c>
      <c r="BY43" s="5">
        <v>854</v>
      </c>
      <c r="BZ43" s="5">
        <v>1977</v>
      </c>
      <c r="CA43" s="5">
        <v>544660</v>
      </c>
      <c r="CB43" s="5">
        <v>162063708</v>
      </c>
      <c r="CC43" s="5">
        <v>150197702</v>
      </c>
      <c r="CD43" s="5">
        <v>148937343</v>
      </c>
      <c r="CE43" s="5">
        <v>91838546</v>
      </c>
      <c r="CF43" s="5">
        <v>43638489</v>
      </c>
      <c r="CG43" s="5">
        <v>13460308</v>
      </c>
      <c r="CH43" s="5">
        <v>64616109</v>
      </c>
      <c r="CI43" s="5">
        <v>5220238</v>
      </c>
      <c r="CJ43" s="5">
        <v>74052016</v>
      </c>
      <c r="CK43" s="5">
        <v>5048980</v>
      </c>
      <c r="CL43" s="5">
        <v>1260359</v>
      </c>
      <c r="CM43" s="5">
        <v>11866006</v>
      </c>
      <c r="CN43" s="5">
        <v>11861257</v>
      </c>
      <c r="CO43" s="5">
        <v>10088262</v>
      </c>
      <c r="CP43" s="5">
        <v>1047110</v>
      </c>
      <c r="CQ43" s="5">
        <v>725885</v>
      </c>
      <c r="CR43" s="5">
        <v>963095</v>
      </c>
      <c r="CS43" s="5">
        <v>9050573</v>
      </c>
      <c r="CT43" s="5">
        <v>1455908</v>
      </c>
      <c r="CU43" s="5">
        <v>391681</v>
      </c>
      <c r="CV43" s="5">
        <v>4749</v>
      </c>
      <c r="CW43" s="5">
        <v>285907823</v>
      </c>
      <c r="CX43" s="5">
        <v>233420934</v>
      </c>
      <c r="CY43" s="5">
        <v>232359836</v>
      </c>
      <c r="CZ43" s="5">
        <v>69269036</v>
      </c>
      <c r="DA43" s="5">
        <v>57914135</v>
      </c>
      <c r="DB43" s="5">
        <v>95804779</v>
      </c>
      <c r="DC43" s="5">
        <v>9371886</v>
      </c>
      <c r="DD43" s="5">
        <v>1061098</v>
      </c>
      <c r="DE43" s="5">
        <v>52486889</v>
      </c>
      <c r="DF43" s="5">
        <v>52463972</v>
      </c>
      <c r="DG43" s="5">
        <v>20523</v>
      </c>
      <c r="DH43" s="5">
        <v>24167039</v>
      </c>
      <c r="DI43" s="5">
        <v>25890765</v>
      </c>
      <c r="DJ43" s="5">
        <v>2385645</v>
      </c>
      <c r="DK43" s="5">
        <v>22917</v>
      </c>
      <c r="DL43" s="5">
        <v>755493</v>
      </c>
      <c r="DM43" s="5">
        <v>547144</v>
      </c>
      <c r="DN43" s="5">
        <v>28476</v>
      </c>
      <c r="DO43" s="5">
        <v>173763</v>
      </c>
      <c r="DP43" s="5">
        <v>6110</v>
      </c>
      <c r="DQ43" s="5">
        <v>71901015</v>
      </c>
      <c r="DR43" s="5">
        <v>59757393</v>
      </c>
      <c r="DS43" s="5" t="s">
        <v>2</v>
      </c>
      <c r="DT43" s="5">
        <v>9820713</v>
      </c>
      <c r="DU43" s="5">
        <v>9237319</v>
      </c>
      <c r="DV43" s="5">
        <v>583394</v>
      </c>
      <c r="DW43" s="5">
        <v>0</v>
      </c>
      <c r="DX43" s="5">
        <v>-1709933</v>
      </c>
      <c r="DY43" s="5">
        <v>198825</v>
      </c>
      <c r="DZ43" s="5">
        <v>1747</v>
      </c>
      <c r="EA43" s="5">
        <v>0</v>
      </c>
      <c r="EB43" s="5">
        <v>0</v>
      </c>
      <c r="EC43" s="5">
        <v>17</v>
      </c>
      <c r="ED43" s="5">
        <v>0</v>
      </c>
      <c r="EE43" s="5">
        <v>10055529</v>
      </c>
    </row>
    <row r="44" spans="1:135">
      <c r="A44" s="6">
        <v>2011.06</v>
      </c>
      <c r="B44" s="2" t="s">
        <v>7</v>
      </c>
      <c r="C44" s="3"/>
      <c r="D44" s="3" t="s">
        <v>1</v>
      </c>
      <c r="E44" s="3">
        <v>1000</v>
      </c>
      <c r="F44" s="4">
        <v>1</v>
      </c>
      <c r="G44" s="5">
        <v>91651108</v>
      </c>
      <c r="H44" s="5">
        <v>19155335</v>
      </c>
      <c r="I44" s="5">
        <v>4419360</v>
      </c>
      <c r="J44" s="5">
        <v>68076413</v>
      </c>
      <c r="K44" s="5">
        <v>380930</v>
      </c>
      <c r="L44" s="5">
        <v>14374</v>
      </c>
      <c r="M44" s="5">
        <v>601854</v>
      </c>
      <c r="N44" s="5">
        <v>6437</v>
      </c>
      <c r="O44" s="5">
        <v>6763710</v>
      </c>
      <c r="P44" s="5">
        <v>38</v>
      </c>
      <c r="Q44" s="5">
        <v>0</v>
      </c>
      <c r="R44" s="5">
        <v>1263404</v>
      </c>
      <c r="S44" s="5">
        <v>192299486</v>
      </c>
      <c r="T44" s="5">
        <v>183963257</v>
      </c>
      <c r="U44" s="5">
        <v>22615500</v>
      </c>
      <c r="V44" s="5">
        <v>11819175</v>
      </c>
      <c r="W44" s="5">
        <v>25156725</v>
      </c>
      <c r="X44" s="5">
        <v>22185618</v>
      </c>
      <c r="Y44" s="5">
        <v>2432116</v>
      </c>
      <c r="Z44" s="5">
        <v>538991</v>
      </c>
      <c r="AA44" s="5">
        <v>120618419</v>
      </c>
      <c r="AB44" s="5">
        <v>3753438</v>
      </c>
      <c r="AC44" s="5">
        <v>8336229</v>
      </c>
      <c r="AD44" s="5">
        <v>431647</v>
      </c>
      <c r="AE44" s="5">
        <v>427548</v>
      </c>
      <c r="AF44" s="5">
        <v>0</v>
      </c>
      <c r="AG44" s="5">
        <v>4099</v>
      </c>
      <c r="AH44" s="5">
        <v>7903729</v>
      </c>
      <c r="AI44" s="5">
        <v>853</v>
      </c>
      <c r="AJ44" s="5">
        <v>251062309</v>
      </c>
      <c r="AK44" s="5">
        <v>212278229</v>
      </c>
      <c r="AL44" s="5">
        <v>198400684</v>
      </c>
      <c r="AM44" s="5">
        <v>23823684</v>
      </c>
      <c r="AN44" s="5">
        <v>45730342</v>
      </c>
      <c r="AO44" s="5">
        <v>22243894</v>
      </c>
      <c r="AP44" s="5">
        <v>14147907</v>
      </c>
      <c r="AQ44" s="5">
        <v>8095987</v>
      </c>
      <c r="AR44" s="5">
        <v>12979570</v>
      </c>
      <c r="AS44" s="5">
        <v>79985218</v>
      </c>
      <c r="AT44" s="5">
        <v>13637976</v>
      </c>
      <c r="AU44" s="5">
        <v>10962826</v>
      </c>
      <c r="AV44" s="5">
        <v>2914719</v>
      </c>
      <c r="AW44" s="5">
        <v>38784080</v>
      </c>
      <c r="AX44" s="5">
        <v>36487686</v>
      </c>
      <c r="AY44" s="5">
        <v>1</v>
      </c>
      <c r="AZ44" s="5">
        <v>7892608</v>
      </c>
      <c r="BA44" s="5">
        <v>840231</v>
      </c>
      <c r="BB44" s="5">
        <v>64532</v>
      </c>
      <c r="BC44" s="5">
        <v>775699</v>
      </c>
      <c r="BD44" s="5">
        <v>160396</v>
      </c>
      <c r="BE44" s="5">
        <v>790806</v>
      </c>
      <c r="BF44" s="5">
        <v>26803644</v>
      </c>
      <c r="BG44" s="5">
        <v>2030667</v>
      </c>
      <c r="BH44" s="5">
        <v>265727</v>
      </c>
      <c r="BI44" s="5">
        <v>58396363</v>
      </c>
      <c r="BJ44" s="5">
        <v>602440013</v>
      </c>
      <c r="BK44" s="5">
        <v>14530</v>
      </c>
      <c r="BL44" s="5">
        <v>1308</v>
      </c>
      <c r="BM44" s="5">
        <v>8714</v>
      </c>
      <c r="BN44" s="5">
        <v>4178</v>
      </c>
      <c r="BO44" s="5">
        <v>330</v>
      </c>
      <c r="BP44" s="5">
        <v>0</v>
      </c>
      <c r="BQ44" s="5">
        <v>442838</v>
      </c>
      <c r="BR44" s="5">
        <v>4689796</v>
      </c>
      <c r="BS44" s="5">
        <v>5062992</v>
      </c>
      <c r="BT44" s="5">
        <v>2955183</v>
      </c>
      <c r="BU44" s="5">
        <v>1532007</v>
      </c>
      <c r="BV44" s="5">
        <v>59666</v>
      </c>
      <c r="BW44" s="5">
        <v>1412388</v>
      </c>
      <c r="BX44" s="5">
        <v>59071</v>
      </c>
      <c r="BY44" s="5">
        <v>882</v>
      </c>
      <c r="BZ44" s="5">
        <v>2440</v>
      </c>
      <c r="CA44" s="5">
        <v>564234</v>
      </c>
      <c r="CB44" s="5">
        <v>162763903</v>
      </c>
      <c r="CC44" s="5">
        <v>152321229</v>
      </c>
      <c r="CD44" s="5">
        <v>151011647</v>
      </c>
      <c r="CE44" s="5">
        <v>93453542</v>
      </c>
      <c r="CF44" s="5">
        <v>44661076</v>
      </c>
      <c r="CG44" s="5">
        <v>12897029</v>
      </c>
      <c r="CH44" s="5">
        <v>63968310</v>
      </c>
      <c r="CI44" s="5">
        <v>5193511</v>
      </c>
      <c r="CJ44" s="5">
        <v>76786436</v>
      </c>
      <c r="CK44" s="5">
        <v>5063390</v>
      </c>
      <c r="CL44" s="5">
        <v>1309582</v>
      </c>
      <c r="CM44" s="5">
        <v>10442674</v>
      </c>
      <c r="CN44" s="5">
        <v>10438532</v>
      </c>
      <c r="CO44" s="5">
        <v>8835093</v>
      </c>
      <c r="CP44" s="5">
        <v>1051543</v>
      </c>
      <c r="CQ44" s="5">
        <v>551896</v>
      </c>
      <c r="CR44" s="5">
        <v>1454706</v>
      </c>
      <c r="CS44" s="5">
        <v>7112646</v>
      </c>
      <c r="CT44" s="5">
        <v>1464724</v>
      </c>
      <c r="CU44" s="5">
        <v>406456</v>
      </c>
      <c r="CV44" s="5">
        <v>4142</v>
      </c>
      <c r="CW44" s="5">
        <v>297490784</v>
      </c>
      <c r="CX44" s="5">
        <v>243037417</v>
      </c>
      <c r="CY44" s="5">
        <v>242013948</v>
      </c>
      <c r="CZ44" s="5">
        <v>70951738</v>
      </c>
      <c r="DA44" s="5">
        <v>65839986</v>
      </c>
      <c r="DB44" s="5">
        <v>95424969</v>
      </c>
      <c r="DC44" s="5">
        <v>9797255</v>
      </c>
      <c r="DD44" s="5">
        <v>1023469</v>
      </c>
      <c r="DE44" s="5">
        <v>54453367</v>
      </c>
      <c r="DF44" s="5">
        <v>54429500</v>
      </c>
      <c r="DG44" s="5">
        <v>18467</v>
      </c>
      <c r="DH44" s="5">
        <v>25019636</v>
      </c>
      <c r="DI44" s="5">
        <v>26450046</v>
      </c>
      <c r="DJ44" s="5">
        <v>2941351</v>
      </c>
      <c r="DK44" s="5">
        <v>23867</v>
      </c>
      <c r="DL44" s="5">
        <v>838935</v>
      </c>
      <c r="DM44" s="5">
        <v>628491</v>
      </c>
      <c r="DN44" s="5">
        <v>28089</v>
      </c>
      <c r="DO44" s="5">
        <v>176213</v>
      </c>
      <c r="DP44" s="5">
        <v>6142</v>
      </c>
      <c r="DQ44" s="5">
        <v>65025255</v>
      </c>
      <c r="DR44" s="5">
        <v>61057116</v>
      </c>
      <c r="DS44" s="5" t="s">
        <v>2</v>
      </c>
      <c r="DT44" s="5">
        <v>9764517</v>
      </c>
      <c r="DU44" s="5">
        <v>9174184</v>
      </c>
      <c r="DV44" s="5">
        <v>590333</v>
      </c>
      <c r="DW44" s="5">
        <v>0</v>
      </c>
      <c r="DX44" s="5">
        <v>-1813913</v>
      </c>
      <c r="DY44" s="5">
        <v>283804</v>
      </c>
      <c r="DZ44" s="5">
        <v>2227</v>
      </c>
      <c r="EA44" s="5">
        <v>0</v>
      </c>
      <c r="EB44" s="5">
        <v>0</v>
      </c>
      <c r="EC44" s="5">
        <v>17</v>
      </c>
      <c r="ED44" s="5">
        <v>0</v>
      </c>
      <c r="EE44" s="5">
        <v>10085413</v>
      </c>
    </row>
    <row r="45" spans="1:135">
      <c r="A45" s="6">
        <v>2011.07</v>
      </c>
      <c r="B45" s="2" t="s">
        <v>8</v>
      </c>
      <c r="C45" s="3"/>
      <c r="D45" s="3" t="s">
        <v>1</v>
      </c>
      <c r="E45" s="3">
        <v>1000</v>
      </c>
      <c r="F45" s="4">
        <v>1</v>
      </c>
      <c r="G45" s="5">
        <v>93129736</v>
      </c>
      <c r="H45" s="5">
        <v>17920860</v>
      </c>
      <c r="I45" s="5">
        <v>4108080</v>
      </c>
      <c r="J45" s="5">
        <v>71100796</v>
      </c>
      <c r="K45" s="5">
        <v>466731</v>
      </c>
      <c r="L45" s="5">
        <v>15252</v>
      </c>
      <c r="M45" s="5">
        <v>564027</v>
      </c>
      <c r="N45" s="5">
        <v>6645</v>
      </c>
      <c r="O45" s="5">
        <v>7259854</v>
      </c>
      <c r="P45" s="5">
        <v>52</v>
      </c>
      <c r="Q45" s="5">
        <v>0</v>
      </c>
      <c r="R45" s="5">
        <v>1286774</v>
      </c>
      <c r="S45" s="5">
        <v>189115393</v>
      </c>
      <c r="T45" s="5">
        <v>182057328</v>
      </c>
      <c r="U45" s="5">
        <v>22615499</v>
      </c>
      <c r="V45" s="5">
        <v>12478542</v>
      </c>
      <c r="W45" s="5">
        <v>25286063</v>
      </c>
      <c r="X45" s="5">
        <v>22165696</v>
      </c>
      <c r="Y45" s="5">
        <v>2582286</v>
      </c>
      <c r="Z45" s="5">
        <v>538081</v>
      </c>
      <c r="AA45" s="5">
        <v>117788918</v>
      </c>
      <c r="AB45" s="5">
        <v>3888306</v>
      </c>
      <c r="AC45" s="5">
        <v>7058065</v>
      </c>
      <c r="AD45" s="5">
        <v>407531</v>
      </c>
      <c r="AE45" s="5">
        <v>403955</v>
      </c>
      <c r="AF45" s="5">
        <v>0</v>
      </c>
      <c r="AG45" s="5">
        <v>3576</v>
      </c>
      <c r="AH45" s="5">
        <v>6649682</v>
      </c>
      <c r="AI45" s="5">
        <v>852</v>
      </c>
      <c r="AJ45" s="5">
        <v>261341519</v>
      </c>
      <c r="AK45" s="5">
        <v>220971815</v>
      </c>
      <c r="AL45" s="5">
        <v>206698342</v>
      </c>
      <c r="AM45" s="5">
        <v>24095524</v>
      </c>
      <c r="AN45" s="5">
        <v>47894807</v>
      </c>
      <c r="AO45" s="5">
        <v>22834643</v>
      </c>
      <c r="AP45" s="5">
        <v>14487705</v>
      </c>
      <c r="AQ45" s="5">
        <v>8346938</v>
      </c>
      <c r="AR45" s="5">
        <v>13487860</v>
      </c>
      <c r="AS45" s="5">
        <v>80983127</v>
      </c>
      <c r="AT45" s="5">
        <v>17402381</v>
      </c>
      <c r="AU45" s="5">
        <v>11115294</v>
      </c>
      <c r="AV45" s="5">
        <v>3158179</v>
      </c>
      <c r="AW45" s="5">
        <v>40369704</v>
      </c>
      <c r="AX45" s="5">
        <v>38099795</v>
      </c>
      <c r="AY45" s="5">
        <v>12</v>
      </c>
      <c r="AZ45" s="5">
        <v>8422118</v>
      </c>
      <c r="BA45" s="5">
        <v>845927</v>
      </c>
      <c r="BB45" s="5">
        <v>64913</v>
      </c>
      <c r="BC45" s="5">
        <v>781014</v>
      </c>
      <c r="BD45" s="5">
        <v>157778</v>
      </c>
      <c r="BE45" s="5">
        <v>748449</v>
      </c>
      <c r="BF45" s="5">
        <v>27925511</v>
      </c>
      <c r="BG45" s="5">
        <v>1996163</v>
      </c>
      <c r="BH45" s="5">
        <v>273746</v>
      </c>
      <c r="BI45" s="5">
        <v>57567795</v>
      </c>
      <c r="BJ45" s="5">
        <v>610753778</v>
      </c>
      <c r="BK45" s="5">
        <v>15243</v>
      </c>
      <c r="BL45" s="5">
        <v>1322</v>
      </c>
      <c r="BM45" s="5">
        <v>9017</v>
      </c>
      <c r="BN45" s="5">
        <v>4300</v>
      </c>
      <c r="BO45" s="5">
        <v>604</v>
      </c>
      <c r="BP45" s="5">
        <v>1</v>
      </c>
      <c r="BQ45" s="5">
        <v>442797</v>
      </c>
      <c r="BR45" s="5">
        <v>4804209</v>
      </c>
      <c r="BS45" s="5">
        <v>5120963</v>
      </c>
      <c r="BT45" s="5">
        <v>2769733</v>
      </c>
      <c r="BU45" s="5">
        <v>1828628</v>
      </c>
      <c r="BV45" s="5">
        <v>54365</v>
      </c>
      <c r="BW45" s="5">
        <v>1714318</v>
      </c>
      <c r="BX45" s="5">
        <v>59074</v>
      </c>
      <c r="BY45" s="5">
        <v>871</v>
      </c>
      <c r="BZ45" s="5">
        <v>2937</v>
      </c>
      <c r="CA45" s="5">
        <v>577431</v>
      </c>
      <c r="CB45" s="5">
        <v>165653526</v>
      </c>
      <c r="CC45" s="5">
        <v>156328283</v>
      </c>
      <c r="CD45" s="5">
        <v>154986861</v>
      </c>
      <c r="CE45" s="5">
        <v>96243444</v>
      </c>
      <c r="CF45" s="5">
        <v>45107046</v>
      </c>
      <c r="CG45" s="5">
        <v>13636371</v>
      </c>
      <c r="CH45" s="5">
        <v>63377814</v>
      </c>
      <c r="CI45" s="5">
        <v>5630518</v>
      </c>
      <c r="CJ45" s="5">
        <v>80776733</v>
      </c>
      <c r="CK45" s="5">
        <v>5201796</v>
      </c>
      <c r="CL45" s="5">
        <v>1341422</v>
      </c>
      <c r="CM45" s="5">
        <v>9325243</v>
      </c>
      <c r="CN45" s="5">
        <v>9320492</v>
      </c>
      <c r="CO45" s="5">
        <v>7666610</v>
      </c>
      <c r="CP45" s="5">
        <v>1071431</v>
      </c>
      <c r="CQ45" s="5">
        <v>582451</v>
      </c>
      <c r="CR45" s="5">
        <v>1596618</v>
      </c>
      <c r="CS45" s="5">
        <v>5832431</v>
      </c>
      <c r="CT45" s="5">
        <v>1494776</v>
      </c>
      <c r="CU45" s="5">
        <v>396667</v>
      </c>
      <c r="CV45" s="5">
        <v>4751</v>
      </c>
      <c r="CW45" s="5">
        <v>301416467</v>
      </c>
      <c r="CX45" s="5">
        <v>245664548</v>
      </c>
      <c r="CY45" s="5">
        <v>244545297</v>
      </c>
      <c r="CZ45" s="5">
        <v>69343615</v>
      </c>
      <c r="DA45" s="5">
        <v>68299897</v>
      </c>
      <c r="DB45" s="5">
        <v>97652037</v>
      </c>
      <c r="DC45" s="5">
        <v>9249748</v>
      </c>
      <c r="DD45" s="5">
        <v>1119251</v>
      </c>
      <c r="DE45" s="5">
        <v>55751919</v>
      </c>
      <c r="DF45" s="5">
        <v>55725129</v>
      </c>
      <c r="DG45" s="5">
        <v>16539</v>
      </c>
      <c r="DH45" s="5">
        <v>25903156</v>
      </c>
      <c r="DI45" s="5">
        <v>27456335</v>
      </c>
      <c r="DJ45" s="5">
        <v>2349099</v>
      </c>
      <c r="DK45" s="5">
        <v>26790</v>
      </c>
      <c r="DL45" s="5">
        <v>915926</v>
      </c>
      <c r="DM45" s="5">
        <v>702710</v>
      </c>
      <c r="DN45" s="5">
        <v>28609</v>
      </c>
      <c r="DO45" s="5">
        <v>178417</v>
      </c>
      <c r="DP45" s="5">
        <v>6190</v>
      </c>
      <c r="DQ45" s="5">
        <v>64777382</v>
      </c>
      <c r="DR45" s="5">
        <v>62428535</v>
      </c>
      <c r="DS45" s="5" t="s">
        <v>2</v>
      </c>
      <c r="DT45" s="5">
        <v>9819012</v>
      </c>
      <c r="DU45" s="5">
        <v>9227794</v>
      </c>
      <c r="DV45" s="5">
        <v>591218</v>
      </c>
      <c r="DW45" s="5">
        <v>0</v>
      </c>
      <c r="DX45" s="5">
        <v>-1854527</v>
      </c>
      <c r="DY45" s="5">
        <v>238078</v>
      </c>
      <c r="DZ45" s="5">
        <v>1200</v>
      </c>
      <c r="EA45" s="5">
        <v>0</v>
      </c>
      <c r="EB45" s="5">
        <v>0</v>
      </c>
      <c r="EC45" s="5">
        <v>17</v>
      </c>
      <c r="ED45" s="5">
        <v>0</v>
      </c>
      <c r="EE45" s="5">
        <v>10097847</v>
      </c>
    </row>
    <row r="46" spans="1:135">
      <c r="A46" s="6">
        <v>2011.08</v>
      </c>
      <c r="B46" s="2" t="s">
        <v>9</v>
      </c>
      <c r="C46" s="3"/>
      <c r="D46" s="3" t="s">
        <v>1</v>
      </c>
      <c r="E46" s="3">
        <v>1000</v>
      </c>
      <c r="F46" s="4">
        <v>1</v>
      </c>
      <c r="G46" s="5">
        <v>94569505</v>
      </c>
      <c r="H46" s="5">
        <v>19161965</v>
      </c>
      <c r="I46" s="5">
        <v>4249319</v>
      </c>
      <c r="J46" s="5">
        <v>71158221</v>
      </c>
      <c r="K46" s="5">
        <v>651915</v>
      </c>
      <c r="L46" s="5">
        <v>16938</v>
      </c>
      <c r="M46" s="5">
        <v>673379</v>
      </c>
      <c r="N46" s="5">
        <v>3667</v>
      </c>
      <c r="O46" s="5">
        <v>7879763</v>
      </c>
      <c r="P46" s="5">
        <v>49</v>
      </c>
      <c r="Q46" s="5">
        <v>0</v>
      </c>
      <c r="R46" s="5">
        <v>1369084</v>
      </c>
      <c r="S46" s="5">
        <v>190253473</v>
      </c>
      <c r="T46" s="5">
        <v>183307713</v>
      </c>
      <c r="U46" s="5">
        <v>22615499</v>
      </c>
      <c r="V46" s="5">
        <v>12830104</v>
      </c>
      <c r="W46" s="5">
        <v>24676271</v>
      </c>
      <c r="X46" s="5">
        <v>22146961</v>
      </c>
      <c r="Y46" s="5">
        <v>2006046</v>
      </c>
      <c r="Z46" s="5">
        <v>523264</v>
      </c>
      <c r="AA46" s="5">
        <v>119292000</v>
      </c>
      <c r="AB46" s="5">
        <v>3893839</v>
      </c>
      <c r="AC46" s="5">
        <v>6945760</v>
      </c>
      <c r="AD46" s="5">
        <v>385759</v>
      </c>
      <c r="AE46" s="5">
        <v>382167</v>
      </c>
      <c r="AF46" s="5">
        <v>0</v>
      </c>
      <c r="AG46" s="5">
        <v>3592</v>
      </c>
      <c r="AH46" s="5">
        <v>6559122</v>
      </c>
      <c r="AI46" s="5">
        <v>879</v>
      </c>
      <c r="AJ46" s="5">
        <v>270875952</v>
      </c>
      <c r="AK46" s="5">
        <v>228805557</v>
      </c>
      <c r="AL46" s="5">
        <v>214320285</v>
      </c>
      <c r="AM46" s="5">
        <v>24024244</v>
      </c>
      <c r="AN46" s="5">
        <v>49568544</v>
      </c>
      <c r="AO46" s="5">
        <v>23632354</v>
      </c>
      <c r="AP46" s="5">
        <v>14831111</v>
      </c>
      <c r="AQ46" s="5">
        <v>8801243</v>
      </c>
      <c r="AR46" s="5">
        <v>14209794</v>
      </c>
      <c r="AS46" s="5">
        <v>85116712</v>
      </c>
      <c r="AT46" s="5">
        <v>17768637</v>
      </c>
      <c r="AU46" s="5">
        <v>11289561</v>
      </c>
      <c r="AV46" s="5">
        <v>3195711</v>
      </c>
      <c r="AW46" s="5">
        <v>42070395</v>
      </c>
      <c r="AX46" s="5">
        <v>39766159</v>
      </c>
      <c r="AY46" s="5">
        <v>1</v>
      </c>
      <c r="AZ46" s="5">
        <v>8924496</v>
      </c>
      <c r="BA46" s="5">
        <v>851620</v>
      </c>
      <c r="BB46" s="5">
        <v>65646</v>
      </c>
      <c r="BC46" s="5">
        <v>785974</v>
      </c>
      <c r="BD46" s="5">
        <v>152038</v>
      </c>
      <c r="BE46" s="5">
        <v>813067</v>
      </c>
      <c r="BF46" s="5">
        <v>29024937</v>
      </c>
      <c r="BG46" s="5">
        <v>2020101</v>
      </c>
      <c r="BH46" s="5">
        <v>284135</v>
      </c>
      <c r="BI46" s="5">
        <v>65239258</v>
      </c>
      <c r="BJ46" s="5">
        <v>631532983</v>
      </c>
      <c r="BK46" s="5">
        <v>17898</v>
      </c>
      <c r="BL46" s="5">
        <v>1448</v>
      </c>
      <c r="BM46" s="5">
        <v>8748</v>
      </c>
      <c r="BN46" s="5">
        <v>7431</v>
      </c>
      <c r="BO46" s="5">
        <v>271</v>
      </c>
      <c r="BP46" s="5">
        <v>0</v>
      </c>
      <c r="BQ46" s="5">
        <v>447444</v>
      </c>
      <c r="BR46" s="5">
        <v>5041280</v>
      </c>
      <c r="BS46" s="5">
        <v>5190006</v>
      </c>
      <c r="BT46" s="5">
        <v>2956796</v>
      </c>
      <c r="BU46" s="5">
        <v>1495534</v>
      </c>
      <c r="BV46" s="5">
        <v>59806</v>
      </c>
      <c r="BW46" s="5">
        <v>1370779</v>
      </c>
      <c r="BX46" s="5">
        <v>64026</v>
      </c>
      <c r="BY46" s="5">
        <v>923</v>
      </c>
      <c r="BZ46" s="5">
        <v>2048</v>
      </c>
      <c r="CA46" s="5">
        <v>617082</v>
      </c>
      <c r="CB46" s="5">
        <v>169947638</v>
      </c>
      <c r="CC46" s="5">
        <v>163275526</v>
      </c>
      <c r="CD46" s="5">
        <v>161913950</v>
      </c>
      <c r="CE46" s="5">
        <v>103547884</v>
      </c>
      <c r="CF46" s="5">
        <v>44770911</v>
      </c>
      <c r="CG46" s="5">
        <v>13595155</v>
      </c>
      <c r="CH46" s="5">
        <v>67133614</v>
      </c>
      <c r="CI46" s="5">
        <v>4100472</v>
      </c>
      <c r="CJ46" s="5">
        <v>85356009</v>
      </c>
      <c r="CK46" s="5">
        <v>5323855</v>
      </c>
      <c r="CL46" s="5">
        <v>1361576</v>
      </c>
      <c r="CM46" s="5">
        <v>6672112</v>
      </c>
      <c r="CN46" s="5">
        <v>6668753</v>
      </c>
      <c r="CO46" s="5">
        <v>4884385</v>
      </c>
      <c r="CP46" s="5">
        <v>1174464</v>
      </c>
      <c r="CQ46" s="5">
        <v>609904</v>
      </c>
      <c r="CR46" s="5">
        <v>1468501</v>
      </c>
      <c r="CS46" s="5">
        <v>3228557</v>
      </c>
      <c r="CT46" s="5">
        <v>1570918</v>
      </c>
      <c r="CU46" s="5">
        <v>400777</v>
      </c>
      <c r="CV46" s="5">
        <v>3359</v>
      </c>
      <c r="CW46" s="5">
        <v>307040087</v>
      </c>
      <c r="CX46" s="5">
        <v>247867579</v>
      </c>
      <c r="CY46" s="5">
        <v>246725532</v>
      </c>
      <c r="CZ46" s="5">
        <v>71915107</v>
      </c>
      <c r="DA46" s="5">
        <v>65673168</v>
      </c>
      <c r="DB46" s="5">
        <v>99723856</v>
      </c>
      <c r="DC46" s="5">
        <v>9413401</v>
      </c>
      <c r="DD46" s="5">
        <v>1142047</v>
      </c>
      <c r="DE46" s="5">
        <v>59172508</v>
      </c>
      <c r="DF46" s="5">
        <v>59147564</v>
      </c>
      <c r="DG46" s="5">
        <v>19392</v>
      </c>
      <c r="DH46" s="5">
        <v>28062252</v>
      </c>
      <c r="DI46" s="5">
        <v>28533821</v>
      </c>
      <c r="DJ46" s="5">
        <v>2532099</v>
      </c>
      <c r="DK46" s="5">
        <v>24944</v>
      </c>
      <c r="DL46" s="5">
        <v>971359</v>
      </c>
      <c r="DM46" s="5">
        <v>809850</v>
      </c>
      <c r="DN46" s="5">
        <v>28965</v>
      </c>
      <c r="DO46" s="5">
        <v>126270</v>
      </c>
      <c r="DP46" s="5">
        <v>6274</v>
      </c>
      <c r="DQ46" s="5">
        <v>73973546</v>
      </c>
      <c r="DR46" s="5">
        <v>63832265</v>
      </c>
      <c r="DS46" s="5" t="s">
        <v>2</v>
      </c>
      <c r="DT46" s="5">
        <v>9842405</v>
      </c>
      <c r="DU46" s="5">
        <v>9249291</v>
      </c>
      <c r="DV46" s="5">
        <v>593114</v>
      </c>
      <c r="DW46" s="5">
        <v>0</v>
      </c>
      <c r="DX46" s="5">
        <v>-923974</v>
      </c>
      <c r="DY46" s="5">
        <v>204517</v>
      </c>
      <c r="DZ46" s="5">
        <v>1741</v>
      </c>
      <c r="EA46" s="5">
        <v>0</v>
      </c>
      <c r="EB46" s="5">
        <v>0</v>
      </c>
      <c r="EC46" s="5">
        <v>17</v>
      </c>
      <c r="ED46" s="5">
        <v>0</v>
      </c>
      <c r="EE46" s="5">
        <v>10109940</v>
      </c>
    </row>
    <row r="47" spans="1:135">
      <c r="A47" s="6">
        <v>2011.09</v>
      </c>
      <c r="B47" s="2" t="s">
        <v>10</v>
      </c>
      <c r="C47" s="3"/>
      <c r="D47" s="3" t="s">
        <v>1</v>
      </c>
      <c r="E47" s="3">
        <v>1000</v>
      </c>
      <c r="F47" s="4">
        <v>1</v>
      </c>
      <c r="G47" s="5">
        <v>97164577</v>
      </c>
      <c r="H47" s="5">
        <v>18695054</v>
      </c>
      <c r="I47" s="5">
        <v>4071336</v>
      </c>
      <c r="J47" s="5">
        <v>74398187</v>
      </c>
      <c r="K47" s="5">
        <v>466161</v>
      </c>
      <c r="L47" s="5">
        <v>18131</v>
      </c>
      <c r="M47" s="5">
        <v>533401</v>
      </c>
      <c r="N47" s="5">
        <v>3554</v>
      </c>
      <c r="O47" s="5">
        <v>6942422</v>
      </c>
      <c r="P47" s="5">
        <v>44</v>
      </c>
      <c r="Q47" s="5">
        <v>0</v>
      </c>
      <c r="R47" s="5">
        <v>1133864</v>
      </c>
      <c r="S47" s="5">
        <v>184447873</v>
      </c>
      <c r="T47" s="5">
        <v>177361654</v>
      </c>
      <c r="U47" s="5">
        <v>24015499</v>
      </c>
      <c r="V47" s="5">
        <v>12980954</v>
      </c>
      <c r="W47" s="5">
        <v>24745446</v>
      </c>
      <c r="X47" s="5">
        <v>22151593</v>
      </c>
      <c r="Y47" s="5">
        <v>2084455</v>
      </c>
      <c r="Z47" s="5">
        <v>509398</v>
      </c>
      <c r="AA47" s="5">
        <v>111661975</v>
      </c>
      <c r="AB47" s="5">
        <v>3957780</v>
      </c>
      <c r="AC47" s="5">
        <v>7086219</v>
      </c>
      <c r="AD47" s="5">
        <v>358505</v>
      </c>
      <c r="AE47" s="5">
        <v>353178</v>
      </c>
      <c r="AF47" s="5">
        <v>0</v>
      </c>
      <c r="AG47" s="5">
        <v>5327</v>
      </c>
      <c r="AH47" s="5">
        <v>6727062</v>
      </c>
      <c r="AI47" s="5">
        <v>652</v>
      </c>
      <c r="AJ47" s="5">
        <v>282428270</v>
      </c>
      <c r="AK47" s="5">
        <v>239918687</v>
      </c>
      <c r="AL47" s="5">
        <v>224999173</v>
      </c>
      <c r="AM47" s="5">
        <v>24326169</v>
      </c>
      <c r="AN47" s="5">
        <v>54207648</v>
      </c>
      <c r="AO47" s="5">
        <v>24526440</v>
      </c>
      <c r="AP47" s="5">
        <v>15320549</v>
      </c>
      <c r="AQ47" s="5">
        <v>9205891</v>
      </c>
      <c r="AR47" s="5">
        <v>15109738</v>
      </c>
      <c r="AS47" s="5">
        <v>88262872</v>
      </c>
      <c r="AT47" s="5">
        <v>18566306</v>
      </c>
      <c r="AU47" s="5">
        <v>11627650</v>
      </c>
      <c r="AV47" s="5">
        <v>3291864</v>
      </c>
      <c r="AW47" s="5">
        <v>42509583</v>
      </c>
      <c r="AX47" s="5">
        <v>40242921</v>
      </c>
      <c r="AY47" s="5">
        <v>4</v>
      </c>
      <c r="AZ47" s="5">
        <v>9117622</v>
      </c>
      <c r="BA47" s="5">
        <v>845167</v>
      </c>
      <c r="BB47" s="5">
        <v>66589</v>
      </c>
      <c r="BC47" s="5">
        <v>778578</v>
      </c>
      <c r="BD47" s="5">
        <v>143385</v>
      </c>
      <c r="BE47" s="5">
        <v>834480</v>
      </c>
      <c r="BF47" s="5">
        <v>29302263</v>
      </c>
      <c r="BG47" s="5">
        <v>1972706</v>
      </c>
      <c r="BH47" s="5">
        <v>293956</v>
      </c>
      <c r="BI47" s="5">
        <v>60666376</v>
      </c>
      <c r="BJ47" s="5">
        <v>633804673</v>
      </c>
      <c r="BK47" s="5">
        <v>19062</v>
      </c>
      <c r="BL47" s="5">
        <v>2331</v>
      </c>
      <c r="BM47" s="5">
        <v>8877</v>
      </c>
      <c r="BN47" s="5">
        <v>7753</v>
      </c>
      <c r="BO47" s="5">
        <v>101</v>
      </c>
      <c r="BP47" s="5">
        <v>1</v>
      </c>
      <c r="BQ47" s="5">
        <v>508157</v>
      </c>
      <c r="BR47" s="5">
        <v>5237534</v>
      </c>
      <c r="BS47" s="5">
        <v>5163266</v>
      </c>
      <c r="BT47" s="5">
        <v>3219011</v>
      </c>
      <c r="BU47" s="5">
        <v>1464299</v>
      </c>
      <c r="BV47" s="5">
        <v>68783</v>
      </c>
      <c r="BW47" s="5">
        <v>1331925</v>
      </c>
      <c r="BX47" s="5">
        <v>62839</v>
      </c>
      <c r="BY47" s="5">
        <v>752</v>
      </c>
      <c r="BZ47" s="5">
        <v>2603</v>
      </c>
      <c r="CA47" s="5">
        <v>325825</v>
      </c>
      <c r="CB47" s="5">
        <v>173290189</v>
      </c>
      <c r="CC47" s="5">
        <v>168324366</v>
      </c>
      <c r="CD47" s="5">
        <v>166935502</v>
      </c>
      <c r="CE47" s="5">
        <v>109265383</v>
      </c>
      <c r="CF47" s="5">
        <v>44024225</v>
      </c>
      <c r="CG47" s="5">
        <v>13645894</v>
      </c>
      <c r="CH47" s="5">
        <v>67328334</v>
      </c>
      <c r="CI47" s="5">
        <v>5439490</v>
      </c>
      <c r="CJ47" s="5">
        <v>88551637</v>
      </c>
      <c r="CK47" s="5">
        <v>5616041</v>
      </c>
      <c r="CL47" s="5">
        <v>1388864</v>
      </c>
      <c r="CM47" s="5">
        <v>4965823</v>
      </c>
      <c r="CN47" s="5">
        <v>4961741</v>
      </c>
      <c r="CO47" s="5">
        <v>3167952</v>
      </c>
      <c r="CP47" s="5">
        <v>1158415</v>
      </c>
      <c r="CQ47" s="5">
        <v>635374</v>
      </c>
      <c r="CR47" s="5">
        <v>1625396</v>
      </c>
      <c r="CS47" s="5">
        <v>1333541</v>
      </c>
      <c r="CT47" s="5">
        <v>1604258</v>
      </c>
      <c r="CU47" s="5">
        <v>398546</v>
      </c>
      <c r="CV47" s="5">
        <v>4082</v>
      </c>
      <c r="CW47" s="5">
        <v>311111807</v>
      </c>
      <c r="CX47" s="5">
        <v>249728391</v>
      </c>
      <c r="CY47" s="5">
        <v>248584075</v>
      </c>
      <c r="CZ47" s="5">
        <v>72671750</v>
      </c>
      <c r="DA47" s="5">
        <v>65815182</v>
      </c>
      <c r="DB47" s="5">
        <v>100644522</v>
      </c>
      <c r="DC47" s="5">
        <v>9452621</v>
      </c>
      <c r="DD47" s="5">
        <v>1144316</v>
      </c>
      <c r="DE47" s="5">
        <v>61383416</v>
      </c>
      <c r="DF47" s="5">
        <v>61358229</v>
      </c>
      <c r="DG47" s="5">
        <v>18016</v>
      </c>
      <c r="DH47" s="5">
        <v>29406419</v>
      </c>
      <c r="DI47" s="5">
        <v>29482719</v>
      </c>
      <c r="DJ47" s="5">
        <v>2451075</v>
      </c>
      <c r="DK47" s="5">
        <v>25187</v>
      </c>
      <c r="DL47" s="5">
        <v>1446750</v>
      </c>
      <c r="DM47" s="5">
        <v>1280970</v>
      </c>
      <c r="DN47" s="5">
        <v>31327</v>
      </c>
      <c r="DO47" s="5">
        <v>128172</v>
      </c>
      <c r="DP47" s="5">
        <v>6281</v>
      </c>
      <c r="DQ47" s="5">
        <v>67472995</v>
      </c>
      <c r="DR47" s="5">
        <v>64543174</v>
      </c>
      <c r="DS47" s="5" t="s">
        <v>2</v>
      </c>
      <c r="DT47" s="5">
        <v>9874670</v>
      </c>
      <c r="DU47" s="5">
        <v>9273226</v>
      </c>
      <c r="DV47" s="5">
        <v>601444</v>
      </c>
      <c r="DW47" s="5">
        <v>0</v>
      </c>
      <c r="DX47" s="5">
        <v>-2770845</v>
      </c>
      <c r="DY47" s="5">
        <v>202565</v>
      </c>
      <c r="DZ47" s="5">
        <v>3653</v>
      </c>
      <c r="EA47" s="5">
        <v>0</v>
      </c>
      <c r="EB47" s="5">
        <v>0</v>
      </c>
      <c r="EC47" s="5">
        <v>17</v>
      </c>
      <c r="ED47" s="5">
        <v>0</v>
      </c>
      <c r="EE47" s="5">
        <v>10125379</v>
      </c>
    </row>
    <row r="48" spans="1:135">
      <c r="A48" s="6">
        <v>2011.1</v>
      </c>
      <c r="B48" s="2" t="s">
        <v>11</v>
      </c>
      <c r="C48" s="3"/>
      <c r="D48" s="3" t="s">
        <v>1</v>
      </c>
      <c r="E48" s="3">
        <v>1000</v>
      </c>
      <c r="F48" s="4">
        <v>1</v>
      </c>
      <c r="G48" s="5">
        <v>95346975</v>
      </c>
      <c r="H48" s="5">
        <v>17832474</v>
      </c>
      <c r="I48" s="5">
        <v>4199714</v>
      </c>
      <c r="J48" s="5">
        <v>73314787</v>
      </c>
      <c r="K48" s="5">
        <v>146070</v>
      </c>
      <c r="L48" s="5">
        <v>17771</v>
      </c>
      <c r="M48" s="5">
        <v>516300</v>
      </c>
      <c r="N48" s="5">
        <v>3723</v>
      </c>
      <c r="O48" s="5">
        <v>6643729</v>
      </c>
      <c r="P48" s="5">
        <v>68</v>
      </c>
      <c r="Q48" s="5">
        <v>13</v>
      </c>
      <c r="R48" s="5">
        <v>1365143</v>
      </c>
      <c r="S48" s="5">
        <v>182914623</v>
      </c>
      <c r="T48" s="5">
        <v>175213127</v>
      </c>
      <c r="U48" s="5">
        <v>24015500</v>
      </c>
      <c r="V48" s="5">
        <v>13395004</v>
      </c>
      <c r="W48" s="5">
        <v>24747213</v>
      </c>
      <c r="X48" s="5">
        <v>21707012</v>
      </c>
      <c r="Y48" s="5">
        <v>2544014</v>
      </c>
      <c r="Z48" s="5">
        <v>496187</v>
      </c>
      <c r="AA48" s="5">
        <v>109036782</v>
      </c>
      <c r="AB48" s="5">
        <v>4018628</v>
      </c>
      <c r="AC48" s="5">
        <v>7701496</v>
      </c>
      <c r="AD48" s="5">
        <v>333817</v>
      </c>
      <c r="AE48" s="5">
        <v>330585</v>
      </c>
      <c r="AF48" s="5">
        <v>0</v>
      </c>
      <c r="AG48" s="5">
        <v>3232</v>
      </c>
      <c r="AH48" s="5">
        <v>7367040</v>
      </c>
      <c r="AI48" s="5">
        <v>639</v>
      </c>
      <c r="AJ48" s="5">
        <v>292309489</v>
      </c>
      <c r="AK48" s="5">
        <v>248708986</v>
      </c>
      <c r="AL48" s="5">
        <v>233322011</v>
      </c>
      <c r="AM48" s="5">
        <v>25730943</v>
      </c>
      <c r="AN48" s="5">
        <v>54484082</v>
      </c>
      <c r="AO48" s="5">
        <v>25464924</v>
      </c>
      <c r="AP48" s="5">
        <v>15797426</v>
      </c>
      <c r="AQ48" s="5">
        <v>9667498</v>
      </c>
      <c r="AR48" s="5">
        <v>15879680</v>
      </c>
      <c r="AS48" s="5">
        <v>92604189</v>
      </c>
      <c r="AT48" s="5">
        <v>19158193</v>
      </c>
      <c r="AU48" s="5">
        <v>11748265</v>
      </c>
      <c r="AV48" s="5">
        <v>3638710</v>
      </c>
      <c r="AW48" s="5">
        <v>43600503</v>
      </c>
      <c r="AX48" s="5">
        <v>41412600</v>
      </c>
      <c r="AY48" s="5">
        <v>1</v>
      </c>
      <c r="AZ48" s="5">
        <v>9252054</v>
      </c>
      <c r="BA48" s="5">
        <v>854777</v>
      </c>
      <c r="BB48" s="5">
        <v>65731</v>
      </c>
      <c r="BC48" s="5">
        <v>789046</v>
      </c>
      <c r="BD48" s="5">
        <v>143464</v>
      </c>
      <c r="BE48" s="5">
        <v>869696</v>
      </c>
      <c r="BF48" s="5">
        <v>30292608</v>
      </c>
      <c r="BG48" s="5">
        <v>1878045</v>
      </c>
      <c r="BH48" s="5">
        <v>309858</v>
      </c>
      <c r="BI48" s="5">
        <v>66914244</v>
      </c>
      <c r="BJ48" s="5">
        <v>646178148</v>
      </c>
      <c r="BK48" s="5">
        <v>19711</v>
      </c>
      <c r="BL48" s="5">
        <v>2532</v>
      </c>
      <c r="BM48" s="5">
        <v>9042</v>
      </c>
      <c r="BN48" s="5">
        <v>7958</v>
      </c>
      <c r="BO48" s="5">
        <v>179</v>
      </c>
      <c r="BP48" s="5">
        <v>1</v>
      </c>
      <c r="BQ48" s="5">
        <v>540925</v>
      </c>
      <c r="BR48" s="5">
        <v>5569920</v>
      </c>
      <c r="BS48" s="5">
        <v>5217427</v>
      </c>
      <c r="BT48" s="5">
        <v>3262537</v>
      </c>
      <c r="BU48" s="5">
        <v>1353795</v>
      </c>
      <c r="BV48" s="5">
        <v>70363</v>
      </c>
      <c r="BW48" s="5">
        <v>1212544</v>
      </c>
      <c r="BX48" s="5">
        <v>70492</v>
      </c>
      <c r="BY48" s="5">
        <v>396</v>
      </c>
      <c r="BZ48" s="5">
        <v>3161</v>
      </c>
      <c r="CA48" s="5">
        <v>540574</v>
      </c>
      <c r="CB48" s="5">
        <v>169259693</v>
      </c>
      <c r="CC48" s="5">
        <v>164390380</v>
      </c>
      <c r="CD48" s="5">
        <v>162811849</v>
      </c>
      <c r="CE48" s="5">
        <v>104895648</v>
      </c>
      <c r="CF48" s="5">
        <v>44210409</v>
      </c>
      <c r="CG48" s="5">
        <v>13705792</v>
      </c>
      <c r="CH48" s="5">
        <v>65509238</v>
      </c>
      <c r="CI48" s="5">
        <v>4424436</v>
      </c>
      <c r="CJ48" s="5">
        <v>87728642</v>
      </c>
      <c r="CK48" s="5">
        <v>5149533</v>
      </c>
      <c r="CL48" s="5">
        <v>1578531</v>
      </c>
      <c r="CM48" s="5">
        <v>4869313</v>
      </c>
      <c r="CN48" s="5">
        <v>4864446</v>
      </c>
      <c r="CO48" s="5">
        <v>3089751</v>
      </c>
      <c r="CP48" s="5">
        <v>1166159</v>
      </c>
      <c r="CQ48" s="5">
        <v>608536</v>
      </c>
      <c r="CR48" s="5">
        <v>1687704</v>
      </c>
      <c r="CS48" s="5">
        <v>1149820</v>
      </c>
      <c r="CT48" s="5">
        <v>1625137</v>
      </c>
      <c r="CU48" s="5">
        <v>401785</v>
      </c>
      <c r="CV48" s="5">
        <v>4867</v>
      </c>
      <c r="CW48" s="5">
        <v>315930760</v>
      </c>
      <c r="CX48" s="5">
        <v>253402704</v>
      </c>
      <c r="CY48" s="5">
        <v>252145858</v>
      </c>
      <c r="CZ48" s="5">
        <v>73036546</v>
      </c>
      <c r="DA48" s="5">
        <v>65273721</v>
      </c>
      <c r="DB48" s="5">
        <v>103569307</v>
      </c>
      <c r="DC48" s="5">
        <v>10266284</v>
      </c>
      <c r="DD48" s="5">
        <v>1256846</v>
      </c>
      <c r="DE48" s="5">
        <v>62528056</v>
      </c>
      <c r="DF48" s="5">
        <v>62502065</v>
      </c>
      <c r="DG48" s="5">
        <v>18258</v>
      </c>
      <c r="DH48" s="5">
        <v>30140707</v>
      </c>
      <c r="DI48" s="5">
        <v>29564017</v>
      </c>
      <c r="DJ48" s="5">
        <v>2779083</v>
      </c>
      <c r="DK48" s="5">
        <v>25991</v>
      </c>
      <c r="DL48" s="5">
        <v>1587163</v>
      </c>
      <c r="DM48" s="5">
        <v>1422560</v>
      </c>
      <c r="DN48" s="5">
        <v>28109</v>
      </c>
      <c r="DO48" s="5">
        <v>130166</v>
      </c>
      <c r="DP48" s="5">
        <v>6328</v>
      </c>
      <c r="DQ48" s="5">
        <v>76022351</v>
      </c>
      <c r="DR48" s="5">
        <v>66870130</v>
      </c>
      <c r="DS48" s="5" t="s">
        <v>2</v>
      </c>
      <c r="DT48" s="5">
        <v>9645752</v>
      </c>
      <c r="DU48" s="5">
        <v>9057579</v>
      </c>
      <c r="DV48" s="5">
        <v>588173</v>
      </c>
      <c r="DW48" s="5">
        <v>0</v>
      </c>
      <c r="DX48" s="5">
        <v>-3615520</v>
      </c>
      <c r="DY48" s="5">
        <v>197946</v>
      </c>
      <c r="DZ48" s="5">
        <v>3066</v>
      </c>
      <c r="EA48" s="5">
        <v>0</v>
      </c>
      <c r="EB48" s="5">
        <v>0</v>
      </c>
      <c r="EC48" s="5">
        <v>14</v>
      </c>
      <c r="ED48" s="5">
        <v>0</v>
      </c>
      <c r="EE48" s="5">
        <v>10142843</v>
      </c>
    </row>
    <row r="49" spans="1:135">
      <c r="A49" s="6">
        <v>2011.11</v>
      </c>
      <c r="B49" s="2" t="s">
        <v>12</v>
      </c>
      <c r="C49" s="3"/>
      <c r="D49" s="3" t="s">
        <v>1</v>
      </c>
      <c r="E49" s="3">
        <v>1000</v>
      </c>
      <c r="F49" s="4">
        <v>1</v>
      </c>
      <c r="G49" s="5">
        <v>90150387</v>
      </c>
      <c r="H49" s="5">
        <v>20131818</v>
      </c>
      <c r="I49" s="5">
        <v>3767725</v>
      </c>
      <c r="J49" s="5">
        <v>66250844</v>
      </c>
      <c r="K49" s="5">
        <v>461209</v>
      </c>
      <c r="L49" s="5">
        <v>18236</v>
      </c>
      <c r="M49" s="5">
        <v>424551</v>
      </c>
      <c r="N49" s="5">
        <v>3656</v>
      </c>
      <c r="O49" s="5">
        <v>7713938</v>
      </c>
      <c r="P49" s="5">
        <v>35</v>
      </c>
      <c r="Q49" s="5">
        <v>0</v>
      </c>
      <c r="R49" s="5">
        <v>1287715</v>
      </c>
      <c r="S49" s="5">
        <v>182441333</v>
      </c>
      <c r="T49" s="5">
        <v>174774843</v>
      </c>
      <c r="U49" s="5">
        <v>24015501</v>
      </c>
      <c r="V49" s="5">
        <v>13414452</v>
      </c>
      <c r="W49" s="5">
        <v>27112641</v>
      </c>
      <c r="X49" s="5">
        <v>23185990</v>
      </c>
      <c r="Y49" s="5">
        <v>3445034</v>
      </c>
      <c r="Z49" s="5">
        <v>481617</v>
      </c>
      <c r="AA49" s="5">
        <v>106497220</v>
      </c>
      <c r="AB49" s="5">
        <v>3735029</v>
      </c>
      <c r="AC49" s="5">
        <v>7666490</v>
      </c>
      <c r="AD49" s="5">
        <v>309302</v>
      </c>
      <c r="AE49" s="5">
        <v>306074</v>
      </c>
      <c r="AF49" s="5">
        <v>0</v>
      </c>
      <c r="AG49" s="5">
        <v>3228</v>
      </c>
      <c r="AH49" s="5">
        <v>7356608</v>
      </c>
      <c r="AI49" s="5">
        <v>580</v>
      </c>
      <c r="AJ49" s="5">
        <v>298052292</v>
      </c>
      <c r="AK49" s="5">
        <v>254159049</v>
      </c>
      <c r="AL49" s="5">
        <v>238341598</v>
      </c>
      <c r="AM49" s="5">
        <v>26583056</v>
      </c>
      <c r="AN49" s="5">
        <v>54553171</v>
      </c>
      <c r="AO49" s="5">
        <v>26386989</v>
      </c>
      <c r="AP49" s="5">
        <v>16298481</v>
      </c>
      <c r="AQ49" s="5">
        <v>10088508</v>
      </c>
      <c r="AR49" s="5">
        <v>16242736</v>
      </c>
      <c r="AS49" s="5">
        <v>95085499</v>
      </c>
      <c r="AT49" s="5">
        <v>19490147</v>
      </c>
      <c r="AU49" s="5">
        <v>11974837</v>
      </c>
      <c r="AV49" s="5">
        <v>3842614</v>
      </c>
      <c r="AW49" s="5">
        <v>43893243</v>
      </c>
      <c r="AX49" s="5">
        <v>41580951</v>
      </c>
      <c r="AY49" s="5">
        <v>1</v>
      </c>
      <c r="AZ49" s="5">
        <v>10034925</v>
      </c>
      <c r="BA49" s="5">
        <v>840024</v>
      </c>
      <c r="BB49" s="5">
        <v>64210</v>
      </c>
      <c r="BC49" s="5">
        <v>775814</v>
      </c>
      <c r="BD49" s="5">
        <v>143012</v>
      </c>
      <c r="BE49" s="5">
        <v>931275</v>
      </c>
      <c r="BF49" s="5">
        <v>29631714</v>
      </c>
      <c r="BG49" s="5">
        <v>1976121</v>
      </c>
      <c r="BH49" s="5">
        <v>336171</v>
      </c>
      <c r="BI49" s="5">
        <v>70262238</v>
      </c>
      <c r="BJ49" s="5">
        <v>650815590</v>
      </c>
      <c r="BK49" s="5">
        <v>21489</v>
      </c>
      <c r="BL49" s="5">
        <v>2559</v>
      </c>
      <c r="BM49" s="5">
        <v>9389</v>
      </c>
      <c r="BN49" s="5">
        <v>9330</v>
      </c>
      <c r="BO49" s="5">
        <v>211</v>
      </c>
      <c r="BP49" s="5">
        <v>1</v>
      </c>
      <c r="BQ49" s="5">
        <v>546704</v>
      </c>
      <c r="BR49" s="5">
        <v>5869561</v>
      </c>
      <c r="BS49" s="5">
        <v>5254694</v>
      </c>
      <c r="BT49" s="5">
        <v>2580198</v>
      </c>
      <c r="BU49" s="5">
        <v>1639890</v>
      </c>
      <c r="BV49" s="5">
        <v>74680</v>
      </c>
      <c r="BW49" s="5">
        <v>1112264</v>
      </c>
      <c r="BX49" s="5">
        <v>450772</v>
      </c>
      <c r="BY49" s="5">
        <v>2174</v>
      </c>
      <c r="BZ49" s="5">
        <v>3735</v>
      </c>
      <c r="CA49" s="5">
        <v>463533</v>
      </c>
      <c r="CB49" s="5">
        <v>172035643</v>
      </c>
      <c r="CC49" s="5">
        <v>167358631</v>
      </c>
      <c r="CD49" s="5">
        <v>165671500</v>
      </c>
      <c r="CE49" s="5">
        <v>108251493</v>
      </c>
      <c r="CF49" s="5">
        <v>44273378</v>
      </c>
      <c r="CG49" s="5">
        <v>13146629</v>
      </c>
      <c r="CH49" s="5">
        <v>68982093</v>
      </c>
      <c r="CI49" s="5">
        <v>4015458</v>
      </c>
      <c r="CJ49" s="5">
        <v>87062603</v>
      </c>
      <c r="CK49" s="5">
        <v>5611346</v>
      </c>
      <c r="CL49" s="5">
        <v>1687131</v>
      </c>
      <c r="CM49" s="5">
        <v>4677012</v>
      </c>
      <c r="CN49" s="5">
        <v>4672661</v>
      </c>
      <c r="CO49" s="5">
        <v>2903151</v>
      </c>
      <c r="CP49" s="5">
        <v>1191766</v>
      </c>
      <c r="CQ49" s="5">
        <v>577744</v>
      </c>
      <c r="CR49" s="5">
        <v>1392012</v>
      </c>
      <c r="CS49" s="5">
        <v>1466721</v>
      </c>
      <c r="CT49" s="5">
        <v>1391528</v>
      </c>
      <c r="CU49" s="5">
        <v>422400</v>
      </c>
      <c r="CV49" s="5">
        <v>4351</v>
      </c>
      <c r="CW49" s="5">
        <v>310180257</v>
      </c>
      <c r="CX49" s="5">
        <v>258086168</v>
      </c>
      <c r="CY49" s="5">
        <v>256609856</v>
      </c>
      <c r="CZ49" s="5">
        <v>74077649</v>
      </c>
      <c r="DA49" s="5">
        <v>65857163</v>
      </c>
      <c r="DB49" s="5">
        <v>106087315</v>
      </c>
      <c r="DC49" s="5">
        <v>10587729</v>
      </c>
      <c r="DD49" s="5">
        <v>1476312</v>
      </c>
      <c r="DE49" s="5">
        <v>52094089</v>
      </c>
      <c r="DF49" s="5">
        <v>52068691</v>
      </c>
      <c r="DG49" s="5">
        <v>18463</v>
      </c>
      <c r="DH49" s="5">
        <v>22339768</v>
      </c>
      <c r="DI49" s="5">
        <v>26902592</v>
      </c>
      <c r="DJ49" s="5">
        <v>2807868</v>
      </c>
      <c r="DK49" s="5">
        <v>25398</v>
      </c>
      <c r="DL49" s="5">
        <v>1895076</v>
      </c>
      <c r="DM49" s="5">
        <v>1726651</v>
      </c>
      <c r="DN49" s="5">
        <v>30528</v>
      </c>
      <c r="DO49" s="5">
        <v>131502</v>
      </c>
      <c r="DP49" s="5">
        <v>6395</v>
      </c>
      <c r="DQ49" s="5">
        <v>82269437</v>
      </c>
      <c r="DR49" s="5">
        <v>68055372</v>
      </c>
      <c r="DS49" s="5" t="s">
        <v>2</v>
      </c>
      <c r="DT49" s="5">
        <v>9746358</v>
      </c>
      <c r="DU49" s="5">
        <v>9137643</v>
      </c>
      <c r="DV49" s="5">
        <v>608715</v>
      </c>
      <c r="DW49" s="5">
        <v>0</v>
      </c>
      <c r="DX49" s="5">
        <v>-2702740</v>
      </c>
      <c r="DY49" s="5">
        <v>167704</v>
      </c>
      <c r="DZ49" s="5">
        <v>2553</v>
      </c>
      <c r="EA49" s="5">
        <v>0</v>
      </c>
      <c r="EB49" s="5">
        <v>0</v>
      </c>
      <c r="EC49" s="5">
        <v>14</v>
      </c>
      <c r="ED49" s="5">
        <v>0</v>
      </c>
      <c r="EE49" s="5">
        <v>10156987</v>
      </c>
    </row>
    <row r="50" spans="1:135">
      <c r="A50" s="6">
        <v>2011.12</v>
      </c>
      <c r="B50" s="2" t="s">
        <v>13</v>
      </c>
      <c r="C50" s="3"/>
      <c r="D50" s="3" t="s">
        <v>1</v>
      </c>
      <c r="E50" s="3">
        <v>1000</v>
      </c>
      <c r="F50" s="4">
        <v>1</v>
      </c>
      <c r="G50" s="5">
        <v>100719791</v>
      </c>
      <c r="H50" s="5">
        <v>21841390</v>
      </c>
      <c r="I50" s="5">
        <v>4409766</v>
      </c>
      <c r="J50" s="5">
        <v>74468635</v>
      </c>
      <c r="K50" s="5">
        <v>252469</v>
      </c>
      <c r="L50" s="5">
        <v>18851</v>
      </c>
      <c r="M50" s="5">
        <v>290380</v>
      </c>
      <c r="N50" s="5">
        <v>3715</v>
      </c>
      <c r="O50" s="5">
        <v>6001573</v>
      </c>
      <c r="P50" s="5">
        <v>46</v>
      </c>
      <c r="Q50" s="5">
        <v>3</v>
      </c>
      <c r="R50" s="5">
        <v>1102138</v>
      </c>
      <c r="S50" s="5">
        <v>159878047</v>
      </c>
      <c r="T50" s="5">
        <v>150057060</v>
      </c>
      <c r="U50" s="5">
        <v>1631021</v>
      </c>
      <c r="V50" s="5">
        <v>13404855</v>
      </c>
      <c r="W50" s="5">
        <v>27358540</v>
      </c>
      <c r="X50" s="5">
        <v>23164594</v>
      </c>
      <c r="Y50" s="5">
        <v>3723271</v>
      </c>
      <c r="Z50" s="5">
        <v>470675</v>
      </c>
      <c r="AA50" s="5">
        <v>103956514</v>
      </c>
      <c r="AB50" s="5">
        <v>3706130</v>
      </c>
      <c r="AC50" s="5">
        <v>9820987</v>
      </c>
      <c r="AD50" s="5">
        <v>282560</v>
      </c>
      <c r="AE50" s="5">
        <v>279708</v>
      </c>
      <c r="AF50" s="5">
        <v>0</v>
      </c>
      <c r="AG50" s="5">
        <v>2852</v>
      </c>
      <c r="AH50" s="5">
        <v>9537893</v>
      </c>
      <c r="AI50" s="5">
        <v>534</v>
      </c>
      <c r="AJ50" s="5">
        <v>305253279</v>
      </c>
      <c r="AK50" s="5">
        <v>262471076</v>
      </c>
      <c r="AL50" s="5">
        <v>246319470</v>
      </c>
      <c r="AM50" s="5">
        <v>25877166</v>
      </c>
      <c r="AN50" s="5">
        <v>57178975</v>
      </c>
      <c r="AO50" s="5">
        <v>27370149</v>
      </c>
      <c r="AP50" s="5">
        <v>16680819</v>
      </c>
      <c r="AQ50" s="5">
        <v>10689330</v>
      </c>
      <c r="AR50" s="5">
        <v>16640447</v>
      </c>
      <c r="AS50" s="5">
        <v>99177658</v>
      </c>
      <c r="AT50" s="5">
        <v>20075075</v>
      </c>
      <c r="AU50" s="5">
        <v>12083938</v>
      </c>
      <c r="AV50" s="5">
        <v>4067668</v>
      </c>
      <c r="AW50" s="5">
        <v>42782203</v>
      </c>
      <c r="AX50" s="5">
        <v>40472188</v>
      </c>
      <c r="AY50" s="5">
        <v>1</v>
      </c>
      <c r="AZ50" s="5">
        <v>10846746</v>
      </c>
      <c r="BA50" s="5">
        <v>839917</v>
      </c>
      <c r="BB50" s="5">
        <v>67595</v>
      </c>
      <c r="BC50" s="5">
        <v>772322</v>
      </c>
      <c r="BD50" s="5">
        <v>135368</v>
      </c>
      <c r="BE50" s="5">
        <v>860448</v>
      </c>
      <c r="BF50" s="5">
        <v>27789708</v>
      </c>
      <c r="BG50" s="5">
        <v>1968206</v>
      </c>
      <c r="BH50" s="5">
        <v>341809</v>
      </c>
      <c r="BI50" s="5">
        <v>65524987</v>
      </c>
      <c r="BJ50" s="5">
        <v>639045279</v>
      </c>
      <c r="BK50" s="5">
        <v>21576</v>
      </c>
      <c r="BL50" s="5">
        <v>2572</v>
      </c>
      <c r="BM50" s="5">
        <v>8804</v>
      </c>
      <c r="BN50" s="5">
        <v>10000</v>
      </c>
      <c r="BO50" s="5">
        <v>200</v>
      </c>
      <c r="BP50" s="5">
        <v>0</v>
      </c>
      <c r="BQ50" s="5">
        <v>535637</v>
      </c>
      <c r="BR50" s="5">
        <v>6081398</v>
      </c>
      <c r="BS50" s="5">
        <v>4987979</v>
      </c>
      <c r="BT50" s="5">
        <v>2615116</v>
      </c>
      <c r="BU50" s="5">
        <v>2057791</v>
      </c>
      <c r="BV50" s="5">
        <v>52351</v>
      </c>
      <c r="BW50" s="5">
        <v>1547801</v>
      </c>
      <c r="BX50" s="5">
        <v>457239</v>
      </c>
      <c r="BY50" s="5">
        <v>400</v>
      </c>
      <c r="BZ50" s="5">
        <v>13984</v>
      </c>
      <c r="CA50" s="5">
        <v>317507</v>
      </c>
      <c r="CB50" s="5">
        <v>146099357</v>
      </c>
      <c r="CC50" s="5">
        <v>141167002</v>
      </c>
      <c r="CD50" s="5">
        <v>139701606</v>
      </c>
      <c r="CE50" s="5">
        <v>87302803</v>
      </c>
      <c r="CF50" s="5">
        <v>40526315</v>
      </c>
      <c r="CG50" s="5">
        <v>11872488</v>
      </c>
      <c r="CH50" s="5">
        <v>74568586</v>
      </c>
      <c r="CI50" s="5">
        <v>4981227</v>
      </c>
      <c r="CJ50" s="5">
        <v>54859259</v>
      </c>
      <c r="CK50" s="5">
        <v>5292534</v>
      </c>
      <c r="CL50" s="5">
        <v>1465396</v>
      </c>
      <c r="CM50" s="5">
        <v>4932355</v>
      </c>
      <c r="CN50" s="5">
        <v>4929429</v>
      </c>
      <c r="CO50" s="5">
        <v>2870194</v>
      </c>
      <c r="CP50" s="5">
        <v>1273177</v>
      </c>
      <c r="CQ50" s="5">
        <v>786058</v>
      </c>
      <c r="CR50" s="5">
        <v>1270174</v>
      </c>
      <c r="CS50" s="5">
        <v>1949581</v>
      </c>
      <c r="CT50" s="5">
        <v>1306090</v>
      </c>
      <c r="CU50" s="5">
        <v>403584</v>
      </c>
      <c r="CV50" s="5">
        <v>2926</v>
      </c>
      <c r="CW50" s="5">
        <v>325835298</v>
      </c>
      <c r="CX50" s="5">
        <v>273404723</v>
      </c>
      <c r="CY50" s="5">
        <v>271868651</v>
      </c>
      <c r="CZ50" s="5">
        <v>76734807</v>
      </c>
      <c r="DA50" s="5">
        <v>73606524</v>
      </c>
      <c r="DB50" s="5">
        <v>111113760</v>
      </c>
      <c r="DC50" s="5">
        <v>10413560</v>
      </c>
      <c r="DD50" s="5">
        <v>1536072</v>
      </c>
      <c r="DE50" s="5">
        <v>52430575</v>
      </c>
      <c r="DF50" s="5">
        <v>52405642</v>
      </c>
      <c r="DG50" s="5">
        <v>13918</v>
      </c>
      <c r="DH50" s="5">
        <v>23084270</v>
      </c>
      <c r="DI50" s="5">
        <v>26878892</v>
      </c>
      <c r="DJ50" s="5">
        <v>2428562</v>
      </c>
      <c r="DK50" s="5">
        <v>24933</v>
      </c>
      <c r="DL50" s="5">
        <v>1968425</v>
      </c>
      <c r="DM50" s="5">
        <v>1828870</v>
      </c>
      <c r="DN50" s="5">
        <v>6405</v>
      </c>
      <c r="DO50" s="5">
        <v>132919</v>
      </c>
      <c r="DP50" s="5">
        <v>231</v>
      </c>
      <c r="DQ50" s="5">
        <v>78393966</v>
      </c>
      <c r="DR50" s="5">
        <v>70117245</v>
      </c>
      <c r="DS50" s="5" t="s">
        <v>2</v>
      </c>
      <c r="DT50" s="5">
        <v>9606911</v>
      </c>
      <c r="DU50" s="5">
        <v>8996750</v>
      </c>
      <c r="DV50" s="5">
        <v>610161</v>
      </c>
      <c r="DW50" s="5">
        <v>0</v>
      </c>
      <c r="DX50" s="5">
        <v>-4552047</v>
      </c>
      <c r="DY50" s="5">
        <v>269269</v>
      </c>
      <c r="DZ50" s="5">
        <v>2558</v>
      </c>
      <c r="EA50" s="5">
        <v>0</v>
      </c>
      <c r="EB50" s="5">
        <v>0</v>
      </c>
      <c r="EC50" s="5">
        <v>14</v>
      </c>
      <c r="ED50" s="5">
        <v>0</v>
      </c>
      <c r="EE50" s="5">
        <v>10184873</v>
      </c>
    </row>
    <row r="51" spans="1:135">
      <c r="A51" s="6" t="s">
        <v>2</v>
      </c>
      <c r="B51" s="2"/>
      <c r="C51" s="3"/>
      <c r="D51" s="3"/>
      <c r="E51" s="3"/>
      <c r="F51" s="3"/>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row>
    <row r="52" spans="1:135">
      <c r="A52" s="1">
        <v>2012.01</v>
      </c>
      <c r="B52" s="2" t="s">
        <v>0</v>
      </c>
      <c r="C52" s="3"/>
      <c r="D52" s="3" t="s">
        <v>1</v>
      </c>
      <c r="E52" s="3">
        <v>1000</v>
      </c>
      <c r="F52" s="4">
        <v>1</v>
      </c>
      <c r="G52" s="5">
        <v>101397632</v>
      </c>
      <c r="H52" s="5">
        <v>20438888</v>
      </c>
      <c r="I52" s="5">
        <v>3430490</v>
      </c>
      <c r="J52" s="5">
        <v>77528254</v>
      </c>
      <c r="K52" s="5">
        <v>352662</v>
      </c>
      <c r="L52" s="5">
        <v>26898</v>
      </c>
      <c r="M52" s="5">
        <v>322711</v>
      </c>
      <c r="N52" s="5">
        <v>3847</v>
      </c>
      <c r="O52" s="5">
        <v>10161679</v>
      </c>
      <c r="P52" s="5">
        <v>41</v>
      </c>
      <c r="Q52" s="5">
        <v>1</v>
      </c>
      <c r="R52" s="5">
        <v>1116770</v>
      </c>
      <c r="S52" s="5">
        <v>187915784</v>
      </c>
      <c r="T52" s="5">
        <v>180607337</v>
      </c>
      <c r="U52" s="7">
        <v>21615501</v>
      </c>
      <c r="V52" s="7">
        <v>13629022</v>
      </c>
      <c r="W52" s="5">
        <v>26812302</v>
      </c>
      <c r="X52" s="5">
        <v>23105024</v>
      </c>
      <c r="Y52" s="5">
        <v>3225954</v>
      </c>
      <c r="Z52" s="5">
        <v>481324</v>
      </c>
      <c r="AA52" s="5">
        <v>114866908</v>
      </c>
      <c r="AB52" s="5">
        <v>3683604</v>
      </c>
      <c r="AC52" s="5">
        <v>7308447</v>
      </c>
      <c r="AD52" s="5">
        <v>284864</v>
      </c>
      <c r="AE52" s="5">
        <v>281853</v>
      </c>
      <c r="AF52" s="5">
        <v>0</v>
      </c>
      <c r="AG52" s="5">
        <v>3011</v>
      </c>
      <c r="AH52" s="5">
        <v>7023015</v>
      </c>
      <c r="AI52" s="5">
        <v>568</v>
      </c>
      <c r="AJ52" s="5">
        <v>309098368</v>
      </c>
      <c r="AK52" s="5">
        <v>264773614</v>
      </c>
      <c r="AL52" s="5">
        <v>248457146</v>
      </c>
      <c r="AM52" s="5">
        <v>27520640</v>
      </c>
      <c r="AN52" s="5">
        <v>54611963</v>
      </c>
      <c r="AO52" s="5">
        <v>27702958</v>
      </c>
      <c r="AP52" s="5">
        <v>16927167</v>
      </c>
      <c r="AQ52" s="5">
        <v>10775791</v>
      </c>
      <c r="AR52" s="5">
        <v>17049630</v>
      </c>
      <c r="AS52" s="5">
        <v>101367108</v>
      </c>
      <c r="AT52" s="5">
        <v>20204847</v>
      </c>
      <c r="AU52" s="5">
        <v>12063413</v>
      </c>
      <c r="AV52" s="5">
        <v>4253055</v>
      </c>
      <c r="AW52" s="5">
        <v>44324754</v>
      </c>
      <c r="AX52" s="5">
        <v>41930500</v>
      </c>
      <c r="AY52" s="5">
        <v>1</v>
      </c>
      <c r="AZ52" s="5">
        <v>11037999</v>
      </c>
      <c r="BA52" s="5">
        <v>845826</v>
      </c>
      <c r="BB52" s="5">
        <v>67145</v>
      </c>
      <c r="BC52" s="5">
        <v>778681</v>
      </c>
      <c r="BD52" s="5">
        <v>140336</v>
      </c>
      <c r="BE52" s="5">
        <v>1217231</v>
      </c>
      <c r="BF52" s="5">
        <v>28689107</v>
      </c>
      <c r="BG52" s="5">
        <v>2012009</v>
      </c>
      <c r="BH52" s="5">
        <v>382245</v>
      </c>
      <c r="BI52" s="5">
        <v>71200995</v>
      </c>
      <c r="BJ52" s="5">
        <v>681597388</v>
      </c>
      <c r="BK52" s="5">
        <v>54600</v>
      </c>
      <c r="BL52" s="5">
        <v>2592</v>
      </c>
      <c r="BM52" s="5">
        <v>8779</v>
      </c>
      <c r="BN52" s="5">
        <v>42445</v>
      </c>
      <c r="BO52" s="5">
        <v>784</v>
      </c>
      <c r="BP52" s="5">
        <v>1</v>
      </c>
      <c r="BQ52" s="5">
        <v>536144</v>
      </c>
      <c r="BR52" s="5">
        <v>5943557</v>
      </c>
      <c r="BS52" s="5">
        <v>5053388</v>
      </c>
      <c r="BT52" s="5">
        <v>2691567</v>
      </c>
      <c r="BU52" s="5">
        <v>1668875</v>
      </c>
      <c r="BV52" s="5">
        <v>56487</v>
      </c>
      <c r="BW52" s="5">
        <v>1163906</v>
      </c>
      <c r="BX52" s="5">
        <v>448149</v>
      </c>
      <c r="BY52" s="5">
        <v>333</v>
      </c>
      <c r="BZ52" s="5">
        <v>19998</v>
      </c>
      <c r="CA52" s="5">
        <v>292684</v>
      </c>
      <c r="CB52" s="5">
        <v>174975725</v>
      </c>
      <c r="CC52" s="5">
        <v>169412266</v>
      </c>
      <c r="CD52" s="5">
        <v>167769139</v>
      </c>
      <c r="CE52" s="5">
        <v>110398389</v>
      </c>
      <c r="CF52" s="5">
        <v>43625780</v>
      </c>
      <c r="CG52" s="5">
        <v>13744970</v>
      </c>
      <c r="CH52" s="5">
        <v>75377363</v>
      </c>
      <c r="CI52" s="5">
        <v>6229681</v>
      </c>
      <c r="CJ52" s="5">
        <v>80729389</v>
      </c>
      <c r="CK52" s="5">
        <v>5432706</v>
      </c>
      <c r="CL52" s="5">
        <v>1643127</v>
      </c>
      <c r="CM52" s="5">
        <v>5563459</v>
      </c>
      <c r="CN52" s="5">
        <v>5559861</v>
      </c>
      <c r="CO52" s="5">
        <v>3481886</v>
      </c>
      <c r="CP52" s="5">
        <v>1286602</v>
      </c>
      <c r="CQ52" s="5">
        <v>791373</v>
      </c>
      <c r="CR52" s="5">
        <v>1405789</v>
      </c>
      <c r="CS52" s="5">
        <v>2416820</v>
      </c>
      <c r="CT52" s="5">
        <v>1334120</v>
      </c>
      <c r="CU52" s="5">
        <v>403132</v>
      </c>
      <c r="CV52" s="5">
        <v>3598</v>
      </c>
      <c r="CW52" s="5">
        <v>329404366</v>
      </c>
      <c r="CX52" s="5">
        <v>277162921</v>
      </c>
      <c r="CY52" s="5">
        <v>275457276</v>
      </c>
      <c r="CZ52" s="5">
        <v>76423605</v>
      </c>
      <c r="DA52" s="5">
        <v>71283978</v>
      </c>
      <c r="DB52" s="5">
        <v>117248539</v>
      </c>
      <c r="DC52" s="5">
        <v>10501154</v>
      </c>
      <c r="DD52" s="5">
        <v>1705645</v>
      </c>
      <c r="DE52" s="5">
        <v>52241445</v>
      </c>
      <c r="DF52" s="5">
        <v>52213911</v>
      </c>
      <c r="DG52" s="5">
        <v>14192</v>
      </c>
      <c r="DH52" s="5">
        <v>22861199</v>
      </c>
      <c r="DI52" s="5">
        <v>26871609</v>
      </c>
      <c r="DJ52" s="5">
        <v>2466911</v>
      </c>
      <c r="DK52" s="5">
        <v>27534</v>
      </c>
      <c r="DL52" s="5">
        <v>2202035</v>
      </c>
      <c r="DM52" s="5">
        <v>2059243</v>
      </c>
      <c r="DN52" s="5">
        <v>8160</v>
      </c>
      <c r="DO52" s="5">
        <v>134632</v>
      </c>
      <c r="DP52" s="5">
        <v>0</v>
      </c>
      <c r="DQ52" s="5">
        <v>87115409</v>
      </c>
      <c r="DR52" s="5">
        <v>71639039</v>
      </c>
      <c r="DS52" s="5" t="s">
        <v>2</v>
      </c>
      <c r="DT52" s="5">
        <v>9531354</v>
      </c>
      <c r="DU52" s="5">
        <v>8919177</v>
      </c>
      <c r="DV52" s="5">
        <v>612177</v>
      </c>
      <c r="DW52" s="5">
        <v>0</v>
      </c>
      <c r="DX52" s="5">
        <v>-845715</v>
      </c>
      <c r="DY52" s="5">
        <v>191533</v>
      </c>
      <c r="DZ52" s="5">
        <v>2649</v>
      </c>
      <c r="EA52" s="5">
        <v>0</v>
      </c>
      <c r="EB52" s="5">
        <v>0</v>
      </c>
      <c r="EC52" s="5">
        <v>14</v>
      </c>
      <c r="ED52" s="5">
        <v>0</v>
      </c>
      <c r="EE52" s="5">
        <v>10188563</v>
      </c>
    </row>
    <row r="53" spans="1:135">
      <c r="A53" s="6">
        <v>2012.02</v>
      </c>
      <c r="B53" s="2" t="s">
        <v>3</v>
      </c>
      <c r="C53" s="3"/>
      <c r="D53" s="3" t="s">
        <v>1</v>
      </c>
      <c r="E53" s="3">
        <v>1000</v>
      </c>
      <c r="F53" s="4">
        <v>1</v>
      </c>
      <c r="G53" s="5">
        <v>91187580</v>
      </c>
      <c r="H53" s="5">
        <v>21240734</v>
      </c>
      <c r="I53" s="5">
        <v>3377307</v>
      </c>
      <c r="J53" s="5">
        <v>66569539</v>
      </c>
      <c r="K53" s="5">
        <v>317607</v>
      </c>
      <c r="L53" s="5">
        <v>26857</v>
      </c>
      <c r="M53" s="5">
        <v>399615</v>
      </c>
      <c r="N53" s="5">
        <v>421</v>
      </c>
      <c r="O53" s="5">
        <v>11141037</v>
      </c>
      <c r="P53" s="5">
        <v>92</v>
      </c>
      <c r="Q53" s="5">
        <v>0</v>
      </c>
      <c r="R53" s="5">
        <v>1213335</v>
      </c>
      <c r="S53" s="5">
        <v>204741894</v>
      </c>
      <c r="T53" s="5">
        <v>197424120</v>
      </c>
      <c r="U53" s="5">
        <v>21615501</v>
      </c>
      <c r="V53" s="5">
        <v>14352920</v>
      </c>
      <c r="W53" s="5">
        <v>28786424</v>
      </c>
      <c r="X53" s="5">
        <v>25840036</v>
      </c>
      <c r="Y53" s="5">
        <v>2479080</v>
      </c>
      <c r="Z53" s="5">
        <v>467308</v>
      </c>
      <c r="AA53" s="5">
        <v>128975484</v>
      </c>
      <c r="AB53" s="5">
        <v>3693791</v>
      </c>
      <c r="AC53" s="5">
        <v>7317774</v>
      </c>
      <c r="AD53" s="5">
        <v>229608</v>
      </c>
      <c r="AE53" s="5">
        <v>226538</v>
      </c>
      <c r="AF53" s="5">
        <v>0</v>
      </c>
      <c r="AG53" s="5">
        <v>3070</v>
      </c>
      <c r="AH53" s="5">
        <v>7087749</v>
      </c>
      <c r="AI53" s="5">
        <v>417</v>
      </c>
      <c r="AJ53" s="5">
        <v>313658830</v>
      </c>
      <c r="AK53" s="5">
        <v>269681146</v>
      </c>
      <c r="AL53" s="5">
        <v>253208190</v>
      </c>
      <c r="AM53" s="5">
        <v>31644686</v>
      </c>
      <c r="AN53" s="5">
        <v>53297036</v>
      </c>
      <c r="AO53" s="5">
        <v>28122763</v>
      </c>
      <c r="AP53" s="5">
        <v>17168430</v>
      </c>
      <c r="AQ53" s="5">
        <v>10954333</v>
      </c>
      <c r="AR53" s="5">
        <v>17215726</v>
      </c>
      <c r="AS53" s="5">
        <v>102301598</v>
      </c>
      <c r="AT53" s="5">
        <v>20626381</v>
      </c>
      <c r="AU53" s="5">
        <v>12137790</v>
      </c>
      <c r="AV53" s="5">
        <v>4335166</v>
      </c>
      <c r="AW53" s="5">
        <v>43977684</v>
      </c>
      <c r="AX53" s="5">
        <v>41517195</v>
      </c>
      <c r="AY53" s="5">
        <v>2</v>
      </c>
      <c r="AZ53" s="5">
        <v>10985064</v>
      </c>
      <c r="BA53" s="5">
        <v>842890</v>
      </c>
      <c r="BB53" s="5">
        <v>68241</v>
      </c>
      <c r="BC53" s="5">
        <v>774649</v>
      </c>
      <c r="BD53" s="5">
        <v>143888</v>
      </c>
      <c r="BE53" s="5">
        <v>1462481</v>
      </c>
      <c r="BF53" s="5">
        <v>28082870</v>
      </c>
      <c r="BG53" s="5">
        <v>2041227</v>
      </c>
      <c r="BH53" s="5">
        <v>419262</v>
      </c>
      <c r="BI53" s="5">
        <v>81852551</v>
      </c>
      <c r="BJ53" s="5">
        <v>704539819</v>
      </c>
      <c r="BK53" s="5">
        <v>54835</v>
      </c>
      <c r="BL53" s="5">
        <v>2604</v>
      </c>
      <c r="BM53" s="5">
        <v>8641</v>
      </c>
      <c r="BN53" s="5">
        <v>42810</v>
      </c>
      <c r="BO53" s="5">
        <v>780</v>
      </c>
      <c r="BP53" s="5">
        <v>2</v>
      </c>
      <c r="BQ53" s="5">
        <v>537208</v>
      </c>
      <c r="BR53" s="5">
        <v>5914252</v>
      </c>
      <c r="BS53" s="5">
        <v>5084903</v>
      </c>
      <c r="BT53" s="5">
        <v>2708334</v>
      </c>
      <c r="BU53" s="5">
        <v>1514370</v>
      </c>
      <c r="BV53" s="5">
        <v>49719</v>
      </c>
      <c r="BW53" s="5">
        <v>1024593</v>
      </c>
      <c r="BX53" s="5">
        <v>439018</v>
      </c>
      <c r="BY53" s="5">
        <v>1040</v>
      </c>
      <c r="BZ53" s="5">
        <v>23869</v>
      </c>
      <c r="CA53" s="5">
        <v>387495</v>
      </c>
      <c r="CB53" s="5">
        <v>176734534</v>
      </c>
      <c r="CC53" s="5">
        <v>171464995</v>
      </c>
      <c r="CD53" s="5">
        <v>169779022</v>
      </c>
      <c r="CE53" s="5">
        <v>111574142</v>
      </c>
      <c r="CF53" s="5">
        <v>43755748</v>
      </c>
      <c r="CG53" s="5">
        <v>14449132</v>
      </c>
      <c r="CH53" s="5">
        <v>75436298</v>
      </c>
      <c r="CI53" s="5">
        <v>6631933</v>
      </c>
      <c r="CJ53" s="5">
        <v>81948308</v>
      </c>
      <c r="CK53" s="5">
        <v>5762483</v>
      </c>
      <c r="CL53" s="5">
        <v>1685973</v>
      </c>
      <c r="CM53" s="5">
        <v>5269539</v>
      </c>
      <c r="CN53" s="5">
        <v>5266397</v>
      </c>
      <c r="CO53" s="5">
        <v>3188584</v>
      </c>
      <c r="CP53" s="5">
        <v>1296164</v>
      </c>
      <c r="CQ53" s="5">
        <v>781649</v>
      </c>
      <c r="CR53" s="5">
        <v>1311375</v>
      </c>
      <c r="CS53" s="5">
        <v>2251601</v>
      </c>
      <c r="CT53" s="5">
        <v>1279946</v>
      </c>
      <c r="CU53" s="5">
        <v>423475</v>
      </c>
      <c r="CV53" s="5">
        <v>3142</v>
      </c>
      <c r="CW53" s="5">
        <v>336617497</v>
      </c>
      <c r="CX53" s="5">
        <v>284393799</v>
      </c>
      <c r="CY53" s="5">
        <v>282577400</v>
      </c>
      <c r="CZ53" s="5">
        <v>78154594</v>
      </c>
      <c r="DA53" s="5">
        <v>72444081</v>
      </c>
      <c r="DB53" s="5">
        <v>120844503</v>
      </c>
      <c r="DC53" s="5">
        <v>11134222</v>
      </c>
      <c r="DD53" s="5">
        <v>1816399</v>
      </c>
      <c r="DE53" s="5">
        <v>52223698</v>
      </c>
      <c r="DF53" s="5">
        <v>52197442</v>
      </c>
      <c r="DG53" s="5">
        <v>15709</v>
      </c>
      <c r="DH53" s="5">
        <v>22850229</v>
      </c>
      <c r="DI53" s="5">
        <v>26509974</v>
      </c>
      <c r="DJ53" s="5">
        <v>2821530</v>
      </c>
      <c r="DK53" s="5">
        <v>26256</v>
      </c>
      <c r="DL53" s="5">
        <v>2293546</v>
      </c>
      <c r="DM53" s="5">
        <v>2149285</v>
      </c>
      <c r="DN53" s="5">
        <v>8995</v>
      </c>
      <c r="DO53" s="5">
        <v>135266</v>
      </c>
      <c r="DP53" s="5">
        <v>0</v>
      </c>
      <c r="DQ53" s="5">
        <v>99475906</v>
      </c>
      <c r="DR53" s="5">
        <v>73193068</v>
      </c>
      <c r="DS53" s="5" t="s">
        <v>2</v>
      </c>
      <c r="DT53" s="5">
        <v>9560701</v>
      </c>
      <c r="DU53" s="5">
        <v>8943446</v>
      </c>
      <c r="DV53" s="5">
        <v>617255</v>
      </c>
      <c r="DW53" s="5">
        <v>0</v>
      </c>
      <c r="DX53" s="5">
        <v>251003</v>
      </c>
      <c r="DY53" s="5">
        <v>282717</v>
      </c>
      <c r="DZ53" s="5">
        <v>2933</v>
      </c>
      <c r="EA53" s="5">
        <v>0</v>
      </c>
      <c r="EB53" s="5">
        <v>0</v>
      </c>
      <c r="EC53" s="5">
        <v>14</v>
      </c>
      <c r="ED53" s="5">
        <v>0</v>
      </c>
      <c r="EE53" s="5">
        <v>10197205</v>
      </c>
    </row>
    <row r="54" spans="1:135">
      <c r="A54" s="6">
        <v>2012.03</v>
      </c>
      <c r="B54" s="2" t="s">
        <v>4</v>
      </c>
      <c r="C54" s="3"/>
      <c r="D54" s="3" t="s">
        <v>1</v>
      </c>
      <c r="E54" s="3">
        <v>1000</v>
      </c>
      <c r="F54" s="4">
        <v>1</v>
      </c>
      <c r="G54" s="5">
        <v>105825883</v>
      </c>
      <c r="H54" s="5">
        <v>22019655</v>
      </c>
      <c r="I54" s="5">
        <v>3586552</v>
      </c>
      <c r="J54" s="5">
        <v>80219676</v>
      </c>
      <c r="K54" s="5">
        <v>448870</v>
      </c>
      <c r="L54" s="5">
        <v>26397</v>
      </c>
      <c r="M54" s="5">
        <v>497813</v>
      </c>
      <c r="N54" s="5">
        <v>532</v>
      </c>
      <c r="O54" s="5">
        <v>10373050</v>
      </c>
      <c r="P54" s="5">
        <v>44</v>
      </c>
      <c r="Q54" s="5">
        <v>2</v>
      </c>
      <c r="R54" s="5">
        <v>1236899</v>
      </c>
      <c r="S54" s="5">
        <v>198689267</v>
      </c>
      <c r="T54" s="5">
        <v>191906504</v>
      </c>
      <c r="U54" s="5">
        <v>24615501</v>
      </c>
      <c r="V54" s="5">
        <v>15028844</v>
      </c>
      <c r="W54" s="5">
        <v>28848388</v>
      </c>
      <c r="X54" s="5">
        <v>25826187</v>
      </c>
      <c r="Y54" s="5">
        <v>2564269</v>
      </c>
      <c r="Z54" s="5">
        <v>457932</v>
      </c>
      <c r="AA54" s="5">
        <v>119653145</v>
      </c>
      <c r="AB54" s="5">
        <v>3760626</v>
      </c>
      <c r="AC54" s="5">
        <v>6782763</v>
      </c>
      <c r="AD54" s="5">
        <v>207796</v>
      </c>
      <c r="AE54" s="5">
        <v>205343</v>
      </c>
      <c r="AF54" s="5">
        <v>0</v>
      </c>
      <c r="AG54" s="5">
        <v>2453</v>
      </c>
      <c r="AH54" s="5">
        <v>6574586</v>
      </c>
      <c r="AI54" s="5">
        <v>381</v>
      </c>
      <c r="AJ54" s="5">
        <v>318564899</v>
      </c>
      <c r="AK54" s="5">
        <v>274418516</v>
      </c>
      <c r="AL54" s="5">
        <v>257732405</v>
      </c>
      <c r="AM54" s="5">
        <v>30375886</v>
      </c>
      <c r="AN54" s="5">
        <v>54771700</v>
      </c>
      <c r="AO54" s="5">
        <v>28729899</v>
      </c>
      <c r="AP54" s="5">
        <v>17475537</v>
      </c>
      <c r="AQ54" s="5">
        <v>11254362</v>
      </c>
      <c r="AR54" s="5">
        <v>17516500</v>
      </c>
      <c r="AS54" s="5">
        <v>104832697</v>
      </c>
      <c r="AT54" s="5">
        <v>21505723</v>
      </c>
      <c r="AU54" s="5">
        <v>12353540</v>
      </c>
      <c r="AV54" s="5">
        <v>4332571</v>
      </c>
      <c r="AW54" s="5">
        <v>44146383</v>
      </c>
      <c r="AX54" s="5">
        <v>41694939</v>
      </c>
      <c r="AY54" s="5">
        <v>1</v>
      </c>
      <c r="AZ54" s="5">
        <v>11060933</v>
      </c>
      <c r="BA54" s="5">
        <v>864607</v>
      </c>
      <c r="BB54" s="5">
        <v>67430</v>
      </c>
      <c r="BC54" s="5">
        <v>797177</v>
      </c>
      <c r="BD54" s="5">
        <v>156802</v>
      </c>
      <c r="BE54" s="5">
        <v>1232092</v>
      </c>
      <c r="BF54" s="5">
        <v>28380504</v>
      </c>
      <c r="BG54" s="5">
        <v>1996792</v>
      </c>
      <c r="BH54" s="5">
        <v>454652</v>
      </c>
      <c r="BI54" s="5">
        <v>72945719</v>
      </c>
      <c r="BJ54" s="5">
        <v>708609375</v>
      </c>
      <c r="BK54" s="5">
        <v>55744</v>
      </c>
      <c r="BL54" s="5">
        <v>2679</v>
      </c>
      <c r="BM54" s="5">
        <v>8177</v>
      </c>
      <c r="BN54" s="5">
        <v>44036</v>
      </c>
      <c r="BO54" s="5">
        <v>852</v>
      </c>
      <c r="BP54" s="5">
        <v>2</v>
      </c>
      <c r="BQ54" s="5">
        <v>537395</v>
      </c>
      <c r="BR54" s="5">
        <v>5799184</v>
      </c>
      <c r="BS54" s="5">
        <v>5110593</v>
      </c>
      <c r="BT54" s="5">
        <v>2715814</v>
      </c>
      <c r="BU54" s="5">
        <v>1479107</v>
      </c>
      <c r="BV54" s="5">
        <v>62560</v>
      </c>
      <c r="BW54" s="5">
        <v>1045257</v>
      </c>
      <c r="BX54" s="5">
        <v>370933</v>
      </c>
      <c r="BY54" s="5">
        <v>357</v>
      </c>
      <c r="BZ54" s="5">
        <v>6773</v>
      </c>
      <c r="CA54" s="5">
        <v>420868</v>
      </c>
      <c r="CB54" s="5">
        <v>176275197</v>
      </c>
      <c r="CC54" s="5">
        <v>171094793</v>
      </c>
      <c r="CD54" s="5">
        <v>169368057</v>
      </c>
      <c r="CE54" s="5">
        <v>110848932</v>
      </c>
      <c r="CF54" s="5">
        <v>44487174</v>
      </c>
      <c r="CG54" s="5">
        <v>14031951</v>
      </c>
      <c r="CH54" s="5">
        <v>73104979</v>
      </c>
      <c r="CI54" s="5">
        <v>6681006</v>
      </c>
      <c r="CJ54" s="5">
        <v>84272876</v>
      </c>
      <c r="CK54" s="5">
        <v>5309196</v>
      </c>
      <c r="CL54" s="5">
        <v>1726736</v>
      </c>
      <c r="CM54" s="5">
        <v>5180404</v>
      </c>
      <c r="CN54" s="5">
        <v>5176755</v>
      </c>
      <c r="CO54" s="5">
        <v>3156191</v>
      </c>
      <c r="CP54" s="5">
        <v>1245598</v>
      </c>
      <c r="CQ54" s="5">
        <v>774966</v>
      </c>
      <c r="CR54" s="5">
        <v>1269317</v>
      </c>
      <c r="CS54" s="5">
        <v>2180539</v>
      </c>
      <c r="CT54" s="5">
        <v>1294139</v>
      </c>
      <c r="CU54" s="5">
        <v>432760</v>
      </c>
      <c r="CV54" s="5">
        <v>3649</v>
      </c>
      <c r="CW54" s="5">
        <v>348185380</v>
      </c>
      <c r="CX54" s="5">
        <v>296113667</v>
      </c>
      <c r="CY54" s="5">
        <v>294317404</v>
      </c>
      <c r="CZ54" s="5">
        <v>81569390</v>
      </c>
      <c r="DA54" s="5">
        <v>74412248</v>
      </c>
      <c r="DB54" s="5">
        <v>128044949</v>
      </c>
      <c r="DC54" s="5">
        <v>10290817</v>
      </c>
      <c r="DD54" s="5">
        <v>1796263</v>
      </c>
      <c r="DE54" s="5">
        <v>52071713</v>
      </c>
      <c r="DF54" s="5">
        <v>52044180</v>
      </c>
      <c r="DG54" s="5">
        <v>14182</v>
      </c>
      <c r="DH54" s="5">
        <v>22726001</v>
      </c>
      <c r="DI54" s="5">
        <v>26977537</v>
      </c>
      <c r="DJ54" s="5">
        <v>2326460</v>
      </c>
      <c r="DK54" s="5">
        <v>27533</v>
      </c>
      <c r="DL54" s="5">
        <v>2392801</v>
      </c>
      <c r="DM54" s="5">
        <v>2233292</v>
      </c>
      <c r="DN54" s="5">
        <v>22194</v>
      </c>
      <c r="DO54" s="5">
        <v>137315</v>
      </c>
      <c r="DP54" s="5">
        <v>0</v>
      </c>
      <c r="DQ54" s="5">
        <v>90654932</v>
      </c>
      <c r="DR54" s="5">
        <v>74975585</v>
      </c>
      <c r="DS54" s="5" t="s">
        <v>2</v>
      </c>
      <c r="DT54" s="5">
        <v>9605528</v>
      </c>
      <c r="DU54" s="5">
        <v>8978708</v>
      </c>
      <c r="DV54" s="5">
        <v>626820</v>
      </c>
      <c r="DW54" s="5">
        <v>0</v>
      </c>
      <c r="DX54" s="5">
        <v>44679</v>
      </c>
      <c r="DY54" s="5">
        <v>225129</v>
      </c>
      <c r="DZ54" s="5">
        <v>3370</v>
      </c>
      <c r="EA54" s="5">
        <v>0</v>
      </c>
      <c r="EB54" s="5">
        <v>0</v>
      </c>
      <c r="EC54" s="5">
        <v>14</v>
      </c>
      <c r="ED54" s="5">
        <v>0</v>
      </c>
      <c r="EE54" s="5">
        <v>10215728</v>
      </c>
    </row>
    <row r="55" spans="1:135">
      <c r="A55" s="6">
        <v>2012.04</v>
      </c>
      <c r="B55" s="2" t="s">
        <v>5</v>
      </c>
      <c r="C55" s="3"/>
      <c r="D55" s="3" t="s">
        <v>1</v>
      </c>
      <c r="E55" s="3">
        <v>1000</v>
      </c>
      <c r="F55" s="4">
        <v>1</v>
      </c>
      <c r="G55" s="5">
        <v>105628731</v>
      </c>
      <c r="H55" s="5">
        <v>20269234</v>
      </c>
      <c r="I55" s="5">
        <v>3217874</v>
      </c>
      <c r="J55" s="5">
        <v>82141623</v>
      </c>
      <c r="K55" s="5">
        <v>348110</v>
      </c>
      <c r="L55" s="5">
        <v>27465</v>
      </c>
      <c r="M55" s="5">
        <v>757127</v>
      </c>
      <c r="N55" s="5">
        <v>590</v>
      </c>
      <c r="O55" s="5">
        <v>10333227</v>
      </c>
      <c r="P55" s="5">
        <v>55</v>
      </c>
      <c r="Q55" s="5">
        <v>0</v>
      </c>
      <c r="R55" s="5">
        <v>1189470</v>
      </c>
      <c r="S55" s="5">
        <v>210851822</v>
      </c>
      <c r="T55" s="5">
        <v>203883756</v>
      </c>
      <c r="U55" s="5">
        <v>24615501</v>
      </c>
      <c r="V55" s="5">
        <v>18407110</v>
      </c>
      <c r="W55" s="5">
        <v>29452482</v>
      </c>
      <c r="X55" s="5">
        <v>25781173</v>
      </c>
      <c r="Y55" s="5">
        <v>3229463</v>
      </c>
      <c r="Z55" s="5">
        <v>441846</v>
      </c>
      <c r="AA55" s="5">
        <v>127607115</v>
      </c>
      <c r="AB55" s="5">
        <v>3801548</v>
      </c>
      <c r="AC55" s="5">
        <v>6968066</v>
      </c>
      <c r="AD55" s="5">
        <v>182508</v>
      </c>
      <c r="AE55" s="5">
        <v>173607</v>
      </c>
      <c r="AF55" s="5">
        <v>0</v>
      </c>
      <c r="AG55" s="5">
        <v>8901</v>
      </c>
      <c r="AH55" s="5">
        <v>6785286</v>
      </c>
      <c r="AI55" s="5">
        <v>272</v>
      </c>
      <c r="AJ55" s="5">
        <v>322334222</v>
      </c>
      <c r="AK55" s="5">
        <v>278367131</v>
      </c>
      <c r="AL55" s="5">
        <v>261652864</v>
      </c>
      <c r="AM55" s="5">
        <v>31004747</v>
      </c>
      <c r="AN55" s="5">
        <v>55260714</v>
      </c>
      <c r="AO55" s="5">
        <v>29233590</v>
      </c>
      <c r="AP55" s="5">
        <v>17645723</v>
      </c>
      <c r="AQ55" s="5">
        <v>11587867</v>
      </c>
      <c r="AR55" s="5">
        <v>17701158</v>
      </c>
      <c r="AS55" s="5">
        <v>105869760</v>
      </c>
      <c r="AT55" s="5">
        <v>22582895</v>
      </c>
      <c r="AU55" s="5">
        <v>12236169</v>
      </c>
      <c r="AV55" s="5">
        <v>4478098</v>
      </c>
      <c r="AW55" s="5">
        <v>43967091</v>
      </c>
      <c r="AX55" s="5">
        <v>41485177</v>
      </c>
      <c r="AY55" s="5">
        <v>1</v>
      </c>
      <c r="AZ55" s="5">
        <v>11015804</v>
      </c>
      <c r="BA55" s="5">
        <v>853395</v>
      </c>
      <c r="BB55" s="5">
        <v>68323</v>
      </c>
      <c r="BC55" s="5">
        <v>785072</v>
      </c>
      <c r="BD55" s="5">
        <v>170342</v>
      </c>
      <c r="BE55" s="5">
        <v>1347433</v>
      </c>
      <c r="BF55" s="5">
        <v>28098202</v>
      </c>
      <c r="BG55" s="5">
        <v>1997503</v>
      </c>
      <c r="BH55" s="5">
        <v>484411</v>
      </c>
      <c r="BI55" s="5">
        <v>81917213</v>
      </c>
      <c r="BJ55" s="5">
        <v>733388032</v>
      </c>
      <c r="BK55" s="5">
        <v>56613</v>
      </c>
      <c r="BL55" s="5">
        <v>2702</v>
      </c>
      <c r="BM55" s="5">
        <v>9390</v>
      </c>
      <c r="BN55" s="5">
        <v>44374</v>
      </c>
      <c r="BO55" s="5">
        <v>147</v>
      </c>
      <c r="BP55" s="5">
        <v>2</v>
      </c>
      <c r="BQ55" s="5">
        <v>563269</v>
      </c>
      <c r="BR55" s="5">
        <v>5763181</v>
      </c>
      <c r="BS55" s="5">
        <v>5151995</v>
      </c>
      <c r="BT55" s="5">
        <v>2517362</v>
      </c>
      <c r="BU55" s="5">
        <v>1543873</v>
      </c>
      <c r="BV55" s="5">
        <v>44062</v>
      </c>
      <c r="BW55" s="5">
        <v>1132097</v>
      </c>
      <c r="BX55" s="5">
        <v>367385</v>
      </c>
      <c r="BY55" s="5">
        <v>329</v>
      </c>
      <c r="BZ55" s="5">
        <v>6230</v>
      </c>
      <c r="CA55" s="5">
        <v>405109</v>
      </c>
      <c r="CB55" s="5">
        <v>181260161</v>
      </c>
      <c r="CC55" s="5">
        <v>175934228</v>
      </c>
      <c r="CD55" s="5">
        <v>174225471</v>
      </c>
      <c r="CE55" s="5">
        <v>110291791</v>
      </c>
      <c r="CF55" s="5">
        <v>48368323</v>
      </c>
      <c r="CG55" s="5">
        <v>15565357</v>
      </c>
      <c r="CH55" s="5">
        <v>78009107</v>
      </c>
      <c r="CI55" s="5">
        <v>6062623</v>
      </c>
      <c r="CJ55" s="5">
        <v>84164113</v>
      </c>
      <c r="CK55" s="5">
        <v>5989628</v>
      </c>
      <c r="CL55" s="5">
        <v>1708757</v>
      </c>
      <c r="CM55" s="5">
        <v>5325933</v>
      </c>
      <c r="CN55" s="5">
        <v>5321686</v>
      </c>
      <c r="CO55" s="5">
        <v>3247133</v>
      </c>
      <c r="CP55" s="5">
        <v>1291572</v>
      </c>
      <c r="CQ55" s="5">
        <v>782981</v>
      </c>
      <c r="CR55" s="5">
        <v>1342647</v>
      </c>
      <c r="CS55" s="5">
        <v>2228352</v>
      </c>
      <c r="CT55" s="5">
        <v>1342573</v>
      </c>
      <c r="CU55" s="5">
        <v>408114</v>
      </c>
      <c r="CV55" s="5">
        <v>4247</v>
      </c>
      <c r="CW55" s="5">
        <v>355710988</v>
      </c>
      <c r="CX55" s="5">
        <v>303234848</v>
      </c>
      <c r="CY55" s="5">
        <v>301276656</v>
      </c>
      <c r="CZ55" s="5">
        <v>82782399</v>
      </c>
      <c r="DA55" s="5">
        <v>77395746</v>
      </c>
      <c r="DB55" s="5">
        <v>130321386</v>
      </c>
      <c r="DC55" s="5">
        <v>10777125</v>
      </c>
      <c r="DD55" s="5">
        <v>1958192</v>
      </c>
      <c r="DE55" s="5">
        <v>52476140</v>
      </c>
      <c r="DF55" s="5">
        <v>52445332</v>
      </c>
      <c r="DG55" s="5">
        <v>15474</v>
      </c>
      <c r="DH55" s="5">
        <v>23073206</v>
      </c>
      <c r="DI55" s="5">
        <v>27057725</v>
      </c>
      <c r="DJ55" s="5">
        <v>2298927</v>
      </c>
      <c r="DK55" s="5">
        <v>30808</v>
      </c>
      <c r="DL55" s="5">
        <v>2535980</v>
      </c>
      <c r="DM55" s="5">
        <v>2394963</v>
      </c>
      <c r="DN55" s="5">
        <v>2310</v>
      </c>
      <c r="DO55" s="5">
        <v>138707</v>
      </c>
      <c r="DP55" s="5">
        <v>0</v>
      </c>
      <c r="DQ55" s="5">
        <v>101531641</v>
      </c>
      <c r="DR55" s="5">
        <v>76341628</v>
      </c>
      <c r="DS55" s="5" t="s">
        <v>2</v>
      </c>
      <c r="DT55" s="5">
        <v>9613267</v>
      </c>
      <c r="DU55" s="5">
        <v>8989932</v>
      </c>
      <c r="DV55" s="5">
        <v>623335</v>
      </c>
      <c r="DW55" s="5">
        <v>0</v>
      </c>
      <c r="DX55" s="5">
        <v>-133716</v>
      </c>
      <c r="DY55" s="5">
        <v>304995</v>
      </c>
      <c r="DZ55" s="5">
        <v>3209</v>
      </c>
      <c r="EA55" s="5">
        <v>0</v>
      </c>
      <c r="EB55" s="5">
        <v>0</v>
      </c>
      <c r="EC55" s="5">
        <v>10</v>
      </c>
      <c r="ED55" s="5">
        <v>0</v>
      </c>
      <c r="EE55" s="5">
        <v>10226525</v>
      </c>
    </row>
    <row r="56" spans="1:135">
      <c r="A56" s="6">
        <v>2012.05</v>
      </c>
      <c r="B56" s="2" t="s">
        <v>6</v>
      </c>
      <c r="C56" s="3"/>
      <c r="D56" s="3" t="s">
        <v>1</v>
      </c>
      <c r="E56" s="3">
        <v>1000</v>
      </c>
      <c r="F56" s="4">
        <v>1</v>
      </c>
      <c r="G56" s="5">
        <v>101073832</v>
      </c>
      <c r="H56" s="5">
        <v>19771607</v>
      </c>
      <c r="I56" s="5">
        <v>4107983</v>
      </c>
      <c r="J56" s="5">
        <v>77194242</v>
      </c>
      <c r="K56" s="5">
        <v>506969</v>
      </c>
      <c r="L56" s="5">
        <v>29140</v>
      </c>
      <c r="M56" s="5">
        <v>781610</v>
      </c>
      <c r="N56" s="5">
        <v>526</v>
      </c>
      <c r="O56" s="5">
        <v>10163568</v>
      </c>
      <c r="P56" s="5">
        <v>60</v>
      </c>
      <c r="Q56" s="5">
        <v>0</v>
      </c>
      <c r="R56" s="5">
        <v>1168310</v>
      </c>
      <c r="S56" s="5">
        <v>216746683</v>
      </c>
      <c r="T56" s="5">
        <v>209893202</v>
      </c>
      <c r="U56" s="5">
        <v>24615501</v>
      </c>
      <c r="V56" s="5">
        <v>18578240</v>
      </c>
      <c r="W56" s="5">
        <v>29774234</v>
      </c>
      <c r="X56" s="5">
        <v>25758950</v>
      </c>
      <c r="Y56" s="5">
        <v>3586269</v>
      </c>
      <c r="Z56" s="5">
        <v>429015</v>
      </c>
      <c r="AA56" s="5">
        <v>133042738</v>
      </c>
      <c r="AB56" s="5">
        <v>3882489</v>
      </c>
      <c r="AC56" s="5">
        <v>6853481</v>
      </c>
      <c r="AD56" s="5">
        <v>155000</v>
      </c>
      <c r="AE56" s="5">
        <v>152561</v>
      </c>
      <c r="AF56" s="5">
        <v>0</v>
      </c>
      <c r="AG56" s="5">
        <v>2439</v>
      </c>
      <c r="AH56" s="5">
        <v>6698208</v>
      </c>
      <c r="AI56" s="5">
        <v>273</v>
      </c>
      <c r="AJ56" s="5">
        <v>328330678</v>
      </c>
      <c r="AK56" s="5">
        <v>285669080</v>
      </c>
      <c r="AL56" s="5">
        <v>269051880</v>
      </c>
      <c r="AM56" s="5">
        <v>32225767</v>
      </c>
      <c r="AN56" s="5">
        <v>55655240</v>
      </c>
      <c r="AO56" s="5">
        <v>29590860</v>
      </c>
      <c r="AP56" s="5">
        <v>17856767</v>
      </c>
      <c r="AQ56" s="5">
        <v>11734093</v>
      </c>
      <c r="AR56" s="5">
        <v>18054575</v>
      </c>
      <c r="AS56" s="5">
        <v>109932941</v>
      </c>
      <c r="AT56" s="5">
        <v>23592497</v>
      </c>
      <c r="AU56" s="5">
        <v>12261166</v>
      </c>
      <c r="AV56" s="5">
        <v>4356034</v>
      </c>
      <c r="AW56" s="5">
        <v>42661598</v>
      </c>
      <c r="AX56" s="5">
        <v>40174512</v>
      </c>
      <c r="AY56" s="5">
        <v>1</v>
      </c>
      <c r="AZ56" s="5">
        <v>10626899</v>
      </c>
      <c r="BA56" s="5">
        <v>820161</v>
      </c>
      <c r="BB56" s="5">
        <v>67220</v>
      </c>
      <c r="BC56" s="5">
        <v>752941</v>
      </c>
      <c r="BD56" s="5">
        <v>179067</v>
      </c>
      <c r="BE56" s="5">
        <v>1588927</v>
      </c>
      <c r="BF56" s="5">
        <v>26959457</v>
      </c>
      <c r="BG56" s="5">
        <v>2009687</v>
      </c>
      <c r="BH56" s="5">
        <v>477399</v>
      </c>
      <c r="BI56" s="5">
        <v>79426328</v>
      </c>
      <c r="BJ56" s="5">
        <v>738227704</v>
      </c>
      <c r="BK56" s="5">
        <v>56484</v>
      </c>
      <c r="BL56" s="5">
        <v>2683</v>
      </c>
      <c r="BM56" s="5">
        <v>8713</v>
      </c>
      <c r="BN56" s="5">
        <v>44993</v>
      </c>
      <c r="BO56" s="5">
        <v>95</v>
      </c>
      <c r="BP56" s="5">
        <v>3</v>
      </c>
      <c r="BQ56" s="5">
        <v>570487</v>
      </c>
      <c r="BR56" s="5">
        <v>5974779</v>
      </c>
      <c r="BS56" s="5">
        <v>5195429</v>
      </c>
      <c r="BT56" s="5">
        <v>2401762</v>
      </c>
      <c r="BU56" s="5">
        <v>1366933</v>
      </c>
      <c r="BV56" s="5">
        <v>49313</v>
      </c>
      <c r="BW56" s="5">
        <v>971401</v>
      </c>
      <c r="BX56" s="5">
        <v>345866</v>
      </c>
      <c r="BY56" s="5">
        <v>353</v>
      </c>
      <c r="BZ56" s="5">
        <v>6292</v>
      </c>
      <c r="CA56" s="5">
        <v>378866</v>
      </c>
      <c r="CB56" s="5">
        <v>189112418</v>
      </c>
      <c r="CC56" s="5">
        <v>184219098</v>
      </c>
      <c r="CD56" s="5">
        <v>182521757</v>
      </c>
      <c r="CE56" s="5">
        <v>114886355</v>
      </c>
      <c r="CF56" s="5">
        <v>52380082</v>
      </c>
      <c r="CG56" s="5">
        <v>15255320</v>
      </c>
      <c r="CH56" s="5">
        <v>84460204</v>
      </c>
      <c r="CI56" s="5">
        <v>6266520</v>
      </c>
      <c r="CJ56" s="5">
        <v>85959115</v>
      </c>
      <c r="CK56" s="5">
        <v>5835918</v>
      </c>
      <c r="CL56" s="5">
        <v>1697341</v>
      </c>
      <c r="CM56" s="5">
        <v>4893320</v>
      </c>
      <c r="CN56" s="5">
        <v>4888928</v>
      </c>
      <c r="CO56" s="5">
        <v>2786355</v>
      </c>
      <c r="CP56" s="5">
        <v>1375488</v>
      </c>
      <c r="CQ56" s="5">
        <v>727085</v>
      </c>
      <c r="CR56" s="5">
        <v>1128345</v>
      </c>
      <c r="CS56" s="5">
        <v>2001052</v>
      </c>
      <c r="CT56" s="5">
        <v>1351755</v>
      </c>
      <c r="CU56" s="5">
        <v>407776</v>
      </c>
      <c r="CV56" s="5">
        <v>4392</v>
      </c>
      <c r="CW56" s="5">
        <v>357736534</v>
      </c>
      <c r="CX56" s="5">
        <v>310246656</v>
      </c>
      <c r="CY56" s="5">
        <v>308349215</v>
      </c>
      <c r="CZ56" s="5">
        <v>87591356</v>
      </c>
      <c r="DA56" s="5">
        <v>76862576</v>
      </c>
      <c r="DB56" s="5">
        <v>132979968</v>
      </c>
      <c r="DC56" s="5">
        <v>10915315</v>
      </c>
      <c r="DD56" s="5">
        <v>1897441</v>
      </c>
      <c r="DE56" s="5">
        <v>47489878</v>
      </c>
      <c r="DF56" s="5">
        <v>47458636</v>
      </c>
      <c r="DG56" s="5">
        <v>12676</v>
      </c>
      <c r="DH56" s="5">
        <v>19373352</v>
      </c>
      <c r="DI56" s="5">
        <v>25920618</v>
      </c>
      <c r="DJ56" s="5">
        <v>2151990</v>
      </c>
      <c r="DK56" s="5">
        <v>31242</v>
      </c>
      <c r="DL56" s="5">
        <v>2937353</v>
      </c>
      <c r="DM56" s="5">
        <v>2795197</v>
      </c>
      <c r="DN56" s="5">
        <v>1803</v>
      </c>
      <c r="DO56" s="5">
        <v>140353</v>
      </c>
      <c r="DP56" s="5">
        <v>0</v>
      </c>
      <c r="DQ56" s="5">
        <v>94638095</v>
      </c>
      <c r="DR56" s="5">
        <v>77852269</v>
      </c>
      <c r="DS56" s="5" t="s">
        <v>2</v>
      </c>
      <c r="DT56" s="5">
        <v>9757609</v>
      </c>
      <c r="DU56" s="5">
        <v>9125426</v>
      </c>
      <c r="DV56" s="5">
        <v>632183</v>
      </c>
      <c r="DW56" s="5">
        <v>0</v>
      </c>
      <c r="DX56" s="5">
        <v>807131</v>
      </c>
      <c r="DY56" s="5">
        <v>218599</v>
      </c>
      <c r="DZ56" s="5">
        <v>958</v>
      </c>
      <c r="EA56" s="5">
        <v>0</v>
      </c>
      <c r="EB56" s="5">
        <v>0</v>
      </c>
      <c r="EC56" s="5">
        <v>10</v>
      </c>
      <c r="ED56" s="5">
        <v>0</v>
      </c>
      <c r="EE56" s="5">
        <v>10236046</v>
      </c>
    </row>
    <row r="57" spans="1:135">
      <c r="A57" s="6">
        <v>2012.06</v>
      </c>
      <c r="B57" s="2" t="s">
        <v>7</v>
      </c>
      <c r="C57" s="3"/>
      <c r="D57" s="3" t="s">
        <v>1</v>
      </c>
      <c r="E57" s="3">
        <v>1000</v>
      </c>
      <c r="F57" s="4">
        <v>1</v>
      </c>
      <c r="G57" s="5">
        <v>103795516</v>
      </c>
      <c r="H57" s="5">
        <v>20555963</v>
      </c>
      <c r="I57" s="5">
        <v>4643400</v>
      </c>
      <c r="J57" s="5">
        <v>78596153</v>
      </c>
      <c r="K57" s="5">
        <v>424679</v>
      </c>
      <c r="L57" s="5">
        <v>8329</v>
      </c>
      <c r="M57" s="5">
        <v>627674</v>
      </c>
      <c r="N57" s="5">
        <v>452</v>
      </c>
      <c r="O57" s="5">
        <v>11421091</v>
      </c>
      <c r="P57" s="5">
        <v>48</v>
      </c>
      <c r="Q57" s="5">
        <v>0</v>
      </c>
      <c r="R57" s="5">
        <v>1001424</v>
      </c>
      <c r="S57" s="5">
        <v>207772262</v>
      </c>
      <c r="T57" s="5">
        <v>201188193</v>
      </c>
      <c r="U57" s="5">
        <v>24615501</v>
      </c>
      <c r="V57" s="5">
        <v>20062657</v>
      </c>
      <c r="W57" s="5">
        <v>29936773</v>
      </c>
      <c r="X57" s="5">
        <v>25774466</v>
      </c>
      <c r="Y57" s="5">
        <v>3731695</v>
      </c>
      <c r="Z57" s="5">
        <v>430612</v>
      </c>
      <c r="AA57" s="5">
        <v>122628610</v>
      </c>
      <c r="AB57" s="5">
        <v>3944652</v>
      </c>
      <c r="AC57" s="5">
        <v>6584069</v>
      </c>
      <c r="AD57" s="5">
        <v>127198</v>
      </c>
      <c r="AE57" s="5">
        <v>125174</v>
      </c>
      <c r="AF57" s="5">
        <v>0</v>
      </c>
      <c r="AG57" s="5">
        <v>2024</v>
      </c>
      <c r="AH57" s="5">
        <v>6456653</v>
      </c>
      <c r="AI57" s="5">
        <v>218</v>
      </c>
      <c r="AJ57" s="5">
        <v>338227142</v>
      </c>
      <c r="AK57" s="5">
        <v>299269899</v>
      </c>
      <c r="AL57" s="5">
        <v>282109230</v>
      </c>
      <c r="AM57" s="5">
        <v>34192891</v>
      </c>
      <c r="AN57" s="5">
        <v>61092932</v>
      </c>
      <c r="AO57" s="5">
        <v>30235767</v>
      </c>
      <c r="AP57" s="5">
        <v>18005519</v>
      </c>
      <c r="AQ57" s="5">
        <v>12230248</v>
      </c>
      <c r="AR57" s="5">
        <v>18421181</v>
      </c>
      <c r="AS57" s="5">
        <v>111790138</v>
      </c>
      <c r="AT57" s="5">
        <v>26376321</v>
      </c>
      <c r="AU57" s="5">
        <v>12798528</v>
      </c>
      <c r="AV57" s="5">
        <v>4362141</v>
      </c>
      <c r="AW57" s="5">
        <v>38957243</v>
      </c>
      <c r="AX57" s="5">
        <v>36669741</v>
      </c>
      <c r="AY57" s="5">
        <v>0</v>
      </c>
      <c r="AZ57" s="5">
        <v>10325025</v>
      </c>
      <c r="BA57" s="5">
        <v>794908</v>
      </c>
      <c r="BB57" s="5">
        <v>66866</v>
      </c>
      <c r="BC57" s="5">
        <v>728042</v>
      </c>
      <c r="BD57" s="5">
        <v>189455</v>
      </c>
      <c r="BE57" s="5">
        <v>1589064</v>
      </c>
      <c r="BF57" s="5">
        <v>23771289</v>
      </c>
      <c r="BG57" s="5">
        <v>1837295</v>
      </c>
      <c r="BH57" s="5">
        <v>450207</v>
      </c>
      <c r="BI57" s="5">
        <v>68960846</v>
      </c>
      <c r="BJ57" s="5">
        <v>732239463</v>
      </c>
      <c r="BK57" s="5">
        <v>55335</v>
      </c>
      <c r="BL57" s="5">
        <v>2733</v>
      </c>
      <c r="BM57" s="5">
        <v>7142</v>
      </c>
      <c r="BN57" s="5">
        <v>45312</v>
      </c>
      <c r="BO57" s="5">
        <v>148</v>
      </c>
      <c r="BP57" s="5">
        <v>4</v>
      </c>
      <c r="BQ57" s="5">
        <v>592745</v>
      </c>
      <c r="BR57" s="5">
        <v>6464794</v>
      </c>
      <c r="BS57" s="5">
        <v>5218823</v>
      </c>
      <c r="BT57" s="5">
        <v>2585687</v>
      </c>
      <c r="BU57" s="5">
        <v>1752238</v>
      </c>
      <c r="BV57" s="5">
        <v>38748</v>
      </c>
      <c r="BW57" s="5">
        <v>1426294</v>
      </c>
      <c r="BX57" s="5">
        <v>286874</v>
      </c>
      <c r="BY57" s="5">
        <v>322</v>
      </c>
      <c r="BZ57" s="5">
        <v>5010</v>
      </c>
      <c r="CA57" s="5">
        <v>186220</v>
      </c>
      <c r="CB57" s="5">
        <v>183405408</v>
      </c>
      <c r="CC57" s="5">
        <v>179361590</v>
      </c>
      <c r="CD57" s="5">
        <v>177897212</v>
      </c>
      <c r="CE57" s="5">
        <v>111019142</v>
      </c>
      <c r="CF57" s="5">
        <v>51717035</v>
      </c>
      <c r="CG57" s="5">
        <v>15161035</v>
      </c>
      <c r="CH57" s="5">
        <v>86812019</v>
      </c>
      <c r="CI57" s="5">
        <v>8069104</v>
      </c>
      <c r="CJ57" s="5">
        <v>76671661</v>
      </c>
      <c r="CK57" s="5">
        <v>6344428</v>
      </c>
      <c r="CL57" s="5">
        <v>1464378</v>
      </c>
      <c r="CM57" s="5">
        <v>4043818</v>
      </c>
      <c r="CN57" s="5">
        <v>4040338</v>
      </c>
      <c r="CO57" s="5">
        <v>1994243</v>
      </c>
      <c r="CP57" s="5">
        <v>1361273</v>
      </c>
      <c r="CQ57" s="5">
        <v>684822</v>
      </c>
      <c r="CR57" s="5">
        <v>1120191</v>
      </c>
      <c r="CS57" s="5">
        <v>1204118</v>
      </c>
      <c r="CT57" s="5">
        <v>1292482</v>
      </c>
      <c r="CU57" s="5">
        <v>423547</v>
      </c>
      <c r="CV57" s="5">
        <v>3480</v>
      </c>
      <c r="CW57" s="5">
        <v>366813424</v>
      </c>
      <c r="CX57" s="5">
        <v>326043871</v>
      </c>
      <c r="CY57" s="5">
        <v>324158925</v>
      </c>
      <c r="CZ57" s="5">
        <v>88522426</v>
      </c>
      <c r="DA57" s="5">
        <v>89495964</v>
      </c>
      <c r="DB57" s="5">
        <v>134312845</v>
      </c>
      <c r="DC57" s="5">
        <v>11827690</v>
      </c>
      <c r="DD57" s="5">
        <v>1884946</v>
      </c>
      <c r="DE57" s="5">
        <v>40769553</v>
      </c>
      <c r="DF57" s="5">
        <v>40736565</v>
      </c>
      <c r="DG57" s="5">
        <v>4437</v>
      </c>
      <c r="DH57" s="5">
        <v>16119361</v>
      </c>
      <c r="DI57" s="5">
        <v>22337991</v>
      </c>
      <c r="DJ57" s="5">
        <v>2274776</v>
      </c>
      <c r="DK57" s="5">
        <v>32988</v>
      </c>
      <c r="DL57" s="5">
        <v>3030676</v>
      </c>
      <c r="DM57" s="5">
        <v>2887348</v>
      </c>
      <c r="DN57" s="5">
        <v>1422</v>
      </c>
      <c r="DO57" s="5">
        <v>141906</v>
      </c>
      <c r="DP57" s="5">
        <v>0</v>
      </c>
      <c r="DQ57" s="5">
        <v>82329786</v>
      </c>
      <c r="DR57" s="5">
        <v>79799313</v>
      </c>
      <c r="DS57" s="5" t="s">
        <v>2</v>
      </c>
      <c r="DT57" s="5">
        <v>9793440</v>
      </c>
      <c r="DU57" s="5">
        <v>9142990</v>
      </c>
      <c r="DV57" s="5">
        <v>650450</v>
      </c>
      <c r="DW57" s="5">
        <v>0</v>
      </c>
      <c r="DX57" s="5">
        <v>1266241</v>
      </c>
      <c r="DY57" s="5">
        <v>266275</v>
      </c>
      <c r="DZ57" s="5">
        <v>1754</v>
      </c>
      <c r="EA57" s="5">
        <v>0</v>
      </c>
      <c r="EB57" s="5">
        <v>0</v>
      </c>
      <c r="EC57" s="5">
        <v>10</v>
      </c>
      <c r="ED57" s="5">
        <v>0</v>
      </c>
      <c r="EE57" s="5">
        <v>10247446</v>
      </c>
    </row>
    <row r="58" spans="1:135">
      <c r="A58" s="6">
        <v>2012.07</v>
      </c>
      <c r="B58" s="2" t="s">
        <v>8</v>
      </c>
      <c r="C58" s="3"/>
      <c r="D58" s="3" t="s">
        <v>1</v>
      </c>
      <c r="E58" s="3">
        <v>1000</v>
      </c>
      <c r="F58" s="4">
        <v>1</v>
      </c>
      <c r="G58" s="5">
        <v>100940358</v>
      </c>
      <c r="H58" s="5">
        <v>21162934</v>
      </c>
      <c r="I58" s="5">
        <v>3463527</v>
      </c>
      <c r="J58" s="5">
        <v>76313897</v>
      </c>
      <c r="K58" s="5">
        <v>492486</v>
      </c>
      <c r="L58" s="5">
        <v>8465</v>
      </c>
      <c r="M58" s="5">
        <v>623874</v>
      </c>
      <c r="N58" s="5">
        <v>590</v>
      </c>
      <c r="O58" s="5">
        <v>12080256</v>
      </c>
      <c r="P58" s="5">
        <v>56</v>
      </c>
      <c r="Q58" s="5">
        <v>0</v>
      </c>
      <c r="R58" s="5">
        <v>981796</v>
      </c>
      <c r="S58" s="5">
        <v>217249403</v>
      </c>
      <c r="T58" s="5">
        <v>210340018</v>
      </c>
      <c r="U58" s="5">
        <v>21615499.574000001</v>
      </c>
      <c r="V58" s="5">
        <v>21031700.425999999</v>
      </c>
      <c r="W58" s="5">
        <v>32724914</v>
      </c>
      <c r="X58" s="5">
        <v>27749899</v>
      </c>
      <c r="Y58" s="5">
        <v>4471692</v>
      </c>
      <c r="Z58" s="5">
        <v>503323</v>
      </c>
      <c r="AA58" s="5">
        <v>130952295</v>
      </c>
      <c r="AB58" s="5">
        <v>4015609</v>
      </c>
      <c r="AC58" s="5">
        <v>6909385</v>
      </c>
      <c r="AD58" s="5">
        <v>98873</v>
      </c>
      <c r="AE58" s="5">
        <v>96868</v>
      </c>
      <c r="AF58" s="5">
        <v>0</v>
      </c>
      <c r="AG58" s="5">
        <v>2005</v>
      </c>
      <c r="AH58" s="5">
        <v>6810326</v>
      </c>
      <c r="AI58" s="5">
        <v>186</v>
      </c>
      <c r="AJ58" s="5">
        <v>344190355</v>
      </c>
      <c r="AK58" s="5">
        <v>309194412</v>
      </c>
      <c r="AL58" s="5">
        <v>291894684</v>
      </c>
      <c r="AM58" s="5">
        <v>36749271</v>
      </c>
      <c r="AN58" s="5">
        <v>64532576</v>
      </c>
      <c r="AO58" s="5">
        <v>30622211</v>
      </c>
      <c r="AP58" s="5">
        <v>18246944</v>
      </c>
      <c r="AQ58" s="5">
        <v>12375267</v>
      </c>
      <c r="AR58" s="5">
        <v>18832125</v>
      </c>
      <c r="AS58" s="5">
        <v>113750457</v>
      </c>
      <c r="AT58" s="5">
        <v>27408044</v>
      </c>
      <c r="AU58" s="5">
        <v>12726162</v>
      </c>
      <c r="AV58" s="5">
        <v>4573566</v>
      </c>
      <c r="AW58" s="5">
        <v>34995943</v>
      </c>
      <c r="AX58" s="5">
        <v>32936563</v>
      </c>
      <c r="AY58" s="5">
        <v>0</v>
      </c>
      <c r="AZ58" s="5">
        <v>9718638</v>
      </c>
      <c r="BA58" s="5">
        <v>796793</v>
      </c>
      <c r="BB58" s="5">
        <v>66645</v>
      </c>
      <c r="BC58" s="5">
        <v>730148</v>
      </c>
      <c r="BD58" s="5">
        <v>205304</v>
      </c>
      <c r="BE58" s="5">
        <v>1835698</v>
      </c>
      <c r="BF58" s="5">
        <v>20380130</v>
      </c>
      <c r="BG58" s="5">
        <v>1643355</v>
      </c>
      <c r="BH58" s="5">
        <v>416025</v>
      </c>
      <c r="BI58" s="5">
        <v>80219234</v>
      </c>
      <c r="BJ58" s="5">
        <v>756786873</v>
      </c>
      <c r="BK58" s="5">
        <v>57073</v>
      </c>
      <c r="BL58" s="5">
        <v>2758</v>
      </c>
      <c r="BM58" s="5">
        <v>8327</v>
      </c>
      <c r="BN58" s="5">
        <v>45848</v>
      </c>
      <c r="BO58" s="5">
        <v>140</v>
      </c>
      <c r="BP58" s="5">
        <v>5</v>
      </c>
      <c r="BQ58" s="5">
        <v>596533</v>
      </c>
      <c r="BR58" s="5">
        <v>6210810</v>
      </c>
      <c r="BS58" s="5">
        <v>5296881</v>
      </c>
      <c r="BT58" s="5">
        <v>2453804</v>
      </c>
      <c r="BU58" s="5">
        <v>1589778</v>
      </c>
      <c r="BV58" s="5">
        <v>37390</v>
      </c>
      <c r="BW58" s="5">
        <v>1304703</v>
      </c>
      <c r="BX58" s="5">
        <v>247090</v>
      </c>
      <c r="BY58" s="5">
        <v>595</v>
      </c>
      <c r="BZ58" s="5">
        <v>2979</v>
      </c>
      <c r="CA58" s="5">
        <v>103472</v>
      </c>
      <c r="CB58" s="5">
        <v>191885814</v>
      </c>
      <c r="CC58" s="5">
        <v>187429647</v>
      </c>
      <c r="CD58" s="5">
        <v>186246812</v>
      </c>
      <c r="CE58" s="5">
        <v>115931014</v>
      </c>
      <c r="CF58" s="5">
        <v>53609127</v>
      </c>
      <c r="CG58" s="5">
        <v>16706671</v>
      </c>
      <c r="CH58" s="5">
        <v>90954482</v>
      </c>
      <c r="CI58" s="5">
        <v>6874553</v>
      </c>
      <c r="CJ58" s="5">
        <v>82492171</v>
      </c>
      <c r="CK58" s="5">
        <v>5925606</v>
      </c>
      <c r="CL58" s="5">
        <v>1182835</v>
      </c>
      <c r="CM58" s="5">
        <v>4456167</v>
      </c>
      <c r="CN58" s="5">
        <v>4452254</v>
      </c>
      <c r="CO58" s="5">
        <v>2397047</v>
      </c>
      <c r="CP58" s="5">
        <v>1371422</v>
      </c>
      <c r="CQ58" s="5">
        <v>683785</v>
      </c>
      <c r="CR58" s="5">
        <v>1243892</v>
      </c>
      <c r="CS58" s="5">
        <v>1425857</v>
      </c>
      <c r="CT58" s="5">
        <v>1335169</v>
      </c>
      <c r="CU58" s="5">
        <v>447336</v>
      </c>
      <c r="CV58" s="5">
        <v>3913</v>
      </c>
      <c r="CW58" s="5">
        <v>367539874</v>
      </c>
      <c r="CX58" s="5">
        <v>329074313</v>
      </c>
      <c r="CY58" s="5">
        <v>327199703</v>
      </c>
      <c r="CZ58" s="5">
        <v>88293805</v>
      </c>
      <c r="DA58" s="5">
        <v>87041625</v>
      </c>
      <c r="DB58" s="5">
        <v>140228234</v>
      </c>
      <c r="DC58" s="5">
        <v>11636039</v>
      </c>
      <c r="DD58" s="5">
        <v>1874610</v>
      </c>
      <c r="DE58" s="5">
        <v>38465561</v>
      </c>
      <c r="DF58" s="5">
        <v>38432651</v>
      </c>
      <c r="DG58" s="5">
        <v>4494</v>
      </c>
      <c r="DH58" s="5">
        <v>15117456</v>
      </c>
      <c r="DI58" s="5">
        <v>21030127</v>
      </c>
      <c r="DJ58" s="5">
        <v>2280574</v>
      </c>
      <c r="DK58" s="5">
        <v>32910</v>
      </c>
      <c r="DL58" s="5">
        <v>3237621</v>
      </c>
      <c r="DM58" s="5">
        <v>3090922</v>
      </c>
      <c r="DN58" s="5">
        <v>2898</v>
      </c>
      <c r="DO58" s="5">
        <v>143801</v>
      </c>
      <c r="DP58" s="5">
        <v>0</v>
      </c>
      <c r="DQ58" s="5">
        <v>95887548</v>
      </c>
      <c r="DR58" s="5">
        <v>81924681</v>
      </c>
      <c r="DS58" s="5" t="s">
        <v>2</v>
      </c>
      <c r="DT58" s="5">
        <v>9850355</v>
      </c>
      <c r="DU58" s="5">
        <v>9202514</v>
      </c>
      <c r="DV58" s="5">
        <v>647841</v>
      </c>
      <c r="DW58" s="5">
        <v>0</v>
      </c>
      <c r="DX58" s="5">
        <v>1339715</v>
      </c>
      <c r="DY58" s="5">
        <v>236733</v>
      </c>
      <c r="DZ58" s="5">
        <v>2184</v>
      </c>
      <c r="EA58" s="5">
        <v>0</v>
      </c>
      <c r="EB58" s="5">
        <v>0</v>
      </c>
      <c r="EC58" s="5">
        <v>10</v>
      </c>
      <c r="ED58" s="5">
        <v>0</v>
      </c>
      <c r="EE58" s="5">
        <v>10254804</v>
      </c>
    </row>
    <row r="59" spans="1:135">
      <c r="A59" s="6">
        <v>2012.08</v>
      </c>
      <c r="B59" s="2" t="s">
        <v>9</v>
      </c>
      <c r="C59" s="3"/>
      <c r="D59" s="3" t="s">
        <v>1</v>
      </c>
      <c r="E59" s="3">
        <v>1000</v>
      </c>
      <c r="F59" s="4">
        <v>1</v>
      </c>
      <c r="G59" s="5">
        <v>115206295</v>
      </c>
      <c r="H59" s="5">
        <v>21309967</v>
      </c>
      <c r="I59" s="5">
        <v>2961569</v>
      </c>
      <c r="J59" s="5">
        <v>90934759</v>
      </c>
      <c r="K59" s="5">
        <v>624526</v>
      </c>
      <c r="L59" s="5">
        <v>8590</v>
      </c>
      <c r="M59" s="5">
        <v>635007</v>
      </c>
      <c r="N59" s="5">
        <v>391</v>
      </c>
      <c r="O59" s="5">
        <v>11709327</v>
      </c>
      <c r="P59" s="5">
        <v>54</v>
      </c>
      <c r="Q59" s="5">
        <v>0</v>
      </c>
      <c r="R59" s="5">
        <v>936477</v>
      </c>
      <c r="S59" s="5">
        <v>215611540</v>
      </c>
      <c r="T59" s="5">
        <v>208223160</v>
      </c>
      <c r="U59" s="5">
        <v>26615501</v>
      </c>
      <c r="V59" s="5">
        <v>22172521</v>
      </c>
      <c r="W59" s="5">
        <v>32013116</v>
      </c>
      <c r="X59" s="5">
        <v>27742720</v>
      </c>
      <c r="Y59" s="5">
        <v>3710325</v>
      </c>
      <c r="Z59" s="5">
        <v>560071</v>
      </c>
      <c r="AA59" s="5">
        <v>123363542</v>
      </c>
      <c r="AB59" s="5">
        <v>4058480</v>
      </c>
      <c r="AC59" s="5">
        <v>7388380</v>
      </c>
      <c r="AD59" s="5">
        <v>69879</v>
      </c>
      <c r="AE59" s="5">
        <v>67852</v>
      </c>
      <c r="AF59" s="5">
        <v>0</v>
      </c>
      <c r="AG59" s="5">
        <v>2027</v>
      </c>
      <c r="AH59" s="5">
        <v>7318369</v>
      </c>
      <c r="AI59" s="5">
        <v>132</v>
      </c>
      <c r="AJ59" s="5">
        <v>353850962</v>
      </c>
      <c r="AK59" s="5">
        <v>321345316</v>
      </c>
      <c r="AL59" s="5">
        <v>302957647</v>
      </c>
      <c r="AM59" s="5">
        <v>38487838</v>
      </c>
      <c r="AN59" s="5">
        <v>67929941</v>
      </c>
      <c r="AO59" s="5">
        <v>31420855</v>
      </c>
      <c r="AP59" s="5">
        <v>18583955</v>
      </c>
      <c r="AQ59" s="5">
        <v>12836900</v>
      </c>
      <c r="AR59" s="5">
        <v>19397482</v>
      </c>
      <c r="AS59" s="5">
        <v>117911715</v>
      </c>
      <c r="AT59" s="5">
        <v>27809816</v>
      </c>
      <c r="AU59" s="5">
        <v>13745824</v>
      </c>
      <c r="AV59" s="5">
        <v>4641845</v>
      </c>
      <c r="AW59" s="5">
        <v>32505646</v>
      </c>
      <c r="AX59" s="5">
        <v>30428369</v>
      </c>
      <c r="AY59" s="5">
        <v>1</v>
      </c>
      <c r="AZ59" s="5">
        <v>8932187</v>
      </c>
      <c r="BA59" s="5">
        <v>801660</v>
      </c>
      <c r="BB59" s="5">
        <v>65817</v>
      </c>
      <c r="BC59" s="5">
        <v>735843</v>
      </c>
      <c r="BD59" s="5">
        <v>200592</v>
      </c>
      <c r="BE59" s="5">
        <v>2080574</v>
      </c>
      <c r="BF59" s="5">
        <v>18413355</v>
      </c>
      <c r="BG59" s="5">
        <v>1686359</v>
      </c>
      <c r="BH59" s="5">
        <v>390918</v>
      </c>
      <c r="BI59" s="5">
        <v>70756746</v>
      </c>
      <c r="BJ59" s="5">
        <v>769339915</v>
      </c>
      <c r="BK59" s="5">
        <v>57164</v>
      </c>
      <c r="BL59" s="5">
        <v>2497</v>
      </c>
      <c r="BM59" s="5">
        <v>8016</v>
      </c>
      <c r="BN59" s="5">
        <v>43109</v>
      </c>
      <c r="BO59" s="5">
        <v>3542</v>
      </c>
      <c r="BP59" s="5">
        <v>8</v>
      </c>
      <c r="BQ59" s="5">
        <v>740726</v>
      </c>
      <c r="BR59" s="5">
        <v>5728061</v>
      </c>
      <c r="BS59" s="5">
        <v>5363680</v>
      </c>
      <c r="BT59" s="5">
        <v>2370487</v>
      </c>
      <c r="BU59" s="5">
        <v>1249321</v>
      </c>
      <c r="BV59" s="5">
        <v>164148</v>
      </c>
      <c r="BW59" s="5">
        <v>923838</v>
      </c>
      <c r="BX59" s="5">
        <v>160791</v>
      </c>
      <c r="BY59" s="5">
        <v>544</v>
      </c>
      <c r="BZ59" s="5">
        <v>1998</v>
      </c>
      <c r="CA59" s="5">
        <v>83128</v>
      </c>
      <c r="CB59" s="5">
        <v>205324398</v>
      </c>
      <c r="CC59" s="5">
        <v>201362347</v>
      </c>
      <c r="CD59" s="5">
        <v>200376200</v>
      </c>
      <c r="CE59" s="5">
        <v>128893594</v>
      </c>
      <c r="CF59" s="5">
        <v>55764383</v>
      </c>
      <c r="CG59" s="5">
        <v>15718223</v>
      </c>
      <c r="CH59" s="5">
        <v>94872733</v>
      </c>
      <c r="CI59" s="5">
        <v>6926076</v>
      </c>
      <c r="CJ59" s="5">
        <v>92370262</v>
      </c>
      <c r="CK59" s="5">
        <v>6207129</v>
      </c>
      <c r="CL59" s="5">
        <v>986147</v>
      </c>
      <c r="CM59" s="5">
        <v>3962051</v>
      </c>
      <c r="CN59" s="5">
        <v>3958255</v>
      </c>
      <c r="CO59" s="5">
        <v>1834155</v>
      </c>
      <c r="CP59" s="5">
        <v>1414065</v>
      </c>
      <c r="CQ59" s="5">
        <v>710035</v>
      </c>
      <c r="CR59" s="5">
        <v>1128616</v>
      </c>
      <c r="CS59" s="5">
        <v>1060192</v>
      </c>
      <c r="CT59" s="5">
        <v>1348381</v>
      </c>
      <c r="CU59" s="5">
        <v>421066</v>
      </c>
      <c r="CV59" s="5">
        <v>3796</v>
      </c>
      <c r="CW59" s="5">
        <v>376358332</v>
      </c>
      <c r="CX59" s="5">
        <v>338221099</v>
      </c>
      <c r="CY59" s="5">
        <v>336183277</v>
      </c>
      <c r="CZ59" s="5">
        <v>89086773</v>
      </c>
      <c r="DA59" s="5">
        <v>87418827</v>
      </c>
      <c r="DB59" s="5">
        <v>148320105</v>
      </c>
      <c r="DC59" s="5">
        <v>11357572</v>
      </c>
      <c r="DD59" s="5">
        <v>2037822</v>
      </c>
      <c r="DE59" s="5">
        <v>38137233</v>
      </c>
      <c r="DF59" s="5">
        <v>38104897</v>
      </c>
      <c r="DG59" s="5">
        <v>5127</v>
      </c>
      <c r="DH59" s="5">
        <v>14940292</v>
      </c>
      <c r="DI59" s="5">
        <v>20952273</v>
      </c>
      <c r="DJ59" s="5">
        <v>2207205</v>
      </c>
      <c r="DK59" s="5">
        <v>32336</v>
      </c>
      <c r="DL59" s="5">
        <v>3215452</v>
      </c>
      <c r="DM59" s="5">
        <v>3132252</v>
      </c>
      <c r="DN59" s="5">
        <v>124</v>
      </c>
      <c r="DO59" s="5">
        <v>83076</v>
      </c>
      <c r="DP59" s="5">
        <v>0</v>
      </c>
      <c r="DQ59" s="5">
        <v>85221536</v>
      </c>
      <c r="DR59" s="5">
        <v>83625624</v>
      </c>
      <c r="DS59" s="5" t="s">
        <v>2</v>
      </c>
      <c r="DT59" s="5">
        <v>9879175</v>
      </c>
      <c r="DU59" s="5">
        <v>9210186</v>
      </c>
      <c r="DV59" s="5">
        <v>668989</v>
      </c>
      <c r="DW59" s="5">
        <v>0</v>
      </c>
      <c r="DX59" s="5">
        <v>1281368</v>
      </c>
      <c r="DY59" s="5">
        <v>204120</v>
      </c>
      <c r="DZ59" s="5">
        <v>2129</v>
      </c>
      <c r="EA59" s="5">
        <v>0</v>
      </c>
      <c r="EB59" s="5">
        <v>0</v>
      </c>
      <c r="EC59" s="5">
        <v>10</v>
      </c>
      <c r="ED59" s="5">
        <v>0</v>
      </c>
      <c r="EE59" s="5">
        <v>10055136</v>
      </c>
    </row>
    <row r="60" spans="1:135">
      <c r="A60" s="6">
        <v>2012.09</v>
      </c>
      <c r="B60" s="2" t="s">
        <v>10</v>
      </c>
      <c r="C60" s="3"/>
      <c r="D60" s="3" t="s">
        <v>1</v>
      </c>
      <c r="E60" s="3">
        <v>1000</v>
      </c>
      <c r="F60" s="4">
        <v>1</v>
      </c>
      <c r="G60" s="5">
        <v>117567065</v>
      </c>
      <c r="H60" s="5">
        <v>20502131</v>
      </c>
      <c r="I60" s="5">
        <v>2732440</v>
      </c>
      <c r="J60" s="5">
        <v>94332494</v>
      </c>
      <c r="K60" s="5">
        <v>648349</v>
      </c>
      <c r="L60" s="5">
        <v>8730</v>
      </c>
      <c r="M60" s="5">
        <v>713144</v>
      </c>
      <c r="N60" s="5">
        <v>498</v>
      </c>
      <c r="O60" s="5">
        <v>12595342</v>
      </c>
      <c r="P60" s="5">
        <v>152</v>
      </c>
      <c r="Q60" s="5">
        <v>1</v>
      </c>
      <c r="R60" s="5">
        <v>987658</v>
      </c>
      <c r="S60" s="5">
        <v>222512813</v>
      </c>
      <c r="T60" s="5">
        <v>215411710</v>
      </c>
      <c r="U60" s="5">
        <v>33115501</v>
      </c>
      <c r="V60" s="5">
        <v>22952147</v>
      </c>
      <c r="W60" s="5">
        <v>32092396</v>
      </c>
      <c r="X60" s="5">
        <v>27893377</v>
      </c>
      <c r="Y60" s="5">
        <v>3789578</v>
      </c>
      <c r="Z60" s="5">
        <v>409441</v>
      </c>
      <c r="AA60" s="5">
        <v>123161915</v>
      </c>
      <c r="AB60" s="5">
        <v>4089751</v>
      </c>
      <c r="AC60" s="5">
        <v>7101103</v>
      </c>
      <c r="AD60" s="5">
        <v>38391</v>
      </c>
      <c r="AE60" s="5">
        <v>38351</v>
      </c>
      <c r="AF60" s="5">
        <v>5</v>
      </c>
      <c r="AG60" s="5">
        <v>35</v>
      </c>
      <c r="AH60" s="5">
        <v>7062657</v>
      </c>
      <c r="AI60" s="5">
        <v>55</v>
      </c>
      <c r="AJ60" s="5">
        <v>361222723</v>
      </c>
      <c r="AK60" s="5">
        <v>330321810</v>
      </c>
      <c r="AL60" s="5">
        <v>310674617</v>
      </c>
      <c r="AM60" s="5">
        <v>38432497</v>
      </c>
      <c r="AN60" s="5">
        <v>72228458</v>
      </c>
      <c r="AO60" s="5">
        <v>32064142</v>
      </c>
      <c r="AP60" s="5">
        <v>18839235</v>
      </c>
      <c r="AQ60" s="5">
        <v>13224907</v>
      </c>
      <c r="AR60" s="5">
        <v>19970097</v>
      </c>
      <c r="AS60" s="5">
        <v>119545786</v>
      </c>
      <c r="AT60" s="5">
        <v>28433637</v>
      </c>
      <c r="AU60" s="5">
        <v>14665545</v>
      </c>
      <c r="AV60" s="5">
        <v>4981648</v>
      </c>
      <c r="AW60" s="5">
        <v>30900913</v>
      </c>
      <c r="AX60" s="5">
        <v>28775141</v>
      </c>
      <c r="AY60" s="5">
        <v>0</v>
      </c>
      <c r="AZ60" s="5">
        <v>8867648</v>
      </c>
      <c r="BA60" s="5">
        <v>812949</v>
      </c>
      <c r="BB60" s="5">
        <v>65582</v>
      </c>
      <c r="BC60" s="5">
        <v>747367</v>
      </c>
      <c r="BD60" s="5">
        <v>195949</v>
      </c>
      <c r="BE60" s="5">
        <v>1617807</v>
      </c>
      <c r="BF60" s="5">
        <v>17280788</v>
      </c>
      <c r="BG60" s="5">
        <v>1758289</v>
      </c>
      <c r="BH60" s="5">
        <v>367483</v>
      </c>
      <c r="BI60" s="5">
        <v>72628437</v>
      </c>
      <c r="BJ60" s="5">
        <v>788884912</v>
      </c>
      <c r="BK60" s="5">
        <v>54530</v>
      </c>
      <c r="BL60" s="5">
        <v>2551</v>
      </c>
      <c r="BM60" s="5">
        <v>6275</v>
      </c>
      <c r="BN60" s="5">
        <v>45343</v>
      </c>
      <c r="BO60" s="5">
        <v>361</v>
      </c>
      <c r="BP60" s="5">
        <v>8</v>
      </c>
      <c r="BQ60" s="5">
        <v>756917</v>
      </c>
      <c r="BR60" s="5">
        <v>5529639</v>
      </c>
      <c r="BS60" s="5">
        <v>5441282</v>
      </c>
      <c r="BT60" s="5">
        <v>2555692</v>
      </c>
      <c r="BU60" s="5">
        <v>1316997</v>
      </c>
      <c r="BV60" s="5">
        <v>42152</v>
      </c>
      <c r="BW60" s="5">
        <v>1111808</v>
      </c>
      <c r="BX60" s="5">
        <v>162543</v>
      </c>
      <c r="BY60" s="5">
        <v>494</v>
      </c>
      <c r="BZ60" s="5">
        <v>3250</v>
      </c>
      <c r="CA60" s="5">
        <v>127694</v>
      </c>
      <c r="CB60" s="5">
        <v>211707970</v>
      </c>
      <c r="CC60" s="5">
        <v>207388026</v>
      </c>
      <c r="CD60" s="5">
        <v>206412934</v>
      </c>
      <c r="CE60" s="5">
        <v>133482488</v>
      </c>
      <c r="CF60" s="5">
        <v>57301823</v>
      </c>
      <c r="CG60" s="5">
        <v>15628623</v>
      </c>
      <c r="CH60" s="5">
        <v>94105983</v>
      </c>
      <c r="CI60" s="5">
        <v>5605747</v>
      </c>
      <c r="CJ60" s="5">
        <v>99991888</v>
      </c>
      <c r="CK60" s="5">
        <v>6709316</v>
      </c>
      <c r="CL60" s="5">
        <v>975092</v>
      </c>
      <c r="CM60" s="5">
        <v>4319944</v>
      </c>
      <c r="CN60" s="5">
        <v>4315627</v>
      </c>
      <c r="CO60" s="5">
        <v>2229511</v>
      </c>
      <c r="CP60" s="5">
        <v>1387755</v>
      </c>
      <c r="CQ60" s="5">
        <v>698361</v>
      </c>
      <c r="CR60" s="5">
        <v>1398701</v>
      </c>
      <c r="CS60" s="5">
        <v>1135188</v>
      </c>
      <c r="CT60" s="5">
        <v>1357092</v>
      </c>
      <c r="CU60" s="5">
        <v>424646</v>
      </c>
      <c r="CV60" s="5">
        <v>4317</v>
      </c>
      <c r="CW60" s="5">
        <v>383812942</v>
      </c>
      <c r="CX60" s="5">
        <v>346111819</v>
      </c>
      <c r="CY60" s="5">
        <v>343823997</v>
      </c>
      <c r="CZ60" s="5">
        <v>91417225</v>
      </c>
      <c r="DA60" s="5">
        <v>89169690</v>
      </c>
      <c r="DB60" s="5">
        <v>151361061</v>
      </c>
      <c r="DC60" s="5">
        <v>11876021</v>
      </c>
      <c r="DD60" s="5">
        <v>2287822</v>
      </c>
      <c r="DE60" s="5">
        <v>37701123</v>
      </c>
      <c r="DF60" s="5">
        <v>37666796</v>
      </c>
      <c r="DG60" s="5">
        <v>5193</v>
      </c>
      <c r="DH60" s="5">
        <v>14543145</v>
      </c>
      <c r="DI60" s="5">
        <v>21054904</v>
      </c>
      <c r="DJ60" s="5">
        <v>2063554</v>
      </c>
      <c r="DK60" s="5">
        <v>34327</v>
      </c>
      <c r="DL60" s="5">
        <v>3285857</v>
      </c>
      <c r="DM60" s="5">
        <v>3201629</v>
      </c>
      <c r="DN60" s="5">
        <v>411</v>
      </c>
      <c r="DO60" s="5">
        <v>83817</v>
      </c>
      <c r="DP60" s="5">
        <v>0</v>
      </c>
      <c r="DQ60" s="5">
        <v>88681464</v>
      </c>
      <c r="DR60" s="5">
        <v>85610670</v>
      </c>
      <c r="DS60" s="5" t="s">
        <v>2</v>
      </c>
      <c r="DT60" s="5">
        <v>9934100</v>
      </c>
      <c r="DU60" s="5">
        <v>9246849</v>
      </c>
      <c r="DV60" s="5">
        <v>687251</v>
      </c>
      <c r="DW60" s="5">
        <v>0</v>
      </c>
      <c r="DX60" s="5">
        <v>1900305</v>
      </c>
      <c r="DY60" s="5">
        <v>222350</v>
      </c>
      <c r="DZ60" s="5">
        <v>1294</v>
      </c>
      <c r="EA60" s="5">
        <v>0</v>
      </c>
      <c r="EB60" s="5">
        <v>0</v>
      </c>
      <c r="EC60" s="5">
        <v>10</v>
      </c>
      <c r="ED60" s="5">
        <v>0</v>
      </c>
      <c r="EE60" s="5">
        <v>10058117</v>
      </c>
    </row>
    <row r="61" spans="1:135">
      <c r="A61" s="6">
        <v>2012.1</v>
      </c>
      <c r="B61" s="2" t="s">
        <v>11</v>
      </c>
      <c r="C61" s="3"/>
      <c r="D61" s="3" t="s">
        <v>1</v>
      </c>
      <c r="E61" s="3">
        <v>1000</v>
      </c>
      <c r="F61" s="4">
        <v>1</v>
      </c>
      <c r="G61" s="5">
        <v>121873563</v>
      </c>
      <c r="H61" s="5">
        <v>20903592</v>
      </c>
      <c r="I61" s="5">
        <v>2832127</v>
      </c>
      <c r="J61" s="5">
        <v>98137844</v>
      </c>
      <c r="K61" s="5">
        <v>637578</v>
      </c>
      <c r="L61" s="5">
        <v>8894</v>
      </c>
      <c r="M61" s="5">
        <v>605532</v>
      </c>
      <c r="N61" s="5">
        <v>430</v>
      </c>
      <c r="O61" s="5">
        <v>12261575</v>
      </c>
      <c r="P61" s="5">
        <v>146</v>
      </c>
      <c r="Q61" s="5">
        <v>1</v>
      </c>
      <c r="R61" s="5">
        <v>610952</v>
      </c>
      <c r="S61" s="5">
        <v>223270442</v>
      </c>
      <c r="T61" s="5">
        <v>216674387</v>
      </c>
      <c r="U61" s="5">
        <v>31615500</v>
      </c>
      <c r="V61" s="5">
        <v>23683314</v>
      </c>
      <c r="W61" s="5">
        <v>33044471</v>
      </c>
      <c r="X61" s="5">
        <v>27909557</v>
      </c>
      <c r="Y61" s="5">
        <v>4772759</v>
      </c>
      <c r="Z61" s="5">
        <v>362155</v>
      </c>
      <c r="AA61" s="5">
        <v>124162501</v>
      </c>
      <c r="AB61" s="5">
        <v>4168601</v>
      </c>
      <c r="AC61" s="5">
        <v>6596055</v>
      </c>
      <c r="AD61" s="5">
        <v>13358</v>
      </c>
      <c r="AE61" s="5">
        <v>7830</v>
      </c>
      <c r="AF61" s="5">
        <v>5523</v>
      </c>
      <c r="AG61" s="5">
        <v>5</v>
      </c>
      <c r="AH61" s="5">
        <v>6582697</v>
      </c>
      <c r="AI61" s="5">
        <v>0</v>
      </c>
      <c r="AJ61" s="5">
        <v>370874859</v>
      </c>
      <c r="AK61" s="5">
        <v>340979110</v>
      </c>
      <c r="AL61" s="5">
        <v>320602485</v>
      </c>
      <c r="AM61" s="5">
        <v>37709800</v>
      </c>
      <c r="AN61" s="5">
        <v>75549188</v>
      </c>
      <c r="AO61" s="5">
        <v>32872248</v>
      </c>
      <c r="AP61" s="5">
        <v>19155131</v>
      </c>
      <c r="AQ61" s="5">
        <v>13717117</v>
      </c>
      <c r="AR61" s="5">
        <v>20865229</v>
      </c>
      <c r="AS61" s="5">
        <v>125129643</v>
      </c>
      <c r="AT61" s="5">
        <v>28476377</v>
      </c>
      <c r="AU61" s="5">
        <v>15153754</v>
      </c>
      <c r="AV61" s="5">
        <v>5222871</v>
      </c>
      <c r="AW61" s="5">
        <v>29895749</v>
      </c>
      <c r="AX61" s="5">
        <v>27605789</v>
      </c>
      <c r="AY61" s="5">
        <v>1</v>
      </c>
      <c r="AZ61" s="5">
        <v>8525850</v>
      </c>
      <c r="BA61" s="5">
        <v>826340</v>
      </c>
      <c r="BB61" s="5">
        <v>65206</v>
      </c>
      <c r="BC61" s="5">
        <v>761134</v>
      </c>
      <c r="BD61" s="5">
        <v>192637</v>
      </c>
      <c r="BE61" s="5">
        <v>1451293</v>
      </c>
      <c r="BF61" s="5">
        <v>16609668</v>
      </c>
      <c r="BG61" s="5">
        <v>1941538</v>
      </c>
      <c r="BH61" s="5">
        <v>348422</v>
      </c>
      <c r="BI61" s="5">
        <v>72864901</v>
      </c>
      <c r="BJ61" s="5">
        <v>803008873</v>
      </c>
      <c r="BK61" s="5">
        <v>56282</v>
      </c>
      <c r="BL61" s="5">
        <v>2590</v>
      </c>
      <c r="BM61" s="5">
        <v>7015</v>
      </c>
      <c r="BN61" s="5">
        <v>45807</v>
      </c>
      <c r="BO61" s="5">
        <v>870</v>
      </c>
      <c r="BP61" s="5">
        <v>9</v>
      </c>
      <c r="BQ61" s="5">
        <v>727469</v>
      </c>
      <c r="BR61" s="5">
        <v>5321716</v>
      </c>
      <c r="BS61" s="5">
        <v>5527572</v>
      </c>
      <c r="BT61" s="5">
        <v>1778169</v>
      </c>
      <c r="BU61" s="5">
        <v>1081490</v>
      </c>
      <c r="BV61" s="5">
        <v>49887</v>
      </c>
      <c r="BW61" s="5">
        <v>919225</v>
      </c>
      <c r="BX61" s="5">
        <v>110694</v>
      </c>
      <c r="BY61" s="5">
        <v>1684</v>
      </c>
      <c r="BZ61" s="5">
        <v>3243</v>
      </c>
      <c r="CA61" s="5">
        <v>124319</v>
      </c>
      <c r="CB61" s="5">
        <v>216015427</v>
      </c>
      <c r="CC61" s="5">
        <v>208488719</v>
      </c>
      <c r="CD61" s="5">
        <v>207480597</v>
      </c>
      <c r="CE61" s="5">
        <v>130345474</v>
      </c>
      <c r="CF61" s="5">
        <v>60868222</v>
      </c>
      <c r="CG61" s="5">
        <v>16266901</v>
      </c>
      <c r="CH61" s="5">
        <v>97148799</v>
      </c>
      <c r="CI61" s="5">
        <v>7553567</v>
      </c>
      <c r="CJ61" s="5">
        <v>96536021</v>
      </c>
      <c r="CK61" s="5">
        <v>6242210</v>
      </c>
      <c r="CL61" s="5">
        <v>1008122</v>
      </c>
      <c r="CM61" s="5">
        <v>7526708</v>
      </c>
      <c r="CN61" s="5">
        <v>7521736</v>
      </c>
      <c r="CO61" s="5">
        <v>5424690</v>
      </c>
      <c r="CP61" s="5">
        <v>1397837</v>
      </c>
      <c r="CQ61" s="5">
        <v>699209</v>
      </c>
      <c r="CR61" s="5">
        <v>1308091</v>
      </c>
      <c r="CS61" s="5">
        <v>4395317</v>
      </c>
      <c r="CT61" s="5">
        <v>1388841</v>
      </c>
      <c r="CU61" s="5">
        <v>429487</v>
      </c>
      <c r="CV61" s="5">
        <v>4972</v>
      </c>
      <c r="CW61" s="5">
        <v>392712399</v>
      </c>
      <c r="CX61" s="5">
        <v>355104428</v>
      </c>
      <c r="CY61" s="5">
        <v>352822405</v>
      </c>
      <c r="CZ61" s="5">
        <v>95308683</v>
      </c>
      <c r="DA61" s="5">
        <v>87849275</v>
      </c>
      <c r="DB61" s="5">
        <v>157589576</v>
      </c>
      <c r="DC61" s="5">
        <v>12074871</v>
      </c>
      <c r="DD61" s="5">
        <v>2282023</v>
      </c>
      <c r="DE61" s="5">
        <v>37607971</v>
      </c>
      <c r="DF61" s="5">
        <v>37572027</v>
      </c>
      <c r="DG61" s="5">
        <v>6635</v>
      </c>
      <c r="DH61" s="5">
        <v>14379781</v>
      </c>
      <c r="DI61" s="5">
        <v>20990997</v>
      </c>
      <c r="DJ61" s="5">
        <v>2194614</v>
      </c>
      <c r="DK61" s="5">
        <v>35944</v>
      </c>
      <c r="DL61" s="5">
        <v>3366668</v>
      </c>
      <c r="DM61" s="5">
        <v>3281172</v>
      </c>
      <c r="DN61" s="5">
        <v>718</v>
      </c>
      <c r="DO61" s="5">
        <v>84778</v>
      </c>
      <c r="DP61" s="5">
        <v>0</v>
      </c>
      <c r="DQ61" s="5">
        <v>89202411</v>
      </c>
      <c r="DR61" s="5">
        <v>87091699</v>
      </c>
      <c r="DS61" s="5" t="s">
        <v>2</v>
      </c>
      <c r="DT61" s="5">
        <v>10119166</v>
      </c>
      <c r="DU61" s="5">
        <v>9418277</v>
      </c>
      <c r="DV61" s="5">
        <v>700889</v>
      </c>
      <c r="DW61" s="5">
        <v>0</v>
      </c>
      <c r="DX61" s="5">
        <v>2336966</v>
      </c>
      <c r="DY61" s="5">
        <v>243501</v>
      </c>
      <c r="DZ61" s="5">
        <v>2255</v>
      </c>
      <c r="EA61" s="5">
        <v>0</v>
      </c>
      <c r="EB61" s="5">
        <v>0</v>
      </c>
      <c r="EC61" s="5">
        <v>7</v>
      </c>
      <c r="ED61" s="5">
        <v>0</v>
      </c>
      <c r="EE61" s="5">
        <v>9935377</v>
      </c>
    </row>
    <row r="62" spans="1:135">
      <c r="A62" s="6">
        <v>2012.11</v>
      </c>
      <c r="B62" s="2" t="s">
        <v>12</v>
      </c>
      <c r="C62" s="3"/>
      <c r="D62" s="3" t="s">
        <v>1</v>
      </c>
      <c r="E62" s="3">
        <v>1000</v>
      </c>
      <c r="F62" s="4">
        <v>1</v>
      </c>
      <c r="G62" s="5">
        <v>123298785</v>
      </c>
      <c r="H62" s="5">
        <v>21982969</v>
      </c>
      <c r="I62" s="5">
        <v>2868532</v>
      </c>
      <c r="J62" s="5">
        <v>98447284</v>
      </c>
      <c r="K62" s="5">
        <v>774458</v>
      </c>
      <c r="L62" s="5">
        <v>9052</v>
      </c>
      <c r="M62" s="5">
        <v>646155</v>
      </c>
      <c r="N62" s="5">
        <v>432</v>
      </c>
      <c r="O62" s="5">
        <v>11971949</v>
      </c>
      <c r="P62" s="5">
        <v>160</v>
      </c>
      <c r="Q62" s="5">
        <v>2</v>
      </c>
      <c r="R62" s="5">
        <v>359228</v>
      </c>
      <c r="S62" s="5">
        <v>234514038</v>
      </c>
      <c r="T62" s="5">
        <v>227179208</v>
      </c>
      <c r="U62" s="5">
        <v>31615501</v>
      </c>
      <c r="V62" s="5">
        <v>24139083</v>
      </c>
      <c r="W62" s="5">
        <v>32982435</v>
      </c>
      <c r="X62" s="5">
        <v>27917690</v>
      </c>
      <c r="Y62" s="5">
        <v>4696159</v>
      </c>
      <c r="Z62" s="5">
        <v>368586</v>
      </c>
      <c r="AA62" s="5">
        <v>134130444</v>
      </c>
      <c r="AB62" s="5">
        <v>4311745</v>
      </c>
      <c r="AC62" s="5">
        <v>7334830</v>
      </c>
      <c r="AD62" s="5">
        <v>7974</v>
      </c>
      <c r="AE62" s="5">
        <v>7961</v>
      </c>
      <c r="AF62" s="5">
        <v>15</v>
      </c>
      <c r="AG62" s="5">
        <v>-2</v>
      </c>
      <c r="AH62" s="5">
        <v>7326856</v>
      </c>
      <c r="AI62" s="5">
        <v>0</v>
      </c>
      <c r="AJ62" s="5">
        <v>382369000</v>
      </c>
      <c r="AK62" s="5">
        <v>352987622</v>
      </c>
      <c r="AL62" s="5">
        <v>332011729</v>
      </c>
      <c r="AM62" s="5">
        <v>38525963</v>
      </c>
      <c r="AN62" s="5">
        <v>79852735</v>
      </c>
      <c r="AO62" s="5">
        <v>33787850</v>
      </c>
      <c r="AP62" s="5">
        <v>19346881</v>
      </c>
      <c r="AQ62" s="5">
        <v>14440969</v>
      </c>
      <c r="AR62" s="5">
        <v>21823804</v>
      </c>
      <c r="AS62" s="5">
        <v>128901744</v>
      </c>
      <c r="AT62" s="5">
        <v>29119633</v>
      </c>
      <c r="AU62" s="5">
        <v>15541201</v>
      </c>
      <c r="AV62" s="5">
        <v>5434692</v>
      </c>
      <c r="AW62" s="5">
        <v>29381378</v>
      </c>
      <c r="AX62" s="5">
        <v>27034917</v>
      </c>
      <c r="AY62" s="5">
        <v>1</v>
      </c>
      <c r="AZ62" s="5">
        <v>8404898</v>
      </c>
      <c r="BA62" s="5">
        <v>816967</v>
      </c>
      <c r="BB62" s="5">
        <v>63236</v>
      </c>
      <c r="BC62" s="5">
        <v>753731</v>
      </c>
      <c r="BD62" s="5">
        <v>189109</v>
      </c>
      <c r="BE62" s="5">
        <v>1108585</v>
      </c>
      <c r="BF62" s="5">
        <v>16515357</v>
      </c>
      <c r="BG62" s="5">
        <v>2003143</v>
      </c>
      <c r="BH62" s="5">
        <v>343318</v>
      </c>
      <c r="BI62" s="5">
        <v>86356183</v>
      </c>
      <c r="BJ62" s="5">
        <v>840299442</v>
      </c>
      <c r="BK62" s="5">
        <v>54247</v>
      </c>
      <c r="BL62" s="5">
        <v>2624</v>
      </c>
      <c r="BM62" s="5">
        <v>6035</v>
      </c>
      <c r="BN62" s="5">
        <v>45017</v>
      </c>
      <c r="BO62" s="5">
        <v>571</v>
      </c>
      <c r="BP62" s="5">
        <v>8</v>
      </c>
      <c r="BQ62" s="5">
        <v>737902</v>
      </c>
      <c r="BR62" s="5">
        <v>5115566</v>
      </c>
      <c r="BS62" s="5">
        <v>5603357</v>
      </c>
      <c r="BT62" s="5">
        <v>1481215</v>
      </c>
      <c r="BU62" s="5">
        <v>1135210</v>
      </c>
      <c r="BV62" s="5">
        <v>147373</v>
      </c>
      <c r="BW62" s="5">
        <v>895248</v>
      </c>
      <c r="BX62" s="5">
        <v>90890</v>
      </c>
      <c r="BY62" s="5">
        <v>1699</v>
      </c>
      <c r="BZ62" s="5">
        <v>2667</v>
      </c>
      <c r="CA62" s="5">
        <v>46774</v>
      </c>
      <c r="CB62" s="5">
        <v>226762697</v>
      </c>
      <c r="CC62" s="5">
        <v>219007723</v>
      </c>
      <c r="CD62" s="5">
        <v>218047676</v>
      </c>
      <c r="CE62" s="5">
        <v>136849544</v>
      </c>
      <c r="CF62" s="5">
        <v>63709960</v>
      </c>
      <c r="CG62" s="5">
        <v>17488172</v>
      </c>
      <c r="CH62" s="5">
        <v>102866189</v>
      </c>
      <c r="CI62" s="5">
        <v>8782231</v>
      </c>
      <c r="CJ62" s="5">
        <v>99451083</v>
      </c>
      <c r="CK62" s="5">
        <v>6948173</v>
      </c>
      <c r="CL62" s="5">
        <v>960047</v>
      </c>
      <c r="CM62" s="5">
        <v>7754974</v>
      </c>
      <c r="CN62" s="5">
        <v>7749990</v>
      </c>
      <c r="CO62" s="5">
        <v>5633099</v>
      </c>
      <c r="CP62" s="5">
        <v>1416085</v>
      </c>
      <c r="CQ62" s="5">
        <v>700806</v>
      </c>
      <c r="CR62" s="5">
        <v>1351582</v>
      </c>
      <c r="CS62" s="5">
        <v>4566191</v>
      </c>
      <c r="CT62" s="5">
        <v>1396600</v>
      </c>
      <c r="CU62" s="5">
        <v>435617</v>
      </c>
      <c r="CV62" s="5">
        <v>4984</v>
      </c>
      <c r="CW62" s="5">
        <v>400883530</v>
      </c>
      <c r="CX62" s="5">
        <v>363477434</v>
      </c>
      <c r="CY62" s="5">
        <v>361129513</v>
      </c>
      <c r="CZ62" s="5">
        <v>98054779</v>
      </c>
      <c r="DA62" s="5">
        <v>90137790</v>
      </c>
      <c r="DB62" s="5">
        <v>160540665</v>
      </c>
      <c r="DC62" s="5">
        <v>12396279</v>
      </c>
      <c r="DD62" s="5">
        <v>2347921</v>
      </c>
      <c r="DE62" s="5">
        <v>37406096</v>
      </c>
      <c r="DF62" s="5">
        <v>37367135</v>
      </c>
      <c r="DG62" s="5">
        <v>11015</v>
      </c>
      <c r="DH62" s="5">
        <v>14171376</v>
      </c>
      <c r="DI62" s="5">
        <v>20842514</v>
      </c>
      <c r="DJ62" s="5">
        <v>2342230</v>
      </c>
      <c r="DK62" s="5">
        <v>38961</v>
      </c>
      <c r="DL62" s="5">
        <v>3495918</v>
      </c>
      <c r="DM62" s="5">
        <v>3404071</v>
      </c>
      <c r="DN62" s="5">
        <v>6462</v>
      </c>
      <c r="DO62" s="5">
        <v>85385</v>
      </c>
      <c r="DP62" s="5">
        <v>0</v>
      </c>
      <c r="DQ62" s="5">
        <v>106011921</v>
      </c>
      <c r="DR62" s="5">
        <v>88968430</v>
      </c>
      <c r="DS62" s="5" t="s">
        <v>2</v>
      </c>
      <c r="DT62" s="5">
        <v>9968970</v>
      </c>
      <c r="DU62" s="5">
        <v>9259310</v>
      </c>
      <c r="DV62" s="5">
        <v>709660</v>
      </c>
      <c r="DW62" s="5">
        <v>0</v>
      </c>
      <c r="DX62" s="5">
        <v>2453022</v>
      </c>
      <c r="DY62" s="5">
        <v>232963</v>
      </c>
      <c r="DZ62" s="5">
        <v>2283</v>
      </c>
      <c r="EA62" s="5">
        <v>0</v>
      </c>
      <c r="EB62" s="5">
        <v>0</v>
      </c>
      <c r="EC62" s="5">
        <v>7</v>
      </c>
      <c r="ED62" s="5">
        <v>0</v>
      </c>
      <c r="EE62" s="5">
        <v>9912464</v>
      </c>
    </row>
    <row r="63" spans="1:135">
      <c r="A63" s="6">
        <v>2012.12</v>
      </c>
      <c r="B63" s="2" t="s">
        <v>13</v>
      </c>
      <c r="C63" s="3"/>
      <c r="D63" s="3" t="s">
        <v>1</v>
      </c>
      <c r="E63" s="3">
        <v>1000</v>
      </c>
      <c r="F63" s="4">
        <v>1</v>
      </c>
      <c r="G63" s="5">
        <v>142720602</v>
      </c>
      <c r="H63" s="5">
        <v>27101299</v>
      </c>
      <c r="I63" s="5">
        <v>4036859</v>
      </c>
      <c r="J63" s="5">
        <v>111582444</v>
      </c>
      <c r="K63" s="5">
        <v>565254</v>
      </c>
      <c r="L63" s="5">
        <v>9240</v>
      </c>
      <c r="M63" s="5">
        <v>682895</v>
      </c>
      <c r="N63" s="5">
        <v>511</v>
      </c>
      <c r="O63" s="5">
        <v>11637114</v>
      </c>
      <c r="P63" s="5">
        <v>199</v>
      </c>
      <c r="Q63" s="5">
        <v>2</v>
      </c>
      <c r="R63" s="5">
        <v>323496</v>
      </c>
      <c r="S63" s="5">
        <v>191239904</v>
      </c>
      <c r="T63" s="5">
        <v>184129704</v>
      </c>
      <c r="U63" s="5">
        <v>1615501</v>
      </c>
      <c r="V63" s="5">
        <v>25647327</v>
      </c>
      <c r="W63" s="5">
        <v>35880287</v>
      </c>
      <c r="X63" s="5">
        <v>30442643</v>
      </c>
      <c r="Y63" s="5">
        <v>5061019</v>
      </c>
      <c r="Z63" s="5">
        <v>376625</v>
      </c>
      <c r="AA63" s="5">
        <v>116923192</v>
      </c>
      <c r="AB63" s="5">
        <v>4063397</v>
      </c>
      <c r="AC63" s="5">
        <v>7110200</v>
      </c>
      <c r="AD63" s="5">
        <v>8216</v>
      </c>
      <c r="AE63" s="5">
        <v>8197</v>
      </c>
      <c r="AF63" s="5">
        <v>10</v>
      </c>
      <c r="AG63" s="5">
        <v>9</v>
      </c>
      <c r="AH63" s="5">
        <v>7101984</v>
      </c>
      <c r="AI63" s="5">
        <v>0</v>
      </c>
      <c r="AJ63" s="5">
        <v>401300954</v>
      </c>
      <c r="AK63" s="5">
        <v>372206260</v>
      </c>
      <c r="AL63" s="5">
        <v>349813170</v>
      </c>
      <c r="AM63" s="5">
        <v>37899338</v>
      </c>
      <c r="AN63" s="5">
        <v>89173735</v>
      </c>
      <c r="AO63" s="5">
        <v>35411633</v>
      </c>
      <c r="AP63" s="5">
        <v>19667104</v>
      </c>
      <c r="AQ63" s="5">
        <v>15744529</v>
      </c>
      <c r="AR63" s="5">
        <v>22462234</v>
      </c>
      <c r="AS63" s="5">
        <v>134443909</v>
      </c>
      <c r="AT63" s="5">
        <v>30422321</v>
      </c>
      <c r="AU63" s="5">
        <v>16522372</v>
      </c>
      <c r="AV63" s="5">
        <v>5870718</v>
      </c>
      <c r="AW63" s="5">
        <v>29094694</v>
      </c>
      <c r="AX63" s="5">
        <v>26733980</v>
      </c>
      <c r="AY63" s="5">
        <v>2</v>
      </c>
      <c r="AZ63" s="5">
        <v>7946588</v>
      </c>
      <c r="BA63" s="5">
        <v>794906</v>
      </c>
      <c r="BB63" s="5">
        <v>63158</v>
      </c>
      <c r="BC63" s="5">
        <v>731748</v>
      </c>
      <c r="BD63" s="5">
        <v>181835</v>
      </c>
      <c r="BE63" s="5">
        <v>1094638</v>
      </c>
      <c r="BF63" s="5">
        <v>16716011</v>
      </c>
      <c r="BG63" s="5">
        <v>2005987</v>
      </c>
      <c r="BH63" s="5">
        <v>354727</v>
      </c>
      <c r="BI63" s="5">
        <v>68594718</v>
      </c>
      <c r="BJ63" s="5">
        <v>817074889</v>
      </c>
      <c r="BK63" s="5">
        <v>55619</v>
      </c>
      <c r="BL63" s="5">
        <v>2716</v>
      </c>
      <c r="BM63" s="5">
        <v>6430</v>
      </c>
      <c r="BN63" s="5">
        <v>45708</v>
      </c>
      <c r="BO63" s="5">
        <v>765</v>
      </c>
      <c r="BP63" s="5">
        <v>11</v>
      </c>
      <c r="BQ63" s="5">
        <v>556585</v>
      </c>
      <c r="BR63" s="5">
        <v>4521353</v>
      </c>
      <c r="BS63" s="5">
        <v>5416494</v>
      </c>
      <c r="BT63" s="5">
        <v>1502445</v>
      </c>
      <c r="BU63" s="5">
        <v>2291435</v>
      </c>
      <c r="BV63" s="5">
        <v>50045</v>
      </c>
      <c r="BW63" s="5">
        <v>2142851</v>
      </c>
      <c r="BX63" s="5">
        <v>96780</v>
      </c>
      <c r="BY63" s="5">
        <v>1759</v>
      </c>
      <c r="BZ63" s="5">
        <v>3724</v>
      </c>
      <c r="CA63" s="5">
        <v>16917</v>
      </c>
      <c r="CB63" s="5">
        <v>191364137</v>
      </c>
      <c r="CC63" s="5">
        <v>181613365</v>
      </c>
      <c r="CD63" s="5">
        <v>180876173</v>
      </c>
      <c r="CE63" s="5">
        <v>101659846</v>
      </c>
      <c r="CF63" s="5">
        <v>59840679</v>
      </c>
      <c r="CG63" s="5">
        <v>19375648</v>
      </c>
      <c r="CH63" s="5">
        <v>110036073</v>
      </c>
      <c r="CI63" s="5">
        <v>9837373</v>
      </c>
      <c r="CJ63" s="5">
        <v>53991968</v>
      </c>
      <c r="CK63" s="5">
        <v>7010759</v>
      </c>
      <c r="CL63" s="5">
        <v>737192</v>
      </c>
      <c r="CM63" s="5">
        <v>9750772</v>
      </c>
      <c r="CN63" s="5">
        <v>9747949</v>
      </c>
      <c r="CO63" s="5">
        <v>7552166</v>
      </c>
      <c r="CP63" s="5">
        <v>1469626</v>
      </c>
      <c r="CQ63" s="5">
        <v>726157</v>
      </c>
      <c r="CR63" s="5">
        <v>2020401</v>
      </c>
      <c r="CS63" s="5">
        <v>5858237</v>
      </c>
      <c r="CT63" s="5">
        <v>1435235</v>
      </c>
      <c r="CU63" s="5">
        <v>434076</v>
      </c>
      <c r="CV63" s="5">
        <v>2823</v>
      </c>
      <c r="CW63" s="5">
        <v>425548119</v>
      </c>
      <c r="CX63" s="5">
        <v>386298742</v>
      </c>
      <c r="CY63" s="5">
        <v>383962213</v>
      </c>
      <c r="CZ63" s="5">
        <v>103127622</v>
      </c>
      <c r="DA63" s="5">
        <v>101155165</v>
      </c>
      <c r="DB63" s="5">
        <v>166160107</v>
      </c>
      <c r="DC63" s="5">
        <v>13519319</v>
      </c>
      <c r="DD63" s="5">
        <v>2336529</v>
      </c>
      <c r="DE63" s="5">
        <v>39249377</v>
      </c>
      <c r="DF63" s="5">
        <v>39208695</v>
      </c>
      <c r="DG63" s="5">
        <v>12047</v>
      </c>
      <c r="DH63" s="5">
        <v>15329262</v>
      </c>
      <c r="DI63" s="5">
        <v>21501738</v>
      </c>
      <c r="DJ63" s="5">
        <v>2365648</v>
      </c>
      <c r="DK63" s="5">
        <v>40682</v>
      </c>
      <c r="DL63" s="5">
        <v>3588345</v>
      </c>
      <c r="DM63" s="5">
        <v>3500254</v>
      </c>
      <c r="DN63" s="5">
        <v>1780</v>
      </c>
      <c r="DO63" s="5">
        <v>86311</v>
      </c>
      <c r="DP63" s="5">
        <v>0</v>
      </c>
      <c r="DQ63" s="5">
        <v>91389520</v>
      </c>
      <c r="DR63" s="5">
        <v>90820185</v>
      </c>
      <c r="DS63" s="5" t="s">
        <v>2</v>
      </c>
      <c r="DT63" s="5">
        <v>10008915</v>
      </c>
      <c r="DU63" s="5">
        <v>9287665</v>
      </c>
      <c r="DV63" s="5">
        <v>721250</v>
      </c>
      <c r="DW63" s="5">
        <v>0</v>
      </c>
      <c r="DX63" s="5">
        <v>2890987</v>
      </c>
      <c r="DY63" s="5">
        <v>425586</v>
      </c>
      <c r="DZ63" s="5">
        <v>1534</v>
      </c>
      <c r="EA63" s="5">
        <v>0</v>
      </c>
      <c r="EB63" s="5">
        <v>0</v>
      </c>
      <c r="EC63" s="5">
        <v>7</v>
      </c>
      <c r="ED63" s="5">
        <v>0</v>
      </c>
      <c r="EE63" s="5">
        <v>9920354</v>
      </c>
    </row>
    <row r="64" spans="1:135">
      <c r="A64" s="6"/>
      <c r="B64" s="2"/>
      <c r="C64" s="3"/>
      <c r="D64" s="3"/>
      <c r="E64" s="3"/>
      <c r="F64" s="3"/>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row>
    <row r="65" spans="1:135">
      <c r="A65" s="1">
        <v>2013.01</v>
      </c>
      <c r="B65" s="2" t="s">
        <v>0</v>
      </c>
      <c r="C65" s="3"/>
      <c r="D65" s="3" t="s">
        <v>1</v>
      </c>
      <c r="E65" s="3">
        <v>1000</v>
      </c>
      <c r="F65" s="4">
        <v>1</v>
      </c>
      <c r="G65" s="5">
        <v>125556297</v>
      </c>
      <c r="H65" s="5">
        <v>22379269</v>
      </c>
      <c r="I65" s="5">
        <v>2605800</v>
      </c>
      <c r="J65" s="5">
        <v>100571228</v>
      </c>
      <c r="K65" s="5">
        <v>595314</v>
      </c>
      <c r="L65" s="5">
        <v>9385</v>
      </c>
      <c r="M65" s="5">
        <v>723539</v>
      </c>
      <c r="N65" s="5">
        <v>394</v>
      </c>
      <c r="O65" s="5">
        <v>11343486</v>
      </c>
      <c r="P65" s="5">
        <v>131</v>
      </c>
      <c r="Q65" s="5">
        <v>1</v>
      </c>
      <c r="R65" s="5">
        <v>421074</v>
      </c>
      <c r="S65" s="5">
        <v>237969371</v>
      </c>
      <c r="T65" s="5">
        <v>229958613</v>
      </c>
      <c r="U65" s="7">
        <v>31615501</v>
      </c>
      <c r="V65" s="7">
        <v>19955661</v>
      </c>
      <c r="W65" s="5">
        <v>35944974</v>
      </c>
      <c r="X65" s="5">
        <v>30579778</v>
      </c>
      <c r="Y65" s="5">
        <v>5022994</v>
      </c>
      <c r="Z65" s="5">
        <v>342202</v>
      </c>
      <c r="AA65" s="5">
        <v>138277626</v>
      </c>
      <c r="AB65" s="5">
        <v>4164851</v>
      </c>
      <c r="AC65" s="5">
        <v>8010758</v>
      </c>
      <c r="AD65" s="5">
        <v>26391</v>
      </c>
      <c r="AE65" s="5">
        <v>6868</v>
      </c>
      <c r="AF65" s="5">
        <v>0</v>
      </c>
      <c r="AG65" s="5">
        <v>19523</v>
      </c>
      <c r="AH65" s="5">
        <v>7983996</v>
      </c>
      <c r="AI65" s="5">
        <v>371</v>
      </c>
      <c r="AJ65" s="5">
        <v>405898878</v>
      </c>
      <c r="AK65" s="5">
        <v>376024231</v>
      </c>
      <c r="AL65" s="5">
        <v>353288255</v>
      </c>
      <c r="AM65" s="5">
        <v>41785293</v>
      </c>
      <c r="AN65" s="5">
        <v>86520207</v>
      </c>
      <c r="AO65" s="5">
        <v>35873032</v>
      </c>
      <c r="AP65" s="5">
        <v>19849370</v>
      </c>
      <c r="AQ65" s="5">
        <v>16023662</v>
      </c>
      <c r="AR65" s="5">
        <v>23060411</v>
      </c>
      <c r="AS65" s="5">
        <v>136423138</v>
      </c>
      <c r="AT65" s="5">
        <v>29626174</v>
      </c>
      <c r="AU65" s="5">
        <v>16671771</v>
      </c>
      <c r="AV65" s="5">
        <v>6064205</v>
      </c>
      <c r="AW65" s="5">
        <v>29874647</v>
      </c>
      <c r="AX65" s="5">
        <v>27528766</v>
      </c>
      <c r="AY65" s="5">
        <v>1</v>
      </c>
      <c r="AZ65" s="5">
        <v>7657708</v>
      </c>
      <c r="BA65" s="5">
        <v>800458</v>
      </c>
      <c r="BB65" s="5">
        <v>63625</v>
      </c>
      <c r="BC65" s="5">
        <v>736833</v>
      </c>
      <c r="BD65" s="5">
        <v>173655</v>
      </c>
      <c r="BE65" s="5">
        <v>2057997</v>
      </c>
      <c r="BF65" s="5">
        <v>16838947</v>
      </c>
      <c r="BG65" s="5">
        <v>1979502</v>
      </c>
      <c r="BH65" s="5">
        <v>366379</v>
      </c>
      <c r="BI65" s="5">
        <v>82747967</v>
      </c>
      <c r="BJ65" s="5">
        <v>865265837</v>
      </c>
      <c r="BK65" s="5">
        <v>17884</v>
      </c>
      <c r="BL65" s="5">
        <v>3498</v>
      </c>
      <c r="BM65" s="5">
        <v>5613</v>
      </c>
      <c r="BN65" s="5">
        <v>8156</v>
      </c>
      <c r="BO65" s="5">
        <v>617</v>
      </c>
      <c r="BP65" s="5">
        <v>1</v>
      </c>
      <c r="BQ65" s="5">
        <v>560110</v>
      </c>
      <c r="BR65" s="5">
        <v>4407953</v>
      </c>
      <c r="BS65" s="5">
        <v>5514214</v>
      </c>
      <c r="BT65" s="5">
        <v>1775853</v>
      </c>
      <c r="BU65" s="5">
        <v>1348477</v>
      </c>
      <c r="BV65" s="5">
        <v>166354</v>
      </c>
      <c r="BW65" s="5">
        <v>1090423</v>
      </c>
      <c r="BX65" s="5">
        <v>88368</v>
      </c>
      <c r="BY65" s="5">
        <v>3332</v>
      </c>
      <c r="BZ65" s="5">
        <v>4279</v>
      </c>
      <c r="CA65" s="5">
        <v>45623</v>
      </c>
      <c r="CB65" s="5">
        <v>218170701.88</v>
      </c>
      <c r="CC65" s="5">
        <v>209853551</v>
      </c>
      <c r="CD65" s="5">
        <v>208915006</v>
      </c>
      <c r="CE65" s="5">
        <v>132909910</v>
      </c>
      <c r="CF65" s="5">
        <v>58578026</v>
      </c>
      <c r="CG65" s="5">
        <v>17427070</v>
      </c>
      <c r="CH65" s="5">
        <v>97687613</v>
      </c>
      <c r="CI65" s="5">
        <v>10164927</v>
      </c>
      <c r="CJ65" s="5">
        <v>94119394</v>
      </c>
      <c r="CK65" s="5">
        <v>6943072</v>
      </c>
      <c r="CL65" s="5">
        <v>938545</v>
      </c>
      <c r="CM65" s="5">
        <v>8317150.8799999999</v>
      </c>
      <c r="CN65" s="5">
        <v>8314286.8799999999</v>
      </c>
      <c r="CO65" s="5">
        <v>5908991</v>
      </c>
      <c r="CP65" s="5">
        <v>1690060</v>
      </c>
      <c r="CQ65" s="5">
        <v>715235.88</v>
      </c>
      <c r="CR65" s="5">
        <v>1773721</v>
      </c>
      <c r="CS65" s="5">
        <v>4625316.88</v>
      </c>
      <c r="CT65" s="5">
        <v>1479117</v>
      </c>
      <c r="CU65" s="5">
        <v>436132</v>
      </c>
      <c r="CV65" s="5">
        <v>2864</v>
      </c>
      <c r="CW65" s="5">
        <v>433307311.12</v>
      </c>
      <c r="CX65" s="5">
        <v>395258572</v>
      </c>
      <c r="CY65" s="5">
        <v>392725006</v>
      </c>
      <c r="CZ65" s="5">
        <v>102639485</v>
      </c>
      <c r="DA65" s="5">
        <v>101460358</v>
      </c>
      <c r="DB65" s="5">
        <v>176153804</v>
      </c>
      <c r="DC65" s="5">
        <v>12471359</v>
      </c>
      <c r="DD65" s="5">
        <v>2533566</v>
      </c>
      <c r="DE65" s="5">
        <v>38048739.119999997</v>
      </c>
      <c r="DF65" s="5">
        <v>38004180.119999997</v>
      </c>
      <c r="DG65" s="5">
        <v>12193</v>
      </c>
      <c r="DH65" s="5">
        <v>14077875.119999999</v>
      </c>
      <c r="DI65" s="5">
        <v>21940678</v>
      </c>
      <c r="DJ65" s="5">
        <v>1973434</v>
      </c>
      <c r="DK65" s="5">
        <v>44559</v>
      </c>
      <c r="DL65" s="5">
        <v>3821793</v>
      </c>
      <c r="DM65" s="5">
        <v>3731123</v>
      </c>
      <c r="DN65" s="5">
        <v>3505</v>
      </c>
      <c r="DO65" s="5">
        <v>87165</v>
      </c>
      <c r="DP65" s="5">
        <v>0</v>
      </c>
      <c r="DQ65" s="5">
        <v>103238903</v>
      </c>
      <c r="DR65" s="5">
        <v>93052734</v>
      </c>
      <c r="DS65" s="5" t="s">
        <v>2</v>
      </c>
      <c r="DT65" s="5">
        <v>10147651</v>
      </c>
      <c r="DU65" s="5">
        <v>9409055</v>
      </c>
      <c r="DV65" s="5">
        <v>738596</v>
      </c>
      <c r="DW65" s="5">
        <v>0</v>
      </c>
      <c r="DX65" s="5">
        <v>2024730</v>
      </c>
      <c r="DY65" s="5">
        <v>257574</v>
      </c>
      <c r="DZ65" s="5">
        <v>1848</v>
      </c>
      <c r="EA65" s="5">
        <v>0</v>
      </c>
      <c r="EB65" s="5">
        <v>0</v>
      </c>
      <c r="EC65" s="5">
        <v>7</v>
      </c>
      <c r="ED65" s="5">
        <v>0</v>
      </c>
      <c r="EE65" s="5">
        <v>9922174</v>
      </c>
    </row>
    <row r="66" spans="1:135">
      <c r="A66" s="6">
        <v>2013.02</v>
      </c>
      <c r="B66" s="2" t="s">
        <v>3</v>
      </c>
      <c r="C66" s="3"/>
      <c r="D66" s="3" t="s">
        <v>1</v>
      </c>
      <c r="E66" s="3">
        <v>1000</v>
      </c>
      <c r="F66" s="4">
        <v>1</v>
      </c>
      <c r="G66" s="5">
        <v>129324508</v>
      </c>
      <c r="H66" s="5">
        <v>22544719</v>
      </c>
      <c r="I66" s="5">
        <v>2368955</v>
      </c>
      <c r="J66" s="5">
        <v>104410834</v>
      </c>
      <c r="K66" s="5">
        <v>726658</v>
      </c>
      <c r="L66" s="5">
        <v>9543</v>
      </c>
      <c r="M66" s="5">
        <v>530653</v>
      </c>
      <c r="N66" s="5">
        <v>438</v>
      </c>
      <c r="O66" s="5">
        <v>11729408</v>
      </c>
      <c r="P66" s="5">
        <v>151</v>
      </c>
      <c r="Q66" s="5">
        <v>0</v>
      </c>
      <c r="R66" s="5">
        <v>357934</v>
      </c>
      <c r="S66" s="5">
        <v>239291139</v>
      </c>
      <c r="T66" s="5">
        <v>230751471</v>
      </c>
      <c r="U66" s="5">
        <v>31615501</v>
      </c>
      <c r="V66" s="5">
        <v>20518574</v>
      </c>
      <c r="W66" s="5">
        <v>35141513</v>
      </c>
      <c r="X66" s="5">
        <v>29791362</v>
      </c>
      <c r="Y66" s="5">
        <v>5023172</v>
      </c>
      <c r="Z66" s="5">
        <v>326979</v>
      </c>
      <c r="AA66" s="5">
        <v>139244456</v>
      </c>
      <c r="AB66" s="5">
        <v>4231427</v>
      </c>
      <c r="AC66" s="5">
        <v>8539668</v>
      </c>
      <c r="AD66" s="5">
        <v>19795</v>
      </c>
      <c r="AE66" s="5">
        <v>0</v>
      </c>
      <c r="AF66" s="5">
        <v>0</v>
      </c>
      <c r="AG66" s="5">
        <v>19795</v>
      </c>
      <c r="AH66" s="5">
        <v>8519410</v>
      </c>
      <c r="AI66" s="5">
        <v>463</v>
      </c>
      <c r="AJ66" s="5">
        <v>409128410</v>
      </c>
      <c r="AK66" s="5">
        <v>379968671</v>
      </c>
      <c r="AL66" s="5">
        <v>357236345</v>
      </c>
      <c r="AM66" s="5">
        <v>42649503</v>
      </c>
      <c r="AN66" s="5">
        <v>86219533</v>
      </c>
      <c r="AO66" s="5">
        <v>36286855</v>
      </c>
      <c r="AP66" s="5">
        <v>19958677</v>
      </c>
      <c r="AQ66" s="5">
        <v>16328178</v>
      </c>
      <c r="AR66" s="5">
        <v>23471365</v>
      </c>
      <c r="AS66" s="5">
        <v>139016377</v>
      </c>
      <c r="AT66" s="5">
        <v>29592712</v>
      </c>
      <c r="AU66" s="5">
        <v>16831499</v>
      </c>
      <c r="AV66" s="5">
        <v>5900827</v>
      </c>
      <c r="AW66" s="5">
        <v>29159739</v>
      </c>
      <c r="AX66" s="5">
        <v>26758694</v>
      </c>
      <c r="AY66" s="5">
        <v>14</v>
      </c>
      <c r="AZ66" s="5">
        <v>7103325</v>
      </c>
      <c r="BA66" s="5">
        <v>803312</v>
      </c>
      <c r="BB66" s="5">
        <v>63281</v>
      </c>
      <c r="BC66" s="5">
        <v>740031</v>
      </c>
      <c r="BD66" s="5">
        <v>171069</v>
      </c>
      <c r="BE66" s="5">
        <v>2144003</v>
      </c>
      <c r="BF66" s="5">
        <v>16536971</v>
      </c>
      <c r="BG66" s="5">
        <v>2028660</v>
      </c>
      <c r="BH66" s="5">
        <v>372385</v>
      </c>
      <c r="BI66" s="5">
        <v>80687459</v>
      </c>
      <c r="BJ66" s="5">
        <v>871786301</v>
      </c>
      <c r="BK66" s="5">
        <v>18881</v>
      </c>
      <c r="BL66" s="5">
        <v>3347</v>
      </c>
      <c r="BM66" s="5">
        <v>6490</v>
      </c>
      <c r="BN66" s="5">
        <v>8303</v>
      </c>
      <c r="BO66" s="5">
        <v>741</v>
      </c>
      <c r="BP66" s="5">
        <v>3</v>
      </c>
      <c r="BQ66" s="5">
        <v>562026</v>
      </c>
      <c r="BR66" s="5">
        <v>4158196</v>
      </c>
      <c r="BS66" s="5">
        <v>5583211</v>
      </c>
      <c r="BT66" s="5">
        <v>1507901</v>
      </c>
      <c r="BU66" s="5">
        <v>1204540</v>
      </c>
      <c r="BV66" s="5">
        <v>272876</v>
      </c>
      <c r="BW66" s="5">
        <v>840083</v>
      </c>
      <c r="BX66" s="5">
        <v>89880</v>
      </c>
      <c r="BY66" s="5">
        <v>1701</v>
      </c>
      <c r="BZ66" s="5">
        <v>4950</v>
      </c>
      <c r="CA66" s="5">
        <v>28704</v>
      </c>
      <c r="CB66" s="5">
        <v>224673975.93000001</v>
      </c>
      <c r="CC66" s="5">
        <v>218330825</v>
      </c>
      <c r="CD66" s="5">
        <v>217323668</v>
      </c>
      <c r="CE66" s="5">
        <v>135102608</v>
      </c>
      <c r="CF66" s="5">
        <v>62906085</v>
      </c>
      <c r="CG66" s="5">
        <v>19314975</v>
      </c>
      <c r="CH66" s="5">
        <v>102152284</v>
      </c>
      <c r="CI66" s="5">
        <v>11118991</v>
      </c>
      <c r="CJ66" s="5">
        <v>97210857</v>
      </c>
      <c r="CK66" s="5">
        <v>6841536</v>
      </c>
      <c r="CL66" s="5">
        <v>1007157</v>
      </c>
      <c r="CM66" s="5">
        <v>6343150.9299999997</v>
      </c>
      <c r="CN66" s="5">
        <v>6340707.9299999997</v>
      </c>
      <c r="CO66" s="5">
        <v>3922034</v>
      </c>
      <c r="CP66" s="5">
        <v>1658663</v>
      </c>
      <c r="CQ66" s="5">
        <v>760010.93</v>
      </c>
      <c r="CR66" s="5">
        <v>1633765</v>
      </c>
      <c r="CS66" s="5">
        <v>2742552.93</v>
      </c>
      <c r="CT66" s="5">
        <v>1500566</v>
      </c>
      <c r="CU66" s="5">
        <v>463824</v>
      </c>
      <c r="CV66" s="5">
        <v>2443</v>
      </c>
      <c r="CW66" s="5">
        <v>432831584.06999999</v>
      </c>
      <c r="CX66" s="5">
        <v>395142461</v>
      </c>
      <c r="CY66" s="5">
        <v>392579265</v>
      </c>
      <c r="CZ66" s="5">
        <v>101999360</v>
      </c>
      <c r="DA66" s="5">
        <v>100072979</v>
      </c>
      <c r="DB66" s="5">
        <v>177617708</v>
      </c>
      <c r="DC66" s="5">
        <v>12889218</v>
      </c>
      <c r="DD66" s="5">
        <v>2563196</v>
      </c>
      <c r="DE66" s="5">
        <v>37689123.07</v>
      </c>
      <c r="DF66" s="5">
        <v>37649027.07</v>
      </c>
      <c r="DG66" s="5">
        <v>56</v>
      </c>
      <c r="DH66" s="5">
        <v>13761173.07</v>
      </c>
      <c r="DI66" s="5">
        <v>21716308</v>
      </c>
      <c r="DJ66" s="5">
        <v>2171490</v>
      </c>
      <c r="DK66" s="5">
        <v>40096</v>
      </c>
      <c r="DL66" s="5">
        <v>3932425</v>
      </c>
      <c r="DM66" s="5">
        <v>3843795</v>
      </c>
      <c r="DN66" s="5">
        <v>145</v>
      </c>
      <c r="DO66" s="5">
        <v>88485</v>
      </c>
      <c r="DP66" s="5">
        <v>0</v>
      </c>
      <c r="DQ66" s="5">
        <v>102135470</v>
      </c>
      <c r="DR66" s="5">
        <v>95144434</v>
      </c>
      <c r="DS66" s="5" t="s">
        <v>2</v>
      </c>
      <c r="DT66" s="5">
        <v>10327652</v>
      </c>
      <c r="DU66" s="5">
        <v>9574045</v>
      </c>
      <c r="DV66" s="5">
        <v>753607</v>
      </c>
      <c r="DW66" s="5">
        <v>0</v>
      </c>
      <c r="DX66" s="5">
        <v>2655328</v>
      </c>
      <c r="DY66" s="5">
        <v>301018</v>
      </c>
      <c r="DZ66" s="5">
        <v>1854</v>
      </c>
      <c r="EA66" s="5">
        <v>0</v>
      </c>
      <c r="EB66" s="5">
        <v>0</v>
      </c>
      <c r="EC66" s="5">
        <v>7</v>
      </c>
      <c r="ED66" s="5">
        <v>0</v>
      </c>
      <c r="EE66" s="5">
        <v>9927898</v>
      </c>
    </row>
    <row r="67" spans="1:135">
      <c r="A67" s="6">
        <v>2013.03</v>
      </c>
      <c r="B67" s="2" t="s">
        <v>4</v>
      </c>
      <c r="C67" s="3"/>
      <c r="D67" s="3" t="s">
        <v>1</v>
      </c>
      <c r="E67" s="3">
        <v>1000</v>
      </c>
      <c r="F67" s="4">
        <v>1</v>
      </c>
      <c r="G67" s="5">
        <v>137619154</v>
      </c>
      <c r="H67" s="5">
        <v>28135745</v>
      </c>
      <c r="I67" s="5">
        <v>2362144</v>
      </c>
      <c r="J67" s="5">
        <v>107121265</v>
      </c>
      <c r="K67" s="5">
        <v>692455</v>
      </c>
      <c r="L67" s="5">
        <v>9724</v>
      </c>
      <c r="M67" s="5">
        <v>666242</v>
      </c>
      <c r="N67" s="5">
        <v>476</v>
      </c>
      <c r="O67" s="5">
        <v>11498958</v>
      </c>
      <c r="P67" s="5">
        <v>189</v>
      </c>
      <c r="Q67" s="5">
        <v>1</v>
      </c>
      <c r="R67" s="5">
        <v>343142</v>
      </c>
      <c r="S67" s="5">
        <v>235658786</v>
      </c>
      <c r="T67" s="5">
        <v>226676837</v>
      </c>
      <c r="U67" s="5">
        <v>36615501</v>
      </c>
      <c r="V67" s="5">
        <v>22432115</v>
      </c>
      <c r="W67" s="5">
        <v>36140538</v>
      </c>
      <c r="X67" s="5">
        <v>31331558</v>
      </c>
      <c r="Y67" s="5">
        <v>4487251</v>
      </c>
      <c r="Z67" s="5">
        <v>321729</v>
      </c>
      <c r="AA67" s="5">
        <v>127378574</v>
      </c>
      <c r="AB67" s="5">
        <v>4110109</v>
      </c>
      <c r="AC67" s="5">
        <v>8981949</v>
      </c>
      <c r="AD67" s="5">
        <v>20079</v>
      </c>
      <c r="AE67" s="5">
        <v>0</v>
      </c>
      <c r="AF67" s="5">
        <v>0</v>
      </c>
      <c r="AG67" s="5">
        <v>20079</v>
      </c>
      <c r="AH67" s="5">
        <v>8961303</v>
      </c>
      <c r="AI67" s="5">
        <v>567</v>
      </c>
      <c r="AJ67" s="5">
        <v>418516813</v>
      </c>
      <c r="AK67" s="5">
        <v>389958019</v>
      </c>
      <c r="AL67" s="5">
        <v>365996896</v>
      </c>
      <c r="AM67" s="5">
        <v>43759669</v>
      </c>
      <c r="AN67" s="5">
        <v>89354735</v>
      </c>
      <c r="AO67" s="5">
        <v>36824105</v>
      </c>
      <c r="AP67" s="5">
        <v>20080688</v>
      </c>
      <c r="AQ67" s="5">
        <v>16743417</v>
      </c>
      <c r="AR67" s="5">
        <v>24192063</v>
      </c>
      <c r="AS67" s="5">
        <v>141574264</v>
      </c>
      <c r="AT67" s="5">
        <v>30292060</v>
      </c>
      <c r="AU67" s="5">
        <v>17495911</v>
      </c>
      <c r="AV67" s="5">
        <v>6465212</v>
      </c>
      <c r="AW67" s="5">
        <v>28558794</v>
      </c>
      <c r="AX67" s="5">
        <v>26032108</v>
      </c>
      <c r="AY67" s="5">
        <v>14</v>
      </c>
      <c r="AZ67" s="5">
        <v>6801431</v>
      </c>
      <c r="BA67" s="5">
        <v>782716</v>
      </c>
      <c r="BB67" s="5">
        <v>57687</v>
      </c>
      <c r="BC67" s="5">
        <v>725029</v>
      </c>
      <c r="BD67" s="5">
        <v>169707</v>
      </c>
      <c r="BE67" s="5">
        <v>1823157</v>
      </c>
      <c r="BF67" s="5">
        <v>16455083</v>
      </c>
      <c r="BG67" s="5">
        <v>2146467</v>
      </c>
      <c r="BH67" s="5">
        <v>380219</v>
      </c>
      <c r="BI67" s="5">
        <v>66785347</v>
      </c>
      <c r="BJ67" s="5">
        <v>871791287</v>
      </c>
      <c r="BK67" s="5">
        <v>28206</v>
      </c>
      <c r="BL67" s="5">
        <v>3399</v>
      </c>
      <c r="BM67" s="5">
        <v>16086</v>
      </c>
      <c r="BN67" s="5">
        <v>8099</v>
      </c>
      <c r="BO67" s="5">
        <v>622</v>
      </c>
      <c r="BP67" s="5">
        <v>3</v>
      </c>
      <c r="BQ67" s="5">
        <v>567934</v>
      </c>
      <c r="BR67" s="5">
        <v>4268787</v>
      </c>
      <c r="BS67" s="5">
        <v>5665185</v>
      </c>
      <c r="BT67" s="5">
        <v>1508980</v>
      </c>
      <c r="BU67" s="5">
        <v>880895</v>
      </c>
      <c r="BV67" s="5">
        <v>56848</v>
      </c>
      <c r="BW67" s="5">
        <v>742926</v>
      </c>
      <c r="BX67" s="5">
        <v>79426</v>
      </c>
      <c r="BY67" s="5">
        <v>1695</v>
      </c>
      <c r="BZ67" s="5">
        <v>4199</v>
      </c>
      <c r="CA67" s="5">
        <v>29493</v>
      </c>
      <c r="CB67" s="5">
        <v>225182226.59</v>
      </c>
      <c r="CC67" s="5">
        <v>219575246</v>
      </c>
      <c r="CD67" s="5">
        <v>218462305</v>
      </c>
      <c r="CE67" s="5">
        <v>135980865</v>
      </c>
      <c r="CF67" s="5">
        <v>63539167</v>
      </c>
      <c r="CG67" s="5">
        <v>18942273</v>
      </c>
      <c r="CH67" s="5">
        <v>107922802</v>
      </c>
      <c r="CI67" s="5">
        <v>12537909</v>
      </c>
      <c r="CJ67" s="5">
        <v>90568027</v>
      </c>
      <c r="CK67" s="5">
        <v>7433567</v>
      </c>
      <c r="CL67" s="5">
        <v>1112941</v>
      </c>
      <c r="CM67" s="5">
        <v>5606980.5899999999</v>
      </c>
      <c r="CN67" s="5">
        <v>5604087.5899999999</v>
      </c>
      <c r="CO67" s="5">
        <v>3221557</v>
      </c>
      <c r="CP67" s="5">
        <v>1636079</v>
      </c>
      <c r="CQ67" s="5">
        <v>746451.59</v>
      </c>
      <c r="CR67" s="5">
        <v>1744037</v>
      </c>
      <c r="CS67" s="5">
        <v>1900516.59</v>
      </c>
      <c r="CT67" s="5">
        <v>1523248</v>
      </c>
      <c r="CU67" s="5">
        <v>436286</v>
      </c>
      <c r="CV67" s="5">
        <v>2893</v>
      </c>
      <c r="CW67" s="5">
        <v>444437607.40999997</v>
      </c>
      <c r="CX67" s="5">
        <v>407026988</v>
      </c>
      <c r="CY67" s="5">
        <v>404171599</v>
      </c>
      <c r="CZ67" s="5">
        <v>101635564</v>
      </c>
      <c r="DA67" s="5">
        <v>104824663</v>
      </c>
      <c r="DB67" s="5">
        <v>185040480</v>
      </c>
      <c r="DC67" s="5">
        <v>12670892</v>
      </c>
      <c r="DD67" s="5">
        <v>2855389</v>
      </c>
      <c r="DE67" s="5">
        <v>37410619.409999996</v>
      </c>
      <c r="DF67" s="5">
        <v>37370045.409999996</v>
      </c>
      <c r="DG67" s="5">
        <v>57</v>
      </c>
      <c r="DH67" s="5">
        <v>13402262.41</v>
      </c>
      <c r="DI67" s="5">
        <v>21751977</v>
      </c>
      <c r="DJ67" s="5">
        <v>2215749</v>
      </c>
      <c r="DK67" s="5">
        <v>40574</v>
      </c>
      <c r="DL67" s="5">
        <v>3978819</v>
      </c>
      <c r="DM67" s="5">
        <v>3888665</v>
      </c>
      <c r="DN67" s="5">
        <v>1696</v>
      </c>
      <c r="DO67" s="5">
        <v>88458</v>
      </c>
      <c r="DP67" s="5">
        <v>0</v>
      </c>
      <c r="DQ67" s="5">
        <v>87733928</v>
      </c>
      <c r="DR67" s="5">
        <v>97505024</v>
      </c>
      <c r="DS67" s="5" t="s">
        <v>2</v>
      </c>
      <c r="DT67" s="5">
        <v>10524055</v>
      </c>
      <c r="DU67" s="5">
        <v>9758734</v>
      </c>
      <c r="DV67" s="5">
        <v>765321</v>
      </c>
      <c r="DW67" s="5">
        <v>0</v>
      </c>
      <c r="DX67" s="5">
        <v>2619649</v>
      </c>
      <c r="DY67" s="5">
        <v>311230</v>
      </c>
      <c r="DZ67" s="5">
        <v>2462</v>
      </c>
      <c r="EA67" s="5">
        <v>0</v>
      </c>
      <c r="EB67" s="5">
        <v>0</v>
      </c>
      <c r="EC67" s="5">
        <v>7</v>
      </c>
      <c r="ED67" s="5">
        <v>0</v>
      </c>
      <c r="EE67" s="5">
        <v>9945692</v>
      </c>
    </row>
    <row r="68" spans="1:135">
      <c r="A68" s="6">
        <v>2013.04</v>
      </c>
      <c r="B68" s="2" t="s">
        <v>5</v>
      </c>
      <c r="C68" s="3"/>
      <c r="D68" s="3" t="s">
        <v>1</v>
      </c>
      <c r="E68" s="3">
        <v>1000</v>
      </c>
      <c r="F68" s="4">
        <v>1</v>
      </c>
      <c r="G68" s="5">
        <v>125933605</v>
      </c>
      <c r="H68" s="5">
        <v>22631539</v>
      </c>
      <c r="I68" s="5">
        <v>2630064</v>
      </c>
      <c r="J68" s="5">
        <v>100672002</v>
      </c>
      <c r="K68" s="5">
        <v>645854</v>
      </c>
      <c r="L68" s="5">
        <v>9875</v>
      </c>
      <c r="M68" s="5">
        <v>531777</v>
      </c>
      <c r="N68" s="5">
        <v>421</v>
      </c>
      <c r="O68" s="5">
        <v>6886505</v>
      </c>
      <c r="P68" s="5">
        <v>265</v>
      </c>
      <c r="Q68" s="5">
        <v>2</v>
      </c>
      <c r="R68" s="5">
        <v>362484</v>
      </c>
      <c r="S68" s="5">
        <v>257372784</v>
      </c>
      <c r="T68" s="5">
        <v>247372662</v>
      </c>
      <c r="U68" s="5">
        <v>36615501</v>
      </c>
      <c r="V68" s="5">
        <v>23615869</v>
      </c>
      <c r="W68" s="5">
        <v>37009500</v>
      </c>
      <c r="X68" s="5">
        <v>31395708</v>
      </c>
      <c r="Y68" s="5">
        <v>5312106</v>
      </c>
      <c r="Z68" s="5">
        <v>301686</v>
      </c>
      <c r="AA68" s="5">
        <v>146002544</v>
      </c>
      <c r="AB68" s="5">
        <v>4129248</v>
      </c>
      <c r="AC68" s="5">
        <v>10000122</v>
      </c>
      <c r="AD68" s="5">
        <v>26490</v>
      </c>
      <c r="AE68" s="5">
        <v>0</v>
      </c>
      <c r="AF68" s="5">
        <v>6164</v>
      </c>
      <c r="AG68" s="5">
        <v>20326</v>
      </c>
      <c r="AH68" s="5">
        <v>9972963</v>
      </c>
      <c r="AI68" s="5">
        <v>669</v>
      </c>
      <c r="AJ68" s="5">
        <v>427304512</v>
      </c>
      <c r="AK68" s="5">
        <v>397507304</v>
      </c>
      <c r="AL68" s="5">
        <v>373365617</v>
      </c>
      <c r="AM68" s="5">
        <v>44893550</v>
      </c>
      <c r="AN68" s="5">
        <v>89786294</v>
      </c>
      <c r="AO68" s="5">
        <v>37302524</v>
      </c>
      <c r="AP68" s="5">
        <v>20194853</v>
      </c>
      <c r="AQ68" s="5">
        <v>17107671</v>
      </c>
      <c r="AR68" s="5">
        <v>24954729</v>
      </c>
      <c r="AS68" s="5">
        <v>144930765</v>
      </c>
      <c r="AT68" s="5">
        <v>31497755</v>
      </c>
      <c r="AU68" s="5">
        <v>17945446</v>
      </c>
      <c r="AV68" s="5">
        <v>6196241</v>
      </c>
      <c r="AW68" s="5">
        <v>29797208</v>
      </c>
      <c r="AX68" s="5">
        <v>27192944</v>
      </c>
      <c r="AY68" s="5">
        <v>1</v>
      </c>
      <c r="AZ68" s="5">
        <v>6752167</v>
      </c>
      <c r="BA68" s="5">
        <v>771571</v>
      </c>
      <c r="BB68" s="5">
        <v>57704</v>
      </c>
      <c r="BC68" s="5">
        <v>713867</v>
      </c>
      <c r="BD68" s="5">
        <v>167929</v>
      </c>
      <c r="BE68" s="5">
        <v>2541627</v>
      </c>
      <c r="BF68" s="5">
        <v>16959649</v>
      </c>
      <c r="BG68" s="5">
        <v>2248644</v>
      </c>
      <c r="BH68" s="5">
        <v>355620</v>
      </c>
      <c r="BI68" s="5">
        <v>90164621</v>
      </c>
      <c r="BJ68" s="5">
        <v>909212705</v>
      </c>
      <c r="BK68" s="5">
        <v>25456</v>
      </c>
      <c r="BL68" s="5">
        <v>3305</v>
      </c>
      <c r="BM68" s="5">
        <v>13996</v>
      </c>
      <c r="BN68" s="5">
        <v>7410</v>
      </c>
      <c r="BO68" s="5">
        <v>745</v>
      </c>
      <c r="BP68" s="5">
        <v>1</v>
      </c>
      <c r="BQ68" s="5">
        <v>548627</v>
      </c>
      <c r="BR68" s="5">
        <v>4197893</v>
      </c>
      <c r="BS68" s="5">
        <v>5740097</v>
      </c>
      <c r="BT68" s="5">
        <v>1693561</v>
      </c>
      <c r="BU68" s="5">
        <v>1160505</v>
      </c>
      <c r="BV68" s="5">
        <v>158038</v>
      </c>
      <c r="BW68" s="5">
        <v>864897</v>
      </c>
      <c r="BX68" s="5">
        <v>136016</v>
      </c>
      <c r="BY68" s="5">
        <v>1554</v>
      </c>
      <c r="BZ68" s="5">
        <v>3982</v>
      </c>
      <c r="CA68" s="5">
        <v>42247</v>
      </c>
      <c r="CB68" s="5">
        <v>228042475.90000001</v>
      </c>
      <c r="CC68" s="5">
        <v>221988415</v>
      </c>
      <c r="CD68" s="5">
        <v>220951952</v>
      </c>
      <c r="CE68" s="5">
        <v>135256906</v>
      </c>
      <c r="CF68" s="5">
        <v>66072992</v>
      </c>
      <c r="CG68" s="5">
        <v>19622054</v>
      </c>
      <c r="CH68" s="5">
        <v>107420347</v>
      </c>
      <c r="CI68" s="5">
        <v>10722046</v>
      </c>
      <c r="CJ68" s="5">
        <v>95304467</v>
      </c>
      <c r="CK68" s="5">
        <v>7505092</v>
      </c>
      <c r="CL68" s="5">
        <v>1036463</v>
      </c>
      <c r="CM68" s="5">
        <v>6054060.9000000004</v>
      </c>
      <c r="CN68" s="5">
        <v>6051233.9000000004</v>
      </c>
      <c r="CO68" s="5">
        <v>3621412</v>
      </c>
      <c r="CP68" s="5">
        <v>1652564</v>
      </c>
      <c r="CQ68" s="5">
        <v>777257.9</v>
      </c>
      <c r="CR68" s="5">
        <v>1794897</v>
      </c>
      <c r="CS68" s="5">
        <v>2279515.9</v>
      </c>
      <c r="CT68" s="5">
        <v>1532375</v>
      </c>
      <c r="CU68" s="5">
        <v>444446</v>
      </c>
      <c r="CV68" s="5">
        <v>2827</v>
      </c>
      <c r="CW68" s="5">
        <v>453929460.10000002</v>
      </c>
      <c r="CX68" s="5">
        <v>416106762</v>
      </c>
      <c r="CY68" s="5">
        <v>413397107</v>
      </c>
      <c r="CZ68" s="5">
        <v>105845814</v>
      </c>
      <c r="DA68" s="5">
        <v>104864592</v>
      </c>
      <c r="DB68" s="5">
        <v>189569775</v>
      </c>
      <c r="DC68" s="5">
        <v>13116926</v>
      </c>
      <c r="DD68" s="5">
        <v>2709655</v>
      </c>
      <c r="DE68" s="5">
        <v>37822698.100000001</v>
      </c>
      <c r="DF68" s="5">
        <v>37781653.100000001</v>
      </c>
      <c r="DG68" s="5">
        <v>57</v>
      </c>
      <c r="DH68" s="5">
        <v>13907085.1</v>
      </c>
      <c r="DI68" s="5">
        <v>21662575</v>
      </c>
      <c r="DJ68" s="5">
        <v>2211936</v>
      </c>
      <c r="DK68" s="5">
        <v>41045</v>
      </c>
      <c r="DL68" s="5">
        <v>4016097</v>
      </c>
      <c r="DM68" s="5">
        <v>3926787</v>
      </c>
      <c r="DN68" s="5">
        <v>762</v>
      </c>
      <c r="DO68" s="5">
        <v>88548</v>
      </c>
      <c r="DP68" s="5">
        <v>0</v>
      </c>
      <c r="DQ68" s="5">
        <v>110205377</v>
      </c>
      <c r="DR68" s="5">
        <v>99606926</v>
      </c>
      <c r="DS68" s="5" t="s">
        <v>2</v>
      </c>
      <c r="DT68" s="5">
        <v>10672784</v>
      </c>
      <c r="DU68" s="5">
        <v>9900184</v>
      </c>
      <c r="DV68" s="5">
        <v>772600</v>
      </c>
      <c r="DW68" s="5">
        <v>0</v>
      </c>
      <c r="DX68" s="5">
        <v>-2345122</v>
      </c>
      <c r="DY68" s="5">
        <v>272186</v>
      </c>
      <c r="DZ68" s="5">
        <v>3825</v>
      </c>
      <c r="EA68" s="5">
        <v>0</v>
      </c>
      <c r="EB68" s="5">
        <v>0</v>
      </c>
      <c r="EC68" s="5">
        <v>3</v>
      </c>
      <c r="ED68" s="5">
        <v>0</v>
      </c>
      <c r="EE68" s="5">
        <v>9950690</v>
      </c>
    </row>
    <row r="69" spans="1:135">
      <c r="A69" s="6">
        <v>2013.05</v>
      </c>
      <c r="B69" s="2" t="s">
        <v>6</v>
      </c>
      <c r="C69" s="3"/>
      <c r="D69" s="3" t="s">
        <v>1</v>
      </c>
      <c r="E69" s="3">
        <v>1000</v>
      </c>
      <c r="F69" s="4">
        <v>1</v>
      </c>
      <c r="G69" s="5">
        <v>141005123</v>
      </c>
      <c r="H69" s="5">
        <v>22628566</v>
      </c>
      <c r="I69" s="5">
        <v>2689795</v>
      </c>
      <c r="J69" s="5">
        <v>115686762</v>
      </c>
      <c r="K69" s="5">
        <v>675609</v>
      </c>
      <c r="L69" s="5">
        <v>10100</v>
      </c>
      <c r="M69" s="5">
        <v>429288</v>
      </c>
      <c r="N69" s="5">
        <v>412</v>
      </c>
      <c r="O69" s="5">
        <v>6967399</v>
      </c>
      <c r="P69" s="5">
        <v>260</v>
      </c>
      <c r="Q69" s="5">
        <v>2</v>
      </c>
      <c r="R69" s="5">
        <v>219836</v>
      </c>
      <c r="S69" s="5">
        <v>245813672</v>
      </c>
      <c r="T69" s="5">
        <v>235334475</v>
      </c>
      <c r="U69" s="5">
        <v>36615501</v>
      </c>
      <c r="V69" s="5">
        <v>24118744</v>
      </c>
      <c r="W69" s="5">
        <v>37325183</v>
      </c>
      <c r="X69" s="5">
        <v>31310189</v>
      </c>
      <c r="Y69" s="5">
        <v>5727416</v>
      </c>
      <c r="Z69" s="5">
        <v>287578</v>
      </c>
      <c r="AA69" s="5">
        <v>133006942</v>
      </c>
      <c r="AB69" s="5">
        <v>4268105</v>
      </c>
      <c r="AC69" s="5">
        <v>10479197</v>
      </c>
      <c r="AD69" s="5">
        <v>23038</v>
      </c>
      <c r="AE69" s="5">
        <v>5</v>
      </c>
      <c r="AF69" s="5">
        <v>2325</v>
      </c>
      <c r="AG69" s="5">
        <v>20708</v>
      </c>
      <c r="AH69" s="5">
        <v>10455377</v>
      </c>
      <c r="AI69" s="5">
        <v>782</v>
      </c>
      <c r="AJ69" s="5">
        <v>436102245</v>
      </c>
      <c r="AK69" s="5">
        <v>406715048</v>
      </c>
      <c r="AL69" s="5">
        <v>382284318</v>
      </c>
      <c r="AM69" s="5">
        <v>43514784</v>
      </c>
      <c r="AN69" s="5">
        <v>92689759</v>
      </c>
      <c r="AO69" s="5">
        <v>38042190</v>
      </c>
      <c r="AP69" s="5">
        <v>20376286</v>
      </c>
      <c r="AQ69" s="5">
        <v>17665904</v>
      </c>
      <c r="AR69" s="5">
        <v>26012753</v>
      </c>
      <c r="AS69" s="5">
        <v>148965393</v>
      </c>
      <c r="AT69" s="5">
        <v>33059439</v>
      </c>
      <c r="AU69" s="5">
        <v>18277935</v>
      </c>
      <c r="AV69" s="5">
        <v>6152795</v>
      </c>
      <c r="AW69" s="5">
        <v>29387197</v>
      </c>
      <c r="AX69" s="5">
        <v>26794800</v>
      </c>
      <c r="AY69" s="5">
        <v>1</v>
      </c>
      <c r="AZ69" s="5">
        <v>6907417</v>
      </c>
      <c r="BA69" s="5">
        <v>778487</v>
      </c>
      <c r="BB69" s="5">
        <v>57602</v>
      </c>
      <c r="BC69" s="5">
        <v>720885</v>
      </c>
      <c r="BD69" s="5">
        <v>157298</v>
      </c>
      <c r="BE69" s="5">
        <v>2210507</v>
      </c>
      <c r="BF69" s="5">
        <v>16741090</v>
      </c>
      <c r="BG69" s="5">
        <v>2271792</v>
      </c>
      <c r="BH69" s="5">
        <v>320605</v>
      </c>
      <c r="BI69" s="5">
        <v>72641741</v>
      </c>
      <c r="BJ69" s="5">
        <v>903865687</v>
      </c>
      <c r="BK69" s="5">
        <v>25523</v>
      </c>
      <c r="BL69" s="5">
        <v>3368</v>
      </c>
      <c r="BM69" s="5">
        <v>13489</v>
      </c>
      <c r="BN69" s="5">
        <v>7393</v>
      </c>
      <c r="BO69" s="5">
        <v>1273</v>
      </c>
      <c r="BP69" s="5">
        <v>2</v>
      </c>
      <c r="BQ69" s="5">
        <v>529807</v>
      </c>
      <c r="BR69" s="5">
        <v>4849546</v>
      </c>
      <c r="BS69" s="5">
        <v>5848423</v>
      </c>
      <c r="BT69" s="5">
        <v>1196086</v>
      </c>
      <c r="BU69" s="5">
        <v>923060</v>
      </c>
      <c r="BV69" s="5">
        <v>61800</v>
      </c>
      <c r="BW69" s="5">
        <v>731776</v>
      </c>
      <c r="BX69" s="5">
        <v>128741</v>
      </c>
      <c r="BY69" s="5">
        <v>743</v>
      </c>
      <c r="BZ69" s="5">
        <v>3170</v>
      </c>
      <c r="CA69" s="5">
        <v>31766</v>
      </c>
      <c r="CB69" s="5">
        <v>237521900.09</v>
      </c>
      <c r="CC69" s="5">
        <v>230682091</v>
      </c>
      <c r="CD69" s="5">
        <v>229627048</v>
      </c>
      <c r="CE69" s="5">
        <v>136249605</v>
      </c>
      <c r="CF69" s="5">
        <v>73703719</v>
      </c>
      <c r="CG69" s="5">
        <v>19673724</v>
      </c>
      <c r="CH69" s="5">
        <v>110000109</v>
      </c>
      <c r="CI69" s="5">
        <v>10829199</v>
      </c>
      <c r="CJ69" s="5">
        <v>101701451</v>
      </c>
      <c r="CK69" s="5">
        <v>7096289</v>
      </c>
      <c r="CL69" s="5">
        <v>1055043</v>
      </c>
      <c r="CM69" s="5">
        <v>6839809.0899999999</v>
      </c>
      <c r="CN69" s="5">
        <v>6836906.0899999999</v>
      </c>
      <c r="CO69" s="5">
        <v>4362518</v>
      </c>
      <c r="CP69" s="5">
        <v>1643305</v>
      </c>
      <c r="CQ69" s="5">
        <v>831083.09</v>
      </c>
      <c r="CR69" s="5">
        <v>1781201</v>
      </c>
      <c r="CS69" s="5">
        <v>3045779.09</v>
      </c>
      <c r="CT69" s="5">
        <v>1550885</v>
      </c>
      <c r="CU69" s="5">
        <v>459041</v>
      </c>
      <c r="CV69" s="5">
        <v>2903</v>
      </c>
      <c r="CW69" s="5">
        <v>457738531</v>
      </c>
      <c r="CX69" s="5">
        <v>420431158</v>
      </c>
      <c r="CY69" s="5">
        <v>417511826</v>
      </c>
      <c r="CZ69" s="5">
        <v>107448833</v>
      </c>
      <c r="DA69" s="5">
        <v>103282829</v>
      </c>
      <c r="DB69" s="5">
        <v>193393767</v>
      </c>
      <c r="DC69" s="5">
        <v>13386397</v>
      </c>
      <c r="DD69" s="5">
        <v>2919332</v>
      </c>
      <c r="DE69" s="5">
        <v>37307373</v>
      </c>
      <c r="DF69" s="5">
        <v>37264764</v>
      </c>
      <c r="DG69" s="5">
        <v>58</v>
      </c>
      <c r="DH69" s="5">
        <v>13542274</v>
      </c>
      <c r="DI69" s="5">
        <v>21763530</v>
      </c>
      <c r="DJ69" s="5">
        <v>1958902</v>
      </c>
      <c r="DK69" s="5">
        <v>42609</v>
      </c>
      <c r="DL69" s="5">
        <v>4175489</v>
      </c>
      <c r="DM69" s="5">
        <v>4092445</v>
      </c>
      <c r="DN69" s="5">
        <v>1995</v>
      </c>
      <c r="DO69" s="5">
        <v>81049</v>
      </c>
      <c r="DP69" s="5">
        <v>0</v>
      </c>
      <c r="DQ69" s="5">
        <v>89545051</v>
      </c>
      <c r="DR69" s="5">
        <v>101477333</v>
      </c>
      <c r="DS69" s="5" t="s">
        <v>2</v>
      </c>
      <c r="DT69" s="5">
        <v>10850379</v>
      </c>
      <c r="DU69" s="5">
        <v>10062755</v>
      </c>
      <c r="DV69" s="5">
        <v>787624</v>
      </c>
      <c r="DW69" s="5">
        <v>0</v>
      </c>
      <c r="DX69" s="5">
        <v>-2414682</v>
      </c>
      <c r="DY69" s="5">
        <v>304615</v>
      </c>
      <c r="DZ69" s="5">
        <v>1846</v>
      </c>
      <c r="EA69" s="5">
        <v>0</v>
      </c>
      <c r="EB69" s="5">
        <v>0</v>
      </c>
      <c r="EC69" s="5">
        <v>3</v>
      </c>
      <c r="ED69" s="5">
        <v>0</v>
      </c>
      <c r="EE69" s="5">
        <v>9959630</v>
      </c>
    </row>
    <row r="70" spans="1:135">
      <c r="A70" s="6">
        <v>2013.06</v>
      </c>
      <c r="B70" s="2" t="s">
        <v>7</v>
      </c>
      <c r="C70" s="3"/>
      <c r="D70" s="3" t="s">
        <v>1</v>
      </c>
      <c r="E70" s="3">
        <v>1000</v>
      </c>
      <c r="F70" s="4">
        <v>1</v>
      </c>
      <c r="G70" s="5">
        <v>133970009</v>
      </c>
      <c r="H70" s="5">
        <v>24361224</v>
      </c>
      <c r="I70" s="5">
        <v>2717985</v>
      </c>
      <c r="J70" s="5">
        <v>106890800</v>
      </c>
      <c r="K70" s="5">
        <v>667660</v>
      </c>
      <c r="L70" s="5">
        <v>10329</v>
      </c>
      <c r="M70" s="5">
        <v>711619</v>
      </c>
      <c r="N70" s="5">
        <v>521</v>
      </c>
      <c r="O70" s="5">
        <v>7648153</v>
      </c>
      <c r="P70" s="5">
        <v>310</v>
      </c>
      <c r="Q70" s="5">
        <v>2</v>
      </c>
      <c r="R70" s="5">
        <v>126812</v>
      </c>
      <c r="S70" s="5">
        <v>251813405</v>
      </c>
      <c r="T70" s="5">
        <v>241314275</v>
      </c>
      <c r="U70" s="5">
        <v>36615501</v>
      </c>
      <c r="V70" s="5">
        <v>25805805</v>
      </c>
      <c r="W70" s="5">
        <v>37335114</v>
      </c>
      <c r="X70" s="5">
        <v>31285349</v>
      </c>
      <c r="Y70" s="5">
        <v>5721776</v>
      </c>
      <c r="Z70" s="5">
        <v>327989</v>
      </c>
      <c r="AA70" s="5">
        <v>137263237</v>
      </c>
      <c r="AB70" s="5">
        <v>4294618</v>
      </c>
      <c r="AC70" s="5">
        <v>10499130</v>
      </c>
      <c r="AD70" s="5">
        <v>23498</v>
      </c>
      <c r="AE70" s="5">
        <v>5</v>
      </c>
      <c r="AF70" s="5">
        <v>1379</v>
      </c>
      <c r="AG70" s="5">
        <v>22114</v>
      </c>
      <c r="AH70" s="5">
        <v>10474736</v>
      </c>
      <c r="AI70" s="5">
        <v>896</v>
      </c>
      <c r="AJ70" s="5">
        <v>449110313</v>
      </c>
      <c r="AK70" s="5">
        <v>419969653</v>
      </c>
      <c r="AL70" s="5">
        <v>395434229</v>
      </c>
      <c r="AM70" s="5">
        <v>44962334</v>
      </c>
      <c r="AN70" s="5">
        <v>97399898</v>
      </c>
      <c r="AO70" s="5">
        <v>39144313</v>
      </c>
      <c r="AP70" s="5">
        <v>20460609</v>
      </c>
      <c r="AQ70" s="5">
        <v>18683704</v>
      </c>
      <c r="AR70" s="5">
        <v>27014772</v>
      </c>
      <c r="AS70" s="5">
        <v>151798953</v>
      </c>
      <c r="AT70" s="5">
        <v>35113959</v>
      </c>
      <c r="AU70" s="5">
        <v>18250633</v>
      </c>
      <c r="AV70" s="5">
        <v>6284791</v>
      </c>
      <c r="AW70" s="5">
        <v>29140660</v>
      </c>
      <c r="AX70" s="5">
        <v>26477374</v>
      </c>
      <c r="AY70" s="5">
        <v>0</v>
      </c>
      <c r="AZ70" s="5">
        <v>6935133</v>
      </c>
      <c r="BA70" s="5">
        <v>758242</v>
      </c>
      <c r="BB70" s="5">
        <v>57385</v>
      </c>
      <c r="BC70" s="5">
        <v>700857</v>
      </c>
      <c r="BD70" s="5">
        <v>146792</v>
      </c>
      <c r="BE70" s="5">
        <v>2091830</v>
      </c>
      <c r="BF70" s="5">
        <v>16545377</v>
      </c>
      <c r="BG70" s="5">
        <v>2355410</v>
      </c>
      <c r="BH70" s="5">
        <v>307876</v>
      </c>
      <c r="BI70" s="5">
        <v>80180386</v>
      </c>
      <c r="BJ70" s="5">
        <v>924239519</v>
      </c>
      <c r="BK70" s="5">
        <v>18525</v>
      </c>
      <c r="BL70" s="5">
        <v>3433</v>
      </c>
      <c r="BM70" s="5">
        <v>6741</v>
      </c>
      <c r="BN70" s="5">
        <v>7584</v>
      </c>
      <c r="BO70" s="5">
        <v>767</v>
      </c>
      <c r="BP70" s="5">
        <v>3</v>
      </c>
      <c r="BQ70" s="5">
        <v>499637</v>
      </c>
      <c r="BR70" s="5">
        <v>4865334</v>
      </c>
      <c r="BS70" s="5">
        <v>5962495</v>
      </c>
      <c r="BT70" s="5">
        <v>1037967</v>
      </c>
      <c r="BU70" s="5">
        <v>955581</v>
      </c>
      <c r="BV70" s="5">
        <v>62885</v>
      </c>
      <c r="BW70" s="5">
        <v>728886</v>
      </c>
      <c r="BX70" s="5">
        <v>162784</v>
      </c>
      <c r="BY70" s="5">
        <v>1026</v>
      </c>
      <c r="BZ70" s="5">
        <v>3106</v>
      </c>
      <c r="CA70" s="5">
        <v>38703</v>
      </c>
      <c r="CB70" s="5">
        <v>232378979.61000001</v>
      </c>
      <c r="CC70" s="5">
        <v>225487270</v>
      </c>
      <c r="CD70" s="5">
        <v>224526412</v>
      </c>
      <c r="CE70" s="5">
        <v>127676087</v>
      </c>
      <c r="CF70" s="5">
        <v>76266015</v>
      </c>
      <c r="CG70" s="5">
        <v>20584310</v>
      </c>
      <c r="CH70" s="5">
        <v>114282189</v>
      </c>
      <c r="CI70" s="5">
        <v>11470108</v>
      </c>
      <c r="CJ70" s="5">
        <v>90253923</v>
      </c>
      <c r="CK70" s="5">
        <v>8520192</v>
      </c>
      <c r="CL70" s="5">
        <v>960858</v>
      </c>
      <c r="CM70" s="5">
        <v>6891709.6099999994</v>
      </c>
      <c r="CN70" s="5">
        <v>6889259.6099999994</v>
      </c>
      <c r="CO70" s="5">
        <v>4382111</v>
      </c>
      <c r="CP70" s="5">
        <v>1687343</v>
      </c>
      <c r="CQ70" s="5">
        <v>819805.6099999994</v>
      </c>
      <c r="CR70" s="5">
        <v>1747781</v>
      </c>
      <c r="CS70" s="5">
        <v>3082280.61</v>
      </c>
      <c r="CT70" s="5">
        <v>1582241</v>
      </c>
      <c r="CU70" s="5">
        <v>476957</v>
      </c>
      <c r="CV70" s="5">
        <v>2450</v>
      </c>
      <c r="CW70" s="5">
        <v>477114003.38999999</v>
      </c>
      <c r="CX70" s="5">
        <v>439702281</v>
      </c>
      <c r="CY70" s="5">
        <v>436707634</v>
      </c>
      <c r="CZ70" s="5">
        <v>110270577</v>
      </c>
      <c r="DA70" s="5">
        <v>119764710</v>
      </c>
      <c r="DB70" s="5">
        <v>192047742</v>
      </c>
      <c r="DC70" s="5">
        <v>14624605</v>
      </c>
      <c r="DD70" s="5">
        <v>2994647</v>
      </c>
      <c r="DE70" s="5">
        <v>37411722.390000001</v>
      </c>
      <c r="DF70" s="5">
        <v>37370375.390000001</v>
      </c>
      <c r="DG70" s="5">
        <v>60</v>
      </c>
      <c r="DH70" s="5">
        <v>13539855.390000001</v>
      </c>
      <c r="DI70" s="5">
        <v>21749650</v>
      </c>
      <c r="DJ70" s="5">
        <v>2080810</v>
      </c>
      <c r="DK70" s="5">
        <v>41347</v>
      </c>
      <c r="DL70" s="5">
        <v>4280888</v>
      </c>
      <c r="DM70" s="5">
        <v>4196188</v>
      </c>
      <c r="DN70" s="5">
        <v>3474</v>
      </c>
      <c r="DO70" s="5">
        <v>81226</v>
      </c>
      <c r="DP70" s="5">
        <v>0</v>
      </c>
      <c r="DQ70" s="5">
        <v>94049539</v>
      </c>
      <c r="DR70" s="5">
        <v>103034758</v>
      </c>
      <c r="DS70" s="5" t="s">
        <v>2</v>
      </c>
      <c r="DT70" s="5">
        <v>10825433</v>
      </c>
      <c r="DU70" s="5">
        <v>10011510</v>
      </c>
      <c r="DV70" s="5">
        <v>813923</v>
      </c>
      <c r="DW70" s="5">
        <v>0</v>
      </c>
      <c r="DX70" s="5">
        <v>-1497960</v>
      </c>
      <c r="DY70" s="5">
        <v>365019</v>
      </c>
      <c r="DZ70" s="5">
        <v>1988</v>
      </c>
      <c r="EA70" s="5">
        <v>0</v>
      </c>
      <c r="EB70" s="5">
        <v>0</v>
      </c>
      <c r="EC70" s="5">
        <v>3</v>
      </c>
      <c r="ED70" s="5">
        <v>0</v>
      </c>
      <c r="EE70" s="5">
        <v>9945962</v>
      </c>
    </row>
    <row r="71" spans="1:135">
      <c r="A71" s="6">
        <v>2013.07</v>
      </c>
      <c r="B71" s="2" t="s">
        <v>8</v>
      </c>
      <c r="C71" s="3"/>
      <c r="D71" s="3" t="s">
        <v>1</v>
      </c>
      <c r="E71" s="3">
        <v>1000</v>
      </c>
      <c r="F71" s="4">
        <v>1</v>
      </c>
      <c r="G71" s="5">
        <v>140176247</v>
      </c>
      <c r="H71" s="5">
        <v>24405794</v>
      </c>
      <c r="I71" s="5">
        <v>2496746</v>
      </c>
      <c r="J71" s="5">
        <v>113273707</v>
      </c>
      <c r="K71" s="5">
        <v>851295</v>
      </c>
      <c r="L71" s="5">
        <v>10599</v>
      </c>
      <c r="M71" s="5">
        <v>664038</v>
      </c>
      <c r="N71" s="5">
        <v>539</v>
      </c>
      <c r="O71" s="5">
        <v>7646057</v>
      </c>
      <c r="P71" s="5">
        <v>213</v>
      </c>
      <c r="Q71" s="5">
        <v>1</v>
      </c>
      <c r="R71" s="5">
        <v>189875</v>
      </c>
      <c r="S71" s="5">
        <v>253837701</v>
      </c>
      <c r="T71" s="5">
        <v>242794590</v>
      </c>
      <c r="U71" s="5">
        <v>36615501</v>
      </c>
      <c r="V71" s="5">
        <v>24606960</v>
      </c>
      <c r="W71" s="5">
        <v>36729842</v>
      </c>
      <c r="X71" s="5">
        <v>31145959</v>
      </c>
      <c r="Y71" s="5">
        <v>5260944</v>
      </c>
      <c r="Z71" s="5">
        <v>322939</v>
      </c>
      <c r="AA71" s="5">
        <v>140604420</v>
      </c>
      <c r="AB71" s="5">
        <v>4237867</v>
      </c>
      <c r="AC71" s="5">
        <v>11043111</v>
      </c>
      <c r="AD71" s="5">
        <v>23892</v>
      </c>
      <c r="AE71" s="5">
        <v>0</v>
      </c>
      <c r="AF71" s="5">
        <v>1410</v>
      </c>
      <c r="AG71" s="5">
        <v>22482</v>
      </c>
      <c r="AH71" s="5">
        <v>11018199</v>
      </c>
      <c r="AI71" s="5">
        <v>1020</v>
      </c>
      <c r="AJ71" s="5">
        <v>455894087</v>
      </c>
      <c r="AK71" s="5">
        <v>427766633</v>
      </c>
      <c r="AL71" s="5">
        <v>402712600</v>
      </c>
      <c r="AM71" s="5">
        <v>47952019</v>
      </c>
      <c r="AN71" s="5">
        <v>98578189</v>
      </c>
      <c r="AO71" s="5">
        <v>39751047</v>
      </c>
      <c r="AP71" s="5">
        <v>20562623</v>
      </c>
      <c r="AQ71" s="5">
        <v>19188424</v>
      </c>
      <c r="AR71" s="5">
        <v>27601972</v>
      </c>
      <c r="AS71" s="5">
        <v>153900882</v>
      </c>
      <c r="AT71" s="5">
        <v>34928491</v>
      </c>
      <c r="AU71" s="5">
        <v>18707127</v>
      </c>
      <c r="AV71" s="5">
        <v>6346906</v>
      </c>
      <c r="AW71" s="5">
        <v>28127454</v>
      </c>
      <c r="AX71" s="5">
        <v>25185220</v>
      </c>
      <c r="AY71" s="5">
        <v>1</v>
      </c>
      <c r="AZ71" s="5">
        <v>6620170</v>
      </c>
      <c r="BA71" s="5">
        <v>764782</v>
      </c>
      <c r="BB71" s="5">
        <v>57322</v>
      </c>
      <c r="BC71" s="5">
        <v>707460</v>
      </c>
      <c r="BD71" s="5">
        <v>142824</v>
      </c>
      <c r="BE71" s="5">
        <v>2512560</v>
      </c>
      <c r="BF71" s="5">
        <v>15144883</v>
      </c>
      <c r="BG71" s="5">
        <v>2659183</v>
      </c>
      <c r="BH71" s="5">
        <v>283051</v>
      </c>
      <c r="BI71" s="5">
        <v>89218811</v>
      </c>
      <c r="BJ71" s="5">
        <v>948489463</v>
      </c>
      <c r="BK71" s="5">
        <v>23150</v>
      </c>
      <c r="BL71" s="5">
        <v>3372</v>
      </c>
      <c r="BM71" s="5">
        <v>11480</v>
      </c>
      <c r="BN71" s="5">
        <v>7684</v>
      </c>
      <c r="BO71" s="5">
        <v>614</v>
      </c>
      <c r="BP71" s="5">
        <v>1</v>
      </c>
      <c r="BQ71" s="5">
        <v>498902</v>
      </c>
      <c r="BR71" s="5">
        <v>4889400</v>
      </c>
      <c r="BS71" s="5">
        <v>6134686</v>
      </c>
      <c r="BT71" s="5">
        <v>1198532</v>
      </c>
      <c r="BU71" s="5">
        <v>1217633</v>
      </c>
      <c r="BV71" s="5">
        <v>64014</v>
      </c>
      <c r="BW71" s="5">
        <v>988591</v>
      </c>
      <c r="BX71" s="5">
        <v>162959</v>
      </c>
      <c r="BY71" s="5">
        <v>2069</v>
      </c>
      <c r="BZ71" s="5">
        <v>3505</v>
      </c>
      <c r="CA71" s="5">
        <v>44840</v>
      </c>
      <c r="CB71" s="5">
        <v>242443683.61000001</v>
      </c>
      <c r="CC71" s="5">
        <v>234980057</v>
      </c>
      <c r="CD71" s="5">
        <v>234022725</v>
      </c>
      <c r="CE71" s="5">
        <v>135765243</v>
      </c>
      <c r="CF71" s="5">
        <v>76680662</v>
      </c>
      <c r="CG71" s="5">
        <v>21576820</v>
      </c>
      <c r="CH71" s="5">
        <v>120936756</v>
      </c>
      <c r="CI71" s="5">
        <v>11302703</v>
      </c>
      <c r="CJ71" s="5">
        <v>93964930</v>
      </c>
      <c r="CK71" s="5">
        <v>7818336</v>
      </c>
      <c r="CL71" s="5">
        <v>957332</v>
      </c>
      <c r="CM71" s="5">
        <v>7463626.6099999994</v>
      </c>
      <c r="CN71" s="5">
        <v>7461097.6099999994</v>
      </c>
      <c r="CO71" s="5">
        <v>4989622</v>
      </c>
      <c r="CP71" s="5">
        <v>1664715</v>
      </c>
      <c r="CQ71" s="5">
        <v>806760.6099999994</v>
      </c>
      <c r="CR71" s="5">
        <v>1845866</v>
      </c>
      <c r="CS71" s="5">
        <v>3531896.61</v>
      </c>
      <c r="CT71" s="5">
        <v>1603661</v>
      </c>
      <c r="CU71" s="5">
        <v>479674</v>
      </c>
      <c r="CV71" s="5">
        <v>2529</v>
      </c>
      <c r="CW71" s="5">
        <v>480909819.38999999</v>
      </c>
      <c r="CX71" s="5">
        <v>443092928</v>
      </c>
      <c r="CY71" s="5">
        <v>440065408</v>
      </c>
      <c r="CZ71" s="5">
        <v>109567221</v>
      </c>
      <c r="DA71" s="5">
        <v>113933163</v>
      </c>
      <c r="DB71" s="5">
        <v>202328235</v>
      </c>
      <c r="DC71" s="5">
        <v>14236789</v>
      </c>
      <c r="DD71" s="5">
        <v>3027520</v>
      </c>
      <c r="DE71" s="5">
        <v>37816891.390000001</v>
      </c>
      <c r="DF71" s="5">
        <v>37772053.390000001</v>
      </c>
      <c r="DG71" s="5">
        <v>61</v>
      </c>
      <c r="DH71" s="5">
        <v>13574735.390000001</v>
      </c>
      <c r="DI71" s="5">
        <v>22141652</v>
      </c>
      <c r="DJ71" s="5">
        <v>2055605</v>
      </c>
      <c r="DK71" s="5">
        <v>44838</v>
      </c>
      <c r="DL71" s="5">
        <v>4480480</v>
      </c>
      <c r="DM71" s="5">
        <v>4396530</v>
      </c>
      <c r="DN71" s="5">
        <v>2001</v>
      </c>
      <c r="DO71" s="5">
        <v>81949</v>
      </c>
      <c r="DP71" s="5">
        <v>0</v>
      </c>
      <c r="DQ71" s="5">
        <v>100928496</v>
      </c>
      <c r="DR71" s="5">
        <v>105716335</v>
      </c>
      <c r="DS71" s="5" t="s">
        <v>2</v>
      </c>
      <c r="DT71" s="5">
        <v>11025809</v>
      </c>
      <c r="DU71" s="5">
        <v>10198729</v>
      </c>
      <c r="DV71" s="5">
        <v>827080</v>
      </c>
      <c r="DW71" s="5">
        <v>0</v>
      </c>
      <c r="DX71" s="5">
        <v>-2151286</v>
      </c>
      <c r="DY71" s="5">
        <v>288899</v>
      </c>
      <c r="DZ71" s="5">
        <v>2013</v>
      </c>
      <c r="EA71" s="5">
        <v>0</v>
      </c>
      <c r="EB71" s="5">
        <v>0</v>
      </c>
      <c r="EC71" s="5">
        <v>3</v>
      </c>
      <c r="ED71" s="5">
        <v>0</v>
      </c>
      <c r="EE71" s="5">
        <v>9924965</v>
      </c>
    </row>
    <row r="72" spans="1:135">
      <c r="A72" s="6">
        <v>2013.08</v>
      </c>
      <c r="B72" s="2" t="s">
        <v>9</v>
      </c>
      <c r="C72" s="3"/>
      <c r="D72" s="3" t="s">
        <v>1</v>
      </c>
      <c r="E72" s="3">
        <v>1000</v>
      </c>
      <c r="F72" s="4">
        <v>1</v>
      </c>
      <c r="G72" s="5">
        <v>143447289</v>
      </c>
      <c r="H72" s="5">
        <v>24155583</v>
      </c>
      <c r="I72" s="5">
        <v>2707736</v>
      </c>
      <c r="J72" s="5">
        <v>116583970</v>
      </c>
      <c r="K72" s="5">
        <v>709256</v>
      </c>
      <c r="L72" s="5">
        <v>10954</v>
      </c>
      <c r="M72" s="5">
        <v>545339</v>
      </c>
      <c r="N72" s="5">
        <v>558</v>
      </c>
      <c r="O72" s="5">
        <v>7483796</v>
      </c>
      <c r="P72" s="5">
        <v>223</v>
      </c>
      <c r="Q72" s="5">
        <v>1</v>
      </c>
      <c r="R72" s="5">
        <v>157791</v>
      </c>
      <c r="S72" s="5">
        <v>253533513</v>
      </c>
      <c r="T72" s="5">
        <v>241239055</v>
      </c>
      <c r="U72" s="5">
        <v>31615500</v>
      </c>
      <c r="V72" s="5">
        <v>25542593</v>
      </c>
      <c r="W72" s="5">
        <v>37192744</v>
      </c>
      <c r="X72" s="5">
        <v>31100332</v>
      </c>
      <c r="Y72" s="5">
        <v>5759189</v>
      </c>
      <c r="Z72" s="5">
        <v>333223</v>
      </c>
      <c r="AA72" s="5">
        <v>142527458</v>
      </c>
      <c r="AB72" s="5">
        <v>4360760</v>
      </c>
      <c r="AC72" s="5">
        <v>12294458</v>
      </c>
      <c r="AD72" s="5">
        <v>23396</v>
      </c>
      <c r="AE72" s="5">
        <v>17</v>
      </c>
      <c r="AF72" s="5">
        <v>312</v>
      </c>
      <c r="AG72" s="5">
        <v>23067</v>
      </c>
      <c r="AH72" s="5">
        <v>12271062</v>
      </c>
      <c r="AI72" s="5">
        <v>0</v>
      </c>
      <c r="AJ72" s="5">
        <v>468735109</v>
      </c>
      <c r="AK72" s="5">
        <v>440841364</v>
      </c>
      <c r="AL72" s="5">
        <v>414842802</v>
      </c>
      <c r="AM72" s="5">
        <v>49753553</v>
      </c>
      <c r="AN72" s="5">
        <v>102725712</v>
      </c>
      <c r="AO72" s="5">
        <v>40409975</v>
      </c>
      <c r="AP72" s="5">
        <v>20929758</v>
      </c>
      <c r="AQ72" s="5">
        <v>19480217</v>
      </c>
      <c r="AR72" s="5">
        <v>28333304</v>
      </c>
      <c r="AS72" s="5">
        <v>158314347</v>
      </c>
      <c r="AT72" s="5">
        <v>35305911</v>
      </c>
      <c r="AU72" s="5">
        <v>19288767</v>
      </c>
      <c r="AV72" s="5">
        <v>6709795</v>
      </c>
      <c r="AW72" s="5">
        <v>27893745</v>
      </c>
      <c r="AX72" s="5">
        <v>24876998</v>
      </c>
      <c r="AY72" s="5">
        <v>0</v>
      </c>
      <c r="AZ72" s="5">
        <v>6297188</v>
      </c>
      <c r="BA72" s="5">
        <v>772241</v>
      </c>
      <c r="BB72" s="5">
        <v>55430</v>
      </c>
      <c r="BC72" s="5">
        <v>716811</v>
      </c>
      <c r="BD72" s="5">
        <v>136943</v>
      </c>
      <c r="BE72" s="5">
        <v>2054210</v>
      </c>
      <c r="BF72" s="5">
        <v>15616416</v>
      </c>
      <c r="BG72" s="5">
        <v>2738768</v>
      </c>
      <c r="BH72" s="5">
        <v>277979</v>
      </c>
      <c r="BI72" s="5">
        <v>90666236</v>
      </c>
      <c r="BJ72" s="5">
        <v>965290065</v>
      </c>
      <c r="BK72" s="5">
        <v>20259</v>
      </c>
      <c r="BL72" s="5">
        <v>3473</v>
      </c>
      <c r="BM72" s="5">
        <v>9526</v>
      </c>
      <c r="BN72" s="5">
        <v>6577</v>
      </c>
      <c r="BO72" s="5">
        <v>683</v>
      </c>
      <c r="BP72" s="5">
        <v>3</v>
      </c>
      <c r="BQ72" s="5">
        <v>512887</v>
      </c>
      <c r="BR72" s="5">
        <v>4781374</v>
      </c>
      <c r="BS72" s="5">
        <v>6316990</v>
      </c>
      <c r="BT72" s="5">
        <v>1188762</v>
      </c>
      <c r="BU72" s="5">
        <v>1457698</v>
      </c>
      <c r="BV72" s="5">
        <v>64063</v>
      </c>
      <c r="BW72" s="5">
        <v>1213903</v>
      </c>
      <c r="BX72" s="5">
        <v>177796</v>
      </c>
      <c r="BY72" s="5">
        <v>1936</v>
      </c>
      <c r="BZ72" s="5">
        <v>3804</v>
      </c>
      <c r="CA72" s="5">
        <v>28803</v>
      </c>
      <c r="CB72" s="5">
        <v>242936562.22</v>
      </c>
      <c r="CC72" s="5">
        <v>235733919</v>
      </c>
      <c r="CD72" s="5">
        <v>234806850</v>
      </c>
      <c r="CE72" s="5">
        <v>132994238</v>
      </c>
      <c r="CF72" s="5">
        <v>79652883</v>
      </c>
      <c r="CG72" s="5">
        <v>22159729</v>
      </c>
      <c r="CH72" s="5">
        <v>117917916</v>
      </c>
      <c r="CI72" s="5">
        <v>11999346</v>
      </c>
      <c r="CJ72" s="5">
        <v>96626331</v>
      </c>
      <c r="CK72" s="5">
        <v>8263257</v>
      </c>
      <c r="CL72" s="5">
        <v>927069</v>
      </c>
      <c r="CM72" s="5">
        <v>7202643.2200000007</v>
      </c>
      <c r="CN72" s="5">
        <v>7200616.2200000007</v>
      </c>
      <c r="CO72" s="5">
        <v>4611912</v>
      </c>
      <c r="CP72" s="5">
        <v>1646101</v>
      </c>
      <c r="CQ72" s="5">
        <v>942603.22000000067</v>
      </c>
      <c r="CR72" s="5">
        <v>2140733</v>
      </c>
      <c r="CS72" s="5">
        <v>2926058.22</v>
      </c>
      <c r="CT72" s="5">
        <v>1651223</v>
      </c>
      <c r="CU72" s="5">
        <v>482602</v>
      </c>
      <c r="CV72" s="5">
        <v>2027</v>
      </c>
      <c r="CW72" s="5">
        <v>489374031.77999997</v>
      </c>
      <c r="CX72" s="5">
        <v>451184677</v>
      </c>
      <c r="CY72" s="5">
        <v>447932110</v>
      </c>
      <c r="CZ72" s="5">
        <v>110741457</v>
      </c>
      <c r="DA72" s="5">
        <v>114512948</v>
      </c>
      <c r="DB72" s="5">
        <v>208203420</v>
      </c>
      <c r="DC72" s="5">
        <v>14474285</v>
      </c>
      <c r="DD72" s="5">
        <v>3252567</v>
      </c>
      <c r="DE72" s="5">
        <v>38189354.780000001</v>
      </c>
      <c r="DF72" s="5">
        <v>38143656.780000001</v>
      </c>
      <c r="DG72" s="5">
        <v>63</v>
      </c>
      <c r="DH72" s="5">
        <v>13462398.779999999</v>
      </c>
      <c r="DI72" s="5">
        <v>22633118</v>
      </c>
      <c r="DJ72" s="5">
        <v>2048077</v>
      </c>
      <c r="DK72" s="5">
        <v>45698</v>
      </c>
      <c r="DL72" s="5">
        <v>4565195</v>
      </c>
      <c r="DM72" s="5">
        <v>4478978</v>
      </c>
      <c r="DN72" s="5">
        <v>3726</v>
      </c>
      <c r="DO72" s="5">
        <v>82491</v>
      </c>
      <c r="DP72" s="5">
        <v>0</v>
      </c>
      <c r="DQ72" s="5">
        <v>106005417</v>
      </c>
      <c r="DR72" s="5">
        <v>108098279</v>
      </c>
      <c r="DS72" s="5" t="s">
        <v>2</v>
      </c>
      <c r="DT72" s="5">
        <v>11228124</v>
      </c>
      <c r="DU72" s="5">
        <v>10360989</v>
      </c>
      <c r="DV72" s="5">
        <v>867135</v>
      </c>
      <c r="DW72" s="5">
        <v>0</v>
      </c>
      <c r="DX72" s="5">
        <v>-2694926</v>
      </c>
      <c r="DY72" s="5">
        <v>314087</v>
      </c>
      <c r="DZ72" s="5">
        <v>3199</v>
      </c>
      <c r="EA72" s="5">
        <v>0</v>
      </c>
      <c r="EB72" s="5">
        <v>0</v>
      </c>
      <c r="EC72" s="5">
        <v>3</v>
      </c>
      <c r="ED72" s="5">
        <v>0</v>
      </c>
      <c r="EE72" s="5">
        <v>9930810</v>
      </c>
    </row>
    <row r="73" spans="1:135">
      <c r="A73" s="6">
        <v>2013.09</v>
      </c>
      <c r="B73" s="2" t="s">
        <v>10</v>
      </c>
      <c r="C73" s="3"/>
      <c r="D73" s="3" t="s">
        <v>1</v>
      </c>
      <c r="E73" s="3">
        <v>1000</v>
      </c>
      <c r="F73" s="4">
        <v>1</v>
      </c>
      <c r="G73" s="5">
        <v>148254728</v>
      </c>
      <c r="H73" s="5">
        <v>24112489</v>
      </c>
      <c r="I73" s="5">
        <v>3405991</v>
      </c>
      <c r="J73" s="5">
        <v>120736248</v>
      </c>
      <c r="K73" s="5">
        <v>745196</v>
      </c>
      <c r="L73" s="5">
        <v>11224</v>
      </c>
      <c r="M73" s="5">
        <v>346202</v>
      </c>
      <c r="N73" s="5">
        <v>665</v>
      </c>
      <c r="O73" s="5">
        <v>7809042</v>
      </c>
      <c r="P73" s="5">
        <v>190</v>
      </c>
      <c r="Q73" s="5">
        <v>1</v>
      </c>
      <c r="R73" s="5">
        <v>105232</v>
      </c>
      <c r="S73" s="5">
        <v>262189669</v>
      </c>
      <c r="T73" s="5">
        <v>248924833</v>
      </c>
      <c r="U73" s="5">
        <v>30115501</v>
      </c>
      <c r="V73" s="5">
        <v>28662937</v>
      </c>
      <c r="W73" s="5">
        <v>37150696</v>
      </c>
      <c r="X73" s="5">
        <v>31112200</v>
      </c>
      <c r="Y73" s="5">
        <v>5715273</v>
      </c>
      <c r="Z73" s="5">
        <v>323223</v>
      </c>
      <c r="AA73" s="5">
        <v>148670037</v>
      </c>
      <c r="AB73" s="5">
        <v>4325662</v>
      </c>
      <c r="AC73" s="5">
        <v>13264836</v>
      </c>
      <c r="AD73" s="5">
        <v>156102</v>
      </c>
      <c r="AE73" s="5">
        <v>0</v>
      </c>
      <c r="AF73" s="5">
        <v>0</v>
      </c>
      <c r="AG73" s="5">
        <v>156102</v>
      </c>
      <c r="AH73" s="5">
        <v>13108734</v>
      </c>
      <c r="AI73" s="5">
        <v>0</v>
      </c>
      <c r="AJ73" s="5">
        <v>482991794</v>
      </c>
      <c r="AK73" s="5">
        <v>455874399</v>
      </c>
      <c r="AL73" s="5">
        <v>429364280</v>
      </c>
      <c r="AM73" s="5">
        <v>51858345</v>
      </c>
      <c r="AN73" s="5">
        <v>108048894</v>
      </c>
      <c r="AO73" s="5">
        <v>40957200</v>
      </c>
      <c r="AP73" s="5">
        <v>21064342</v>
      </c>
      <c r="AQ73" s="5">
        <v>19892858</v>
      </c>
      <c r="AR73" s="5">
        <v>29171094</v>
      </c>
      <c r="AS73" s="5">
        <v>163296626</v>
      </c>
      <c r="AT73" s="5">
        <v>36032121</v>
      </c>
      <c r="AU73" s="5">
        <v>19731137</v>
      </c>
      <c r="AV73" s="5">
        <v>6778982</v>
      </c>
      <c r="AW73" s="5">
        <v>27117395</v>
      </c>
      <c r="AX73" s="5">
        <v>24111871</v>
      </c>
      <c r="AY73" s="5">
        <v>0</v>
      </c>
      <c r="AZ73" s="5">
        <v>6166802</v>
      </c>
      <c r="BA73" s="5">
        <v>775079</v>
      </c>
      <c r="BB73" s="5">
        <v>55268</v>
      </c>
      <c r="BC73" s="5">
        <v>719811</v>
      </c>
      <c r="BD73" s="5">
        <v>132466</v>
      </c>
      <c r="BE73" s="5">
        <v>2413002</v>
      </c>
      <c r="BF73" s="5">
        <v>14624522</v>
      </c>
      <c r="BG73" s="5">
        <v>2730592</v>
      </c>
      <c r="BH73" s="5">
        <v>274932</v>
      </c>
      <c r="BI73" s="5">
        <v>94578375</v>
      </c>
      <c r="BJ73" s="5">
        <v>997032318</v>
      </c>
      <c r="BK73" s="5">
        <v>19756</v>
      </c>
      <c r="BL73" s="5">
        <v>3547</v>
      </c>
      <c r="BM73" s="5">
        <v>8523</v>
      </c>
      <c r="BN73" s="5">
        <v>7036</v>
      </c>
      <c r="BO73" s="5">
        <v>650</v>
      </c>
      <c r="BP73" s="5">
        <v>2</v>
      </c>
      <c r="BQ73" s="5">
        <v>523459</v>
      </c>
      <c r="BR73" s="5">
        <v>4473724</v>
      </c>
      <c r="BS73" s="5">
        <v>6457136</v>
      </c>
      <c r="BT73" s="5">
        <v>986239</v>
      </c>
      <c r="BU73" s="5">
        <v>1231487</v>
      </c>
      <c r="BV73" s="5">
        <v>58666</v>
      </c>
      <c r="BW73" s="5">
        <v>992109</v>
      </c>
      <c r="BX73" s="5">
        <v>180311</v>
      </c>
      <c r="BY73" s="5">
        <v>401</v>
      </c>
      <c r="BZ73" s="5">
        <v>4039</v>
      </c>
      <c r="CA73" s="5">
        <v>49578</v>
      </c>
      <c r="CB73" s="5">
        <v>251834918.41999999</v>
      </c>
      <c r="CC73" s="5">
        <v>244005198</v>
      </c>
      <c r="CD73" s="5">
        <v>243087682</v>
      </c>
      <c r="CE73" s="5">
        <v>137240007</v>
      </c>
      <c r="CF73" s="5">
        <v>82726386</v>
      </c>
      <c r="CG73" s="5">
        <v>23121289</v>
      </c>
      <c r="CH73" s="5">
        <v>125131451</v>
      </c>
      <c r="CI73" s="5">
        <v>15138454</v>
      </c>
      <c r="CJ73" s="5">
        <v>94698721</v>
      </c>
      <c r="CK73" s="5">
        <v>8119056</v>
      </c>
      <c r="CL73" s="5">
        <v>917516</v>
      </c>
      <c r="CM73" s="5">
        <v>7829720.4199999999</v>
      </c>
      <c r="CN73" s="5">
        <v>7827385.4199999999</v>
      </c>
      <c r="CO73" s="5">
        <v>5146490</v>
      </c>
      <c r="CP73" s="5">
        <v>1701803</v>
      </c>
      <c r="CQ73" s="5">
        <v>979092.42</v>
      </c>
      <c r="CR73" s="5">
        <v>2756163</v>
      </c>
      <c r="CS73" s="5">
        <v>2899762.42</v>
      </c>
      <c r="CT73" s="5">
        <v>1668670</v>
      </c>
      <c r="CU73" s="5">
        <v>502790</v>
      </c>
      <c r="CV73" s="5">
        <v>2335</v>
      </c>
      <c r="CW73" s="5">
        <v>503359753.57999998</v>
      </c>
      <c r="CX73" s="5">
        <v>463796659</v>
      </c>
      <c r="CY73" s="5">
        <v>460445803</v>
      </c>
      <c r="CZ73" s="5">
        <v>114268208</v>
      </c>
      <c r="DA73" s="5">
        <v>117434035</v>
      </c>
      <c r="DB73" s="5">
        <v>212248647</v>
      </c>
      <c r="DC73" s="5">
        <v>16494913</v>
      </c>
      <c r="DD73" s="5">
        <v>3350856</v>
      </c>
      <c r="DE73" s="5">
        <v>39563094.579999998</v>
      </c>
      <c r="DF73" s="5">
        <v>39519449.579999998</v>
      </c>
      <c r="DG73" s="5">
        <v>64</v>
      </c>
      <c r="DH73" s="5">
        <v>14431177.58</v>
      </c>
      <c r="DI73" s="5">
        <v>22944115</v>
      </c>
      <c r="DJ73" s="5">
        <v>2144093</v>
      </c>
      <c r="DK73" s="5">
        <v>43645</v>
      </c>
      <c r="DL73" s="5">
        <v>4704204</v>
      </c>
      <c r="DM73" s="5">
        <v>4594114</v>
      </c>
      <c r="DN73" s="5">
        <v>27105</v>
      </c>
      <c r="DO73" s="5">
        <v>82985</v>
      </c>
      <c r="DP73" s="5">
        <v>0</v>
      </c>
      <c r="DQ73" s="5">
        <v>112171193</v>
      </c>
      <c r="DR73" s="5">
        <v>111216829</v>
      </c>
      <c r="DS73" s="5" t="s">
        <v>2</v>
      </c>
      <c r="DT73" s="5">
        <v>11360760</v>
      </c>
      <c r="DU73" s="5">
        <v>10509901</v>
      </c>
      <c r="DV73" s="5">
        <v>850859</v>
      </c>
      <c r="DW73" s="5">
        <v>0</v>
      </c>
      <c r="DX73" s="5">
        <v>-1321677</v>
      </c>
      <c r="DY73" s="5">
        <v>339372</v>
      </c>
      <c r="DZ73" s="5">
        <v>9346</v>
      </c>
      <c r="EA73" s="5">
        <v>0</v>
      </c>
      <c r="EB73" s="5">
        <v>0</v>
      </c>
      <c r="EC73" s="5">
        <v>3</v>
      </c>
      <c r="ED73" s="5">
        <v>0</v>
      </c>
      <c r="EE73" s="5">
        <v>9936692</v>
      </c>
    </row>
    <row r="74" spans="1:135">
      <c r="A74" s="6">
        <v>2013.1</v>
      </c>
      <c r="B74" s="2" t="s">
        <v>11</v>
      </c>
      <c r="C74" s="3"/>
      <c r="D74" s="3" t="s">
        <v>1</v>
      </c>
      <c r="E74" s="3">
        <v>1000</v>
      </c>
      <c r="F74" s="4">
        <v>1</v>
      </c>
      <c r="G74" s="5">
        <v>149933453</v>
      </c>
      <c r="H74" s="5">
        <v>25226797</v>
      </c>
      <c r="I74" s="5">
        <v>2759895</v>
      </c>
      <c r="J74" s="5">
        <v>121946761</v>
      </c>
      <c r="K74" s="5">
        <v>843410</v>
      </c>
      <c r="L74" s="5">
        <v>11496</v>
      </c>
      <c r="M74" s="5">
        <v>492989</v>
      </c>
      <c r="N74" s="5">
        <v>609</v>
      </c>
      <c r="O74" s="5">
        <v>7259581</v>
      </c>
      <c r="P74" s="5">
        <v>287</v>
      </c>
      <c r="Q74" s="5">
        <v>1</v>
      </c>
      <c r="R74" s="5">
        <v>99788</v>
      </c>
      <c r="S74" s="5">
        <v>278150835</v>
      </c>
      <c r="T74" s="5">
        <v>262970042</v>
      </c>
      <c r="U74" s="5">
        <v>38615501</v>
      </c>
      <c r="V74" s="5">
        <v>29236126</v>
      </c>
      <c r="W74" s="5">
        <v>38100524</v>
      </c>
      <c r="X74" s="5">
        <v>31225173</v>
      </c>
      <c r="Y74" s="5">
        <v>6524031</v>
      </c>
      <c r="Z74" s="5">
        <v>351320</v>
      </c>
      <c r="AA74" s="5">
        <v>152577287</v>
      </c>
      <c r="AB74" s="5">
        <v>4440604</v>
      </c>
      <c r="AC74" s="5">
        <v>15180793</v>
      </c>
      <c r="AD74" s="5">
        <v>24837</v>
      </c>
      <c r="AE74" s="5">
        <v>12</v>
      </c>
      <c r="AF74" s="5">
        <v>0</v>
      </c>
      <c r="AG74" s="5">
        <v>24825</v>
      </c>
      <c r="AH74" s="5">
        <v>15155956</v>
      </c>
      <c r="AI74" s="5">
        <v>0</v>
      </c>
      <c r="AJ74" s="5">
        <v>493568734</v>
      </c>
      <c r="AK74" s="5">
        <v>466588306</v>
      </c>
      <c r="AL74" s="5">
        <v>438682185</v>
      </c>
      <c r="AM74" s="5">
        <v>49030751</v>
      </c>
      <c r="AN74" s="5">
        <v>110550061</v>
      </c>
      <c r="AO74" s="5">
        <v>41616460</v>
      </c>
      <c r="AP74" s="5">
        <v>21247824</v>
      </c>
      <c r="AQ74" s="5">
        <v>20368636</v>
      </c>
      <c r="AR74" s="5">
        <v>30359295</v>
      </c>
      <c r="AS74" s="5">
        <v>170325420</v>
      </c>
      <c r="AT74" s="5">
        <v>36800198</v>
      </c>
      <c r="AU74" s="5">
        <v>20664456</v>
      </c>
      <c r="AV74" s="5">
        <v>7241665</v>
      </c>
      <c r="AW74" s="5">
        <v>26980428</v>
      </c>
      <c r="AX74" s="5">
        <v>23905157</v>
      </c>
      <c r="AY74" s="5">
        <v>0</v>
      </c>
      <c r="AZ74" s="5">
        <v>6112005</v>
      </c>
      <c r="BA74" s="5">
        <v>780433</v>
      </c>
      <c r="BB74" s="5">
        <v>56282</v>
      </c>
      <c r="BC74" s="5">
        <v>724151</v>
      </c>
      <c r="BD74" s="5">
        <v>124262</v>
      </c>
      <c r="BE74" s="5">
        <v>3002127</v>
      </c>
      <c r="BF74" s="5">
        <v>13886330</v>
      </c>
      <c r="BG74" s="5">
        <v>2818064</v>
      </c>
      <c r="BH74" s="5">
        <v>257207</v>
      </c>
      <c r="BI74" s="5">
        <v>99755719</v>
      </c>
      <c r="BJ74" s="5">
        <v>1030116902</v>
      </c>
      <c r="BK74" s="5">
        <v>20296</v>
      </c>
      <c r="BL74" s="5">
        <v>0</v>
      </c>
      <c r="BM74" s="5">
        <v>11756</v>
      </c>
      <c r="BN74" s="5">
        <v>7960</v>
      </c>
      <c r="BO74" s="5">
        <v>580</v>
      </c>
      <c r="BP74" s="5">
        <v>1</v>
      </c>
      <c r="BQ74" s="5">
        <v>505765</v>
      </c>
      <c r="BR74" s="5">
        <v>4949548</v>
      </c>
      <c r="BS74" s="5">
        <v>6592215</v>
      </c>
      <c r="BT74" s="5">
        <v>1173194</v>
      </c>
      <c r="BU74" s="5">
        <v>1121154</v>
      </c>
      <c r="BV74" s="5">
        <v>63900</v>
      </c>
      <c r="BW74" s="5">
        <v>783008</v>
      </c>
      <c r="BX74" s="5">
        <v>273845</v>
      </c>
      <c r="BY74" s="5">
        <v>401</v>
      </c>
      <c r="BZ74" s="5">
        <v>2593</v>
      </c>
      <c r="CA74" s="5">
        <v>48463</v>
      </c>
      <c r="CB74" s="5">
        <v>265022198</v>
      </c>
      <c r="CC74" s="5">
        <v>256833847</v>
      </c>
      <c r="CD74" s="5">
        <v>255784373</v>
      </c>
      <c r="CE74" s="5">
        <v>148370455</v>
      </c>
      <c r="CF74" s="5">
        <v>84979021</v>
      </c>
      <c r="CG74" s="5">
        <v>22434897</v>
      </c>
      <c r="CH74" s="5">
        <v>130443316</v>
      </c>
      <c r="CI74" s="5">
        <v>11534957</v>
      </c>
      <c r="CJ74" s="5">
        <v>105725424</v>
      </c>
      <c r="CK74" s="5">
        <v>8080676</v>
      </c>
      <c r="CL74" s="5">
        <v>1049474</v>
      </c>
      <c r="CM74" s="5">
        <v>8188351</v>
      </c>
      <c r="CN74" s="5">
        <v>8185953</v>
      </c>
      <c r="CO74" s="5">
        <v>5460657</v>
      </c>
      <c r="CP74" s="5">
        <v>1792252</v>
      </c>
      <c r="CQ74" s="5">
        <v>933044</v>
      </c>
      <c r="CR74" s="5">
        <v>2888943</v>
      </c>
      <c r="CS74" s="5">
        <v>3072172</v>
      </c>
      <c r="CT74" s="5">
        <v>1715865</v>
      </c>
      <c r="CU74" s="5">
        <v>508973</v>
      </c>
      <c r="CV74" s="5">
        <v>2398</v>
      </c>
      <c r="CW74" s="5">
        <v>513274315</v>
      </c>
      <c r="CX74" s="5">
        <v>473336672</v>
      </c>
      <c r="CY74" s="5">
        <v>469944313</v>
      </c>
      <c r="CZ74" s="5">
        <v>117214364</v>
      </c>
      <c r="DA74" s="5">
        <v>117235964</v>
      </c>
      <c r="DB74" s="5">
        <v>219991293</v>
      </c>
      <c r="DC74" s="5">
        <v>15502692</v>
      </c>
      <c r="DD74" s="5">
        <v>3392359</v>
      </c>
      <c r="DE74" s="5">
        <v>39937643</v>
      </c>
      <c r="DF74" s="5">
        <v>39896810</v>
      </c>
      <c r="DG74" s="5">
        <v>65</v>
      </c>
      <c r="DH74" s="5">
        <v>14579164</v>
      </c>
      <c r="DI74" s="5">
        <v>23184965</v>
      </c>
      <c r="DJ74" s="5">
        <v>2132616</v>
      </c>
      <c r="DK74" s="5">
        <v>40833</v>
      </c>
      <c r="DL74" s="5">
        <v>4780978</v>
      </c>
      <c r="DM74" s="5">
        <v>4693272</v>
      </c>
      <c r="DN74" s="5">
        <v>4042</v>
      </c>
      <c r="DO74" s="5">
        <v>83664</v>
      </c>
      <c r="DP74" s="5">
        <v>0</v>
      </c>
      <c r="DQ74" s="5">
        <v>118400270</v>
      </c>
      <c r="DR74" s="5">
        <v>114225912</v>
      </c>
      <c r="DS74" s="5" t="s">
        <v>2</v>
      </c>
      <c r="DT74" s="5">
        <v>11346763</v>
      </c>
      <c r="DU74" s="5">
        <v>10453162</v>
      </c>
      <c r="DV74" s="5">
        <v>893601</v>
      </c>
      <c r="DW74" s="5">
        <v>0</v>
      </c>
      <c r="DX74" s="5">
        <v>-2945173</v>
      </c>
      <c r="DY74" s="5">
        <v>323438</v>
      </c>
      <c r="DZ74" s="5">
        <v>2165</v>
      </c>
      <c r="EA74" s="5">
        <v>0</v>
      </c>
      <c r="EB74" s="5">
        <v>0</v>
      </c>
      <c r="EC74" s="5">
        <v>0</v>
      </c>
      <c r="ED74" s="5">
        <v>0</v>
      </c>
      <c r="EE74" s="5">
        <v>9944716</v>
      </c>
    </row>
    <row r="75" spans="1:135">
      <c r="A75" s="6">
        <v>2013.11</v>
      </c>
      <c r="B75" s="2" t="s">
        <v>12</v>
      </c>
      <c r="C75" s="3"/>
      <c r="D75" s="3" t="s">
        <v>1</v>
      </c>
      <c r="E75" s="3">
        <v>1000</v>
      </c>
      <c r="F75" s="4">
        <v>1</v>
      </c>
      <c r="G75" s="5">
        <v>162724503</v>
      </c>
      <c r="H75" s="5">
        <v>27291058</v>
      </c>
      <c r="I75" s="5">
        <v>2927675</v>
      </c>
      <c r="J75" s="5">
        <v>132505770</v>
      </c>
      <c r="K75" s="5">
        <v>843311</v>
      </c>
      <c r="L75" s="5">
        <v>11974</v>
      </c>
      <c r="M75" s="5">
        <v>444341</v>
      </c>
      <c r="N75" s="5">
        <v>527</v>
      </c>
      <c r="O75" s="5">
        <v>7550080</v>
      </c>
      <c r="P75" s="5">
        <v>378</v>
      </c>
      <c r="Q75" s="5">
        <v>2</v>
      </c>
      <c r="R75" s="5">
        <v>75594</v>
      </c>
      <c r="S75" s="5">
        <v>272458581</v>
      </c>
      <c r="T75" s="5">
        <v>257448980</v>
      </c>
      <c r="U75" s="5">
        <v>36615501</v>
      </c>
      <c r="V75" s="5">
        <v>29433881</v>
      </c>
      <c r="W75" s="5">
        <v>39942143</v>
      </c>
      <c r="X75" s="5">
        <v>32885451</v>
      </c>
      <c r="Y75" s="5">
        <v>6707803</v>
      </c>
      <c r="Z75" s="5">
        <v>348889</v>
      </c>
      <c r="AA75" s="5">
        <v>146795570</v>
      </c>
      <c r="AB75" s="5">
        <v>4661885</v>
      </c>
      <c r="AC75" s="5">
        <v>15009601</v>
      </c>
      <c r="AD75" s="5">
        <v>84033</v>
      </c>
      <c r="AE75" s="5">
        <v>59961</v>
      </c>
      <c r="AF75" s="5">
        <v>0</v>
      </c>
      <c r="AG75" s="5">
        <v>24072</v>
      </c>
      <c r="AH75" s="5">
        <v>14925568</v>
      </c>
      <c r="AI75" s="5">
        <v>0</v>
      </c>
      <c r="AJ75" s="5">
        <v>505986062</v>
      </c>
      <c r="AK75" s="5">
        <v>479298087</v>
      </c>
      <c r="AL75" s="5">
        <v>450110308</v>
      </c>
      <c r="AM75" s="5">
        <v>49003607</v>
      </c>
      <c r="AN75" s="5">
        <v>114698015</v>
      </c>
      <c r="AO75" s="5">
        <v>42397057</v>
      </c>
      <c r="AP75" s="5">
        <v>21458683</v>
      </c>
      <c r="AQ75" s="5">
        <v>20938374</v>
      </c>
      <c r="AR75" s="5">
        <v>30969390</v>
      </c>
      <c r="AS75" s="5">
        <v>175258093</v>
      </c>
      <c r="AT75" s="5">
        <v>37784146</v>
      </c>
      <c r="AU75" s="5">
        <v>21537248</v>
      </c>
      <c r="AV75" s="5">
        <v>7650531</v>
      </c>
      <c r="AW75" s="5">
        <v>26687975</v>
      </c>
      <c r="AX75" s="5">
        <v>23443383</v>
      </c>
      <c r="AY75" s="5">
        <v>1</v>
      </c>
      <c r="AZ75" s="5">
        <v>5837592</v>
      </c>
      <c r="BA75" s="5">
        <v>804821</v>
      </c>
      <c r="BB75" s="5">
        <v>56586</v>
      </c>
      <c r="BC75" s="5">
        <v>748235</v>
      </c>
      <c r="BD75" s="5">
        <v>124888</v>
      </c>
      <c r="BE75" s="5">
        <v>2499703</v>
      </c>
      <c r="BF75" s="5">
        <v>14176378</v>
      </c>
      <c r="BG75" s="5">
        <v>2993249</v>
      </c>
      <c r="BH75" s="5">
        <v>251343</v>
      </c>
      <c r="BI75" s="5">
        <v>96423443</v>
      </c>
      <c r="BJ75" s="5">
        <v>1046518796</v>
      </c>
      <c r="BK75" s="5">
        <v>15720</v>
      </c>
      <c r="BL75" s="5">
        <v>0</v>
      </c>
      <c r="BM75" s="5">
        <v>13090</v>
      </c>
      <c r="BN75" s="5">
        <v>1966</v>
      </c>
      <c r="BO75" s="5">
        <v>664</v>
      </c>
      <c r="BP75" s="5">
        <v>0</v>
      </c>
      <c r="BQ75" s="5">
        <v>573578</v>
      </c>
      <c r="BR75" s="5">
        <v>5010710</v>
      </c>
      <c r="BS75" s="5">
        <v>6844427</v>
      </c>
      <c r="BT75" s="5">
        <v>1026405</v>
      </c>
      <c r="BU75" s="5">
        <v>1131359</v>
      </c>
      <c r="BV75" s="5">
        <v>90793</v>
      </c>
      <c r="BW75" s="5">
        <v>737742</v>
      </c>
      <c r="BX75" s="5">
        <v>302399</v>
      </c>
      <c r="BY75" s="5">
        <v>425</v>
      </c>
      <c r="BZ75" s="5">
        <v>3238</v>
      </c>
      <c r="CA75" s="5">
        <v>48703</v>
      </c>
      <c r="CB75" s="5">
        <v>271167460</v>
      </c>
      <c r="CC75" s="5">
        <v>261806902</v>
      </c>
      <c r="CD75" s="5">
        <v>260781783</v>
      </c>
      <c r="CE75" s="5">
        <v>151553960</v>
      </c>
      <c r="CF75" s="5">
        <v>86397329</v>
      </c>
      <c r="CG75" s="5">
        <v>22830494</v>
      </c>
      <c r="CH75" s="5">
        <v>131282837</v>
      </c>
      <c r="CI75" s="5">
        <v>13835425</v>
      </c>
      <c r="CJ75" s="5">
        <v>106957971</v>
      </c>
      <c r="CK75" s="5">
        <v>8705550</v>
      </c>
      <c r="CL75" s="5">
        <v>1025119</v>
      </c>
      <c r="CM75" s="5">
        <v>9360558</v>
      </c>
      <c r="CN75" s="5">
        <v>9357646</v>
      </c>
      <c r="CO75" s="5">
        <v>6299977</v>
      </c>
      <c r="CP75" s="5">
        <v>1884703</v>
      </c>
      <c r="CQ75" s="5">
        <v>1172966</v>
      </c>
      <c r="CR75" s="5">
        <v>3495346</v>
      </c>
      <c r="CS75" s="5">
        <v>3560430</v>
      </c>
      <c r="CT75" s="5">
        <v>1777237</v>
      </c>
      <c r="CU75" s="5">
        <v>524633</v>
      </c>
      <c r="CV75" s="5">
        <v>2912</v>
      </c>
      <c r="CW75" s="5">
        <v>521959533</v>
      </c>
      <c r="CX75" s="5">
        <v>481072329</v>
      </c>
      <c r="CY75" s="5">
        <v>477396311</v>
      </c>
      <c r="CZ75" s="5">
        <v>118350052</v>
      </c>
      <c r="DA75" s="5">
        <v>120596569</v>
      </c>
      <c r="DB75" s="5">
        <v>222196225</v>
      </c>
      <c r="DC75" s="5">
        <v>16253465</v>
      </c>
      <c r="DD75" s="5">
        <v>3676018</v>
      </c>
      <c r="DE75" s="5">
        <v>40887204</v>
      </c>
      <c r="DF75" s="5">
        <v>40844484</v>
      </c>
      <c r="DG75" s="5">
        <v>69</v>
      </c>
      <c r="DH75" s="5">
        <v>14798262</v>
      </c>
      <c r="DI75" s="5">
        <v>23900435</v>
      </c>
      <c r="DJ75" s="5">
        <v>2145718</v>
      </c>
      <c r="DK75" s="5">
        <v>42720</v>
      </c>
      <c r="DL75" s="5">
        <v>4735330</v>
      </c>
      <c r="DM75" s="5">
        <v>4650431</v>
      </c>
      <c r="DN75" s="5">
        <v>856</v>
      </c>
      <c r="DO75" s="5">
        <v>84043</v>
      </c>
      <c r="DP75" s="5">
        <v>0</v>
      </c>
      <c r="DQ75" s="5">
        <v>116995957</v>
      </c>
      <c r="DR75" s="5">
        <v>117006376</v>
      </c>
      <c r="DS75" s="5" t="s">
        <v>2</v>
      </c>
      <c r="DT75" s="5">
        <v>11326366</v>
      </c>
      <c r="DU75" s="5">
        <v>10452974</v>
      </c>
      <c r="DV75" s="5">
        <v>873392</v>
      </c>
      <c r="DW75" s="5">
        <v>0</v>
      </c>
      <c r="DX75" s="5">
        <v>-2800258</v>
      </c>
      <c r="DY75" s="5">
        <v>323946</v>
      </c>
      <c r="DZ75" s="5">
        <v>3239</v>
      </c>
      <c r="EA75" s="5">
        <v>0</v>
      </c>
      <c r="EB75" s="5">
        <v>0</v>
      </c>
      <c r="EC75" s="5">
        <v>0</v>
      </c>
      <c r="ED75" s="5">
        <v>0</v>
      </c>
      <c r="EE75" s="5">
        <v>9968021</v>
      </c>
    </row>
    <row r="76" spans="1:135">
      <c r="A76" s="6">
        <v>2013.12</v>
      </c>
      <c r="B76" s="2" t="s">
        <v>13</v>
      </c>
      <c r="C76" s="3"/>
      <c r="D76" s="3" t="s">
        <v>1</v>
      </c>
      <c r="E76" s="3">
        <v>1000</v>
      </c>
      <c r="F76" s="4">
        <v>1</v>
      </c>
      <c r="G76" s="5">
        <v>193049696</v>
      </c>
      <c r="H76" s="5">
        <v>31488948</v>
      </c>
      <c r="I76" s="5">
        <v>4650014</v>
      </c>
      <c r="J76" s="5">
        <v>156910734</v>
      </c>
      <c r="K76" s="5">
        <v>738834</v>
      </c>
      <c r="L76" s="5">
        <v>12764</v>
      </c>
      <c r="M76" s="5">
        <v>726216</v>
      </c>
      <c r="N76" s="5">
        <v>634</v>
      </c>
      <c r="O76" s="5">
        <v>8683245</v>
      </c>
      <c r="P76" s="5">
        <v>444</v>
      </c>
      <c r="Q76" s="5">
        <v>4</v>
      </c>
      <c r="R76" s="5">
        <v>103444</v>
      </c>
      <c r="S76" s="5">
        <v>223894637</v>
      </c>
      <c r="T76" s="5">
        <v>207160009</v>
      </c>
      <c r="U76" s="5">
        <v>1615501</v>
      </c>
      <c r="V76" s="5">
        <v>31791665</v>
      </c>
      <c r="W76" s="5">
        <v>44273477</v>
      </c>
      <c r="X76" s="5">
        <v>36479831</v>
      </c>
      <c r="Y76" s="5">
        <v>7465438</v>
      </c>
      <c r="Z76" s="5">
        <v>328208</v>
      </c>
      <c r="AA76" s="5">
        <v>125340793</v>
      </c>
      <c r="AB76" s="5">
        <v>4138573</v>
      </c>
      <c r="AC76" s="5">
        <v>16734628</v>
      </c>
      <c r="AD76" s="5">
        <v>25568</v>
      </c>
      <c r="AE76" s="5">
        <v>0</v>
      </c>
      <c r="AF76" s="5">
        <v>0</v>
      </c>
      <c r="AG76" s="5">
        <v>25568</v>
      </c>
      <c r="AH76" s="5">
        <v>16709060</v>
      </c>
      <c r="AI76" s="5">
        <v>0</v>
      </c>
      <c r="AJ76" s="5">
        <v>526658523</v>
      </c>
      <c r="AK76" s="5">
        <v>499633374</v>
      </c>
      <c r="AL76" s="5">
        <v>469229413</v>
      </c>
      <c r="AM76" s="5">
        <v>45880185</v>
      </c>
      <c r="AN76" s="5">
        <v>123742117</v>
      </c>
      <c r="AO76" s="5">
        <v>43964570</v>
      </c>
      <c r="AP76" s="5">
        <v>21682777</v>
      </c>
      <c r="AQ76" s="5">
        <v>22281793</v>
      </c>
      <c r="AR76" s="5">
        <v>31705121</v>
      </c>
      <c r="AS76" s="5">
        <v>183908115</v>
      </c>
      <c r="AT76" s="5">
        <v>40029305</v>
      </c>
      <c r="AU76" s="5">
        <v>22350519</v>
      </c>
      <c r="AV76" s="5">
        <v>8053442</v>
      </c>
      <c r="AW76" s="5">
        <v>27025149</v>
      </c>
      <c r="AX76" s="5">
        <v>23665464</v>
      </c>
      <c r="AY76" s="5">
        <v>0</v>
      </c>
      <c r="AZ76" s="5">
        <v>6331619</v>
      </c>
      <c r="BA76" s="5">
        <v>877081</v>
      </c>
      <c r="BB76" s="5">
        <v>58480</v>
      </c>
      <c r="BC76" s="5">
        <v>818601</v>
      </c>
      <c r="BD76" s="5">
        <v>120558</v>
      </c>
      <c r="BE76" s="5">
        <v>1836840</v>
      </c>
      <c r="BF76" s="5">
        <v>14499366</v>
      </c>
      <c r="BG76" s="5">
        <v>3101696</v>
      </c>
      <c r="BH76" s="5">
        <v>257989</v>
      </c>
      <c r="BI76" s="5">
        <v>79520900</v>
      </c>
      <c r="BJ76" s="5">
        <v>1033389341</v>
      </c>
      <c r="BK76" s="5">
        <v>15301</v>
      </c>
      <c r="BL76" s="5">
        <v>0</v>
      </c>
      <c r="BM76" s="5">
        <v>12475</v>
      </c>
      <c r="BN76" s="5">
        <v>2188</v>
      </c>
      <c r="BO76" s="5">
        <v>638</v>
      </c>
      <c r="BP76" s="5">
        <v>0</v>
      </c>
      <c r="BQ76" s="5">
        <v>563838</v>
      </c>
      <c r="BR76" s="5">
        <v>5932773</v>
      </c>
      <c r="BS76" s="5">
        <v>6879163</v>
      </c>
      <c r="BT76" s="5">
        <v>1057702</v>
      </c>
      <c r="BU76" s="5">
        <v>1429836</v>
      </c>
      <c r="BV76" s="5">
        <v>83540</v>
      </c>
      <c r="BW76" s="5">
        <v>896330</v>
      </c>
      <c r="BX76" s="5">
        <v>448437</v>
      </c>
      <c r="BY76" s="5">
        <v>1529</v>
      </c>
      <c r="BZ76" s="5">
        <v>8456</v>
      </c>
      <c r="CA76" s="5">
        <v>51108</v>
      </c>
      <c r="CB76" s="5">
        <v>235538931</v>
      </c>
      <c r="CC76" s="5">
        <v>224807380</v>
      </c>
      <c r="CD76" s="5">
        <v>224035495</v>
      </c>
      <c r="CE76" s="5">
        <v>119109638</v>
      </c>
      <c r="CF76" s="5">
        <v>78934698</v>
      </c>
      <c r="CG76" s="5">
        <v>25991159</v>
      </c>
      <c r="CH76" s="5">
        <v>142629933</v>
      </c>
      <c r="CI76" s="5">
        <v>12354965</v>
      </c>
      <c r="CJ76" s="5">
        <v>59348444</v>
      </c>
      <c r="CK76" s="5">
        <v>9702153</v>
      </c>
      <c r="CL76" s="5">
        <v>771885</v>
      </c>
      <c r="CM76" s="5">
        <v>10731551</v>
      </c>
      <c r="CN76" s="5">
        <v>10729121</v>
      </c>
      <c r="CO76" s="5">
        <v>7473751</v>
      </c>
      <c r="CP76" s="5">
        <v>1904294</v>
      </c>
      <c r="CQ76" s="5">
        <v>1351076</v>
      </c>
      <c r="CR76" s="5">
        <v>4632029</v>
      </c>
      <c r="CS76" s="5">
        <v>3722498</v>
      </c>
      <c r="CT76" s="5">
        <v>1893987</v>
      </c>
      <c r="CU76" s="5">
        <v>480607</v>
      </c>
      <c r="CV76" s="5">
        <v>2430</v>
      </c>
      <c r="CW76" s="5">
        <v>544555634</v>
      </c>
      <c r="CX76" s="5">
        <v>499410494</v>
      </c>
      <c r="CY76" s="5">
        <v>495710989</v>
      </c>
      <c r="CZ76" s="5">
        <v>125153484</v>
      </c>
      <c r="DA76" s="5">
        <v>132615242</v>
      </c>
      <c r="DB76" s="5">
        <v>220747037</v>
      </c>
      <c r="DC76" s="5">
        <v>17195226</v>
      </c>
      <c r="DD76" s="5">
        <v>3699505</v>
      </c>
      <c r="DE76" s="5">
        <v>45145140</v>
      </c>
      <c r="DF76" s="5">
        <v>45100249</v>
      </c>
      <c r="DG76" s="5">
        <v>72</v>
      </c>
      <c r="DH76" s="5">
        <v>16990656</v>
      </c>
      <c r="DI76" s="5">
        <v>25709349</v>
      </c>
      <c r="DJ76" s="5">
        <v>2400172</v>
      </c>
      <c r="DK76" s="5">
        <v>44891</v>
      </c>
      <c r="DL76" s="5">
        <v>4734366</v>
      </c>
      <c r="DM76" s="5">
        <v>4647355</v>
      </c>
      <c r="DN76" s="5">
        <v>2279</v>
      </c>
      <c r="DO76" s="5">
        <v>84732</v>
      </c>
      <c r="DP76" s="5">
        <v>0</v>
      </c>
      <c r="DQ76" s="5">
        <v>110932791</v>
      </c>
      <c r="DR76" s="5">
        <v>121689442</v>
      </c>
      <c r="DS76" s="5" t="s">
        <v>2</v>
      </c>
      <c r="DT76" s="5">
        <v>11322788</v>
      </c>
      <c r="DU76" s="5">
        <v>10381588</v>
      </c>
      <c r="DV76" s="5">
        <v>941200</v>
      </c>
      <c r="DW76" s="5">
        <v>0</v>
      </c>
      <c r="DX76" s="5">
        <v>-1022578</v>
      </c>
      <c r="DY76" s="5">
        <v>476220</v>
      </c>
      <c r="DZ76" s="5">
        <v>2895</v>
      </c>
      <c r="EA76" s="5">
        <v>0</v>
      </c>
      <c r="EB76" s="5">
        <v>0</v>
      </c>
      <c r="EC76" s="5">
        <v>0</v>
      </c>
      <c r="ED76" s="5">
        <v>0</v>
      </c>
      <c r="EE76" s="5">
        <v>9974306</v>
      </c>
    </row>
    <row r="77" spans="1:13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row>
    <row r="78" spans="1:135">
      <c r="A78" s="1">
        <v>2014.01</v>
      </c>
      <c r="B78" s="2" t="s">
        <v>0</v>
      </c>
      <c r="C78" s="3"/>
      <c r="D78" s="3" t="s">
        <v>1</v>
      </c>
      <c r="E78" s="3">
        <v>1000</v>
      </c>
      <c r="F78" s="4">
        <v>1</v>
      </c>
      <c r="G78" s="5">
        <v>208108803</v>
      </c>
      <c r="H78" s="5">
        <v>27526518</v>
      </c>
      <c r="I78" s="5">
        <v>4974552</v>
      </c>
      <c r="J78" s="5">
        <v>175607733</v>
      </c>
      <c r="K78" s="5">
        <v>852203</v>
      </c>
      <c r="L78" s="5">
        <v>15757</v>
      </c>
      <c r="M78" s="5">
        <v>525024</v>
      </c>
      <c r="N78" s="5">
        <v>694</v>
      </c>
      <c r="O78" s="5">
        <v>9646118</v>
      </c>
      <c r="P78" s="5">
        <v>512</v>
      </c>
      <c r="Q78" s="5">
        <v>4</v>
      </c>
      <c r="R78" s="5">
        <v>136593</v>
      </c>
      <c r="S78" s="5">
        <v>229142686</v>
      </c>
      <c r="T78" s="5">
        <v>211071312</v>
      </c>
      <c r="U78" s="7">
        <v>1615501</v>
      </c>
      <c r="V78" s="7">
        <v>22043084</v>
      </c>
      <c r="W78" s="5">
        <v>44149585</v>
      </c>
      <c r="X78" s="5">
        <v>36452114</v>
      </c>
      <c r="Y78" s="5">
        <v>7374134</v>
      </c>
      <c r="Z78" s="5">
        <v>323337</v>
      </c>
      <c r="AA78" s="5">
        <v>139109297</v>
      </c>
      <c r="AB78" s="5">
        <v>4153845</v>
      </c>
      <c r="AC78" s="5">
        <v>18071374</v>
      </c>
      <c r="AD78" s="5">
        <v>31451</v>
      </c>
      <c r="AE78" s="5">
        <v>16</v>
      </c>
      <c r="AF78" s="5">
        <v>0</v>
      </c>
      <c r="AG78" s="5">
        <v>31435</v>
      </c>
      <c r="AH78" s="5">
        <v>18039923</v>
      </c>
      <c r="AI78" s="5">
        <v>0</v>
      </c>
      <c r="AJ78" s="5">
        <v>541852380</v>
      </c>
      <c r="AK78" s="5">
        <v>508329150</v>
      </c>
      <c r="AL78" s="5">
        <v>476929177</v>
      </c>
      <c r="AM78" s="5">
        <v>50597629</v>
      </c>
      <c r="AN78" s="5">
        <v>121327781</v>
      </c>
      <c r="AO78" s="5">
        <v>44206246</v>
      </c>
      <c r="AP78" s="5">
        <v>21749921</v>
      </c>
      <c r="AQ78" s="5">
        <v>22456325</v>
      </c>
      <c r="AR78" s="5">
        <v>32233492</v>
      </c>
      <c r="AS78" s="5">
        <v>189391621</v>
      </c>
      <c r="AT78" s="5">
        <v>39172408</v>
      </c>
      <c r="AU78" s="5">
        <v>23162858</v>
      </c>
      <c r="AV78" s="5">
        <v>8237115</v>
      </c>
      <c r="AW78" s="5">
        <v>33523230</v>
      </c>
      <c r="AX78" s="5">
        <v>29500483</v>
      </c>
      <c r="AY78" s="5">
        <v>1</v>
      </c>
      <c r="AZ78" s="5">
        <v>8090053</v>
      </c>
      <c r="BA78" s="5">
        <v>1048096</v>
      </c>
      <c r="BB78" s="5">
        <v>73021</v>
      </c>
      <c r="BC78" s="5">
        <v>975075</v>
      </c>
      <c r="BD78" s="5">
        <v>135204</v>
      </c>
      <c r="BE78" s="5">
        <v>3231760</v>
      </c>
      <c r="BF78" s="5">
        <v>16995369</v>
      </c>
      <c r="BG78" s="5">
        <v>3712725</v>
      </c>
      <c r="BH78" s="5">
        <v>310022</v>
      </c>
      <c r="BI78" s="5">
        <v>94299135</v>
      </c>
      <c r="BJ78" s="5">
        <v>1084579909</v>
      </c>
      <c r="BK78" s="5">
        <v>18780</v>
      </c>
      <c r="BL78" s="5">
        <v>0</v>
      </c>
      <c r="BM78" s="5">
        <v>14789</v>
      </c>
      <c r="BN78" s="5">
        <v>3004</v>
      </c>
      <c r="BO78" s="5">
        <v>987</v>
      </c>
      <c r="BP78" s="5">
        <v>0</v>
      </c>
      <c r="BQ78" s="5">
        <v>660541</v>
      </c>
      <c r="BR78" s="5">
        <v>7544009</v>
      </c>
      <c r="BS78" s="5">
        <v>8283929</v>
      </c>
      <c r="BT78" s="5">
        <v>1309444</v>
      </c>
      <c r="BU78" s="5">
        <v>1625473</v>
      </c>
      <c r="BV78" s="5">
        <v>86394</v>
      </c>
      <c r="BW78" s="5">
        <v>1108851</v>
      </c>
      <c r="BX78" s="5">
        <v>428665</v>
      </c>
      <c r="BY78" s="5">
        <v>1563</v>
      </c>
      <c r="BZ78" s="5">
        <v>8150</v>
      </c>
      <c r="CA78" s="5">
        <v>76403</v>
      </c>
      <c r="CB78" s="5">
        <v>237701350</v>
      </c>
      <c r="CC78" s="5">
        <v>223386348</v>
      </c>
      <c r="CD78" s="5">
        <v>222486533</v>
      </c>
      <c r="CE78" s="5">
        <v>119828528</v>
      </c>
      <c r="CF78" s="5">
        <v>78386265</v>
      </c>
      <c r="CG78" s="5">
        <v>24271740</v>
      </c>
      <c r="CH78" s="5">
        <v>129429892</v>
      </c>
      <c r="CI78" s="5">
        <v>11178685</v>
      </c>
      <c r="CJ78" s="5">
        <v>72504738</v>
      </c>
      <c r="CK78" s="5">
        <v>9373218</v>
      </c>
      <c r="CL78" s="5">
        <v>899815</v>
      </c>
      <c r="CM78" s="5">
        <v>14315002</v>
      </c>
      <c r="CN78" s="5">
        <v>14311704</v>
      </c>
      <c r="CO78" s="5">
        <v>10635893</v>
      </c>
      <c r="CP78" s="5">
        <v>2421350</v>
      </c>
      <c r="CQ78" s="5">
        <v>1254461</v>
      </c>
      <c r="CR78" s="5">
        <v>5761022</v>
      </c>
      <c r="CS78" s="5">
        <v>5620427</v>
      </c>
      <c r="CT78" s="5">
        <v>2340109</v>
      </c>
      <c r="CU78" s="5">
        <v>590146</v>
      </c>
      <c r="CV78" s="5">
        <v>3298</v>
      </c>
      <c r="CW78" s="5">
        <v>561161375</v>
      </c>
      <c r="CX78" s="5">
        <v>503382114</v>
      </c>
      <c r="CY78" s="5">
        <v>499402615</v>
      </c>
      <c r="CZ78" s="5">
        <v>122629718</v>
      </c>
      <c r="DA78" s="5">
        <v>130119669</v>
      </c>
      <c r="DB78" s="5">
        <v>230881813</v>
      </c>
      <c r="DC78" s="5">
        <v>15771415</v>
      </c>
      <c r="DD78" s="5">
        <v>3979499</v>
      </c>
      <c r="DE78" s="5">
        <v>57779261</v>
      </c>
      <c r="DF78" s="5">
        <v>57721584</v>
      </c>
      <c r="DG78" s="5">
        <v>89</v>
      </c>
      <c r="DH78" s="5">
        <v>23740644</v>
      </c>
      <c r="DI78" s="5">
        <v>31167695</v>
      </c>
      <c r="DJ78" s="5">
        <v>2813156</v>
      </c>
      <c r="DK78" s="5">
        <v>57677</v>
      </c>
      <c r="DL78" s="5">
        <v>4797266</v>
      </c>
      <c r="DM78" s="5">
        <v>4709305</v>
      </c>
      <c r="DN78" s="5">
        <v>2231</v>
      </c>
      <c r="DO78" s="5">
        <v>85730</v>
      </c>
      <c r="DP78" s="5">
        <v>0</v>
      </c>
      <c r="DQ78" s="5">
        <v>129162634</v>
      </c>
      <c r="DR78" s="5">
        <v>132230555</v>
      </c>
      <c r="DS78" s="5" t="s">
        <v>2</v>
      </c>
      <c r="DT78" s="5">
        <v>11758463</v>
      </c>
      <c r="DU78" s="5">
        <v>10598718</v>
      </c>
      <c r="DV78" s="5">
        <v>1159745</v>
      </c>
      <c r="DW78" s="5">
        <v>0</v>
      </c>
      <c r="DX78" s="5">
        <v>-3375272</v>
      </c>
      <c r="DY78" s="5">
        <v>321490</v>
      </c>
      <c r="DZ78" s="5">
        <v>1303</v>
      </c>
      <c r="EA78" s="5">
        <v>0</v>
      </c>
      <c r="EB78" s="5">
        <v>0</v>
      </c>
      <c r="EC78" s="5">
        <v>0</v>
      </c>
      <c r="ED78" s="5">
        <v>0</v>
      </c>
      <c r="EE78" s="5">
        <v>9975692</v>
      </c>
    </row>
    <row r="79" spans="1:135">
      <c r="A79" s="6">
        <v>2014.02</v>
      </c>
      <c r="B79" s="2" t="s">
        <v>3</v>
      </c>
      <c r="C79" s="3"/>
      <c r="D79" s="3" t="s">
        <v>1</v>
      </c>
      <c r="E79" s="3">
        <v>1000</v>
      </c>
      <c r="F79" s="4">
        <v>1</v>
      </c>
      <c r="G79" s="5">
        <v>175219316</v>
      </c>
      <c r="H79" s="5">
        <v>29581646</v>
      </c>
      <c r="I79" s="5">
        <v>3986225</v>
      </c>
      <c r="J79" s="5">
        <v>141651445</v>
      </c>
      <c r="K79" s="5">
        <v>571720</v>
      </c>
      <c r="L79" s="5">
        <v>15531</v>
      </c>
      <c r="M79" s="5">
        <v>577449</v>
      </c>
      <c r="N79" s="5">
        <v>620</v>
      </c>
      <c r="O79" s="5">
        <v>9925944</v>
      </c>
      <c r="P79" s="5">
        <v>288</v>
      </c>
      <c r="Q79" s="5">
        <v>2</v>
      </c>
      <c r="R79" s="5">
        <v>129380</v>
      </c>
      <c r="S79" s="5">
        <v>288635946</v>
      </c>
      <c r="T79" s="5">
        <v>268548926</v>
      </c>
      <c r="U79" s="5">
        <v>32615501</v>
      </c>
      <c r="V79" s="5">
        <v>23372253</v>
      </c>
      <c r="W79" s="5">
        <v>44498048</v>
      </c>
      <c r="X79" s="5">
        <v>36800951</v>
      </c>
      <c r="Y79" s="5">
        <v>7357938</v>
      </c>
      <c r="Z79" s="5">
        <v>339159</v>
      </c>
      <c r="AA79" s="5">
        <v>163553286</v>
      </c>
      <c r="AB79" s="5">
        <v>4509838</v>
      </c>
      <c r="AC79" s="5">
        <v>20087020</v>
      </c>
      <c r="AD79" s="5">
        <v>30903</v>
      </c>
      <c r="AE79" s="5">
        <v>32</v>
      </c>
      <c r="AF79" s="5">
        <v>0</v>
      </c>
      <c r="AG79" s="5">
        <v>30871</v>
      </c>
      <c r="AH79" s="5">
        <v>20056117</v>
      </c>
      <c r="AI79" s="5">
        <v>0</v>
      </c>
      <c r="AJ79" s="5">
        <v>541676279</v>
      </c>
      <c r="AK79" s="5">
        <v>509088048</v>
      </c>
      <c r="AL79" s="5">
        <v>477481906</v>
      </c>
      <c r="AM79" s="5">
        <v>52006241</v>
      </c>
      <c r="AN79" s="5">
        <v>120039509</v>
      </c>
      <c r="AO79" s="5">
        <v>44540132</v>
      </c>
      <c r="AP79" s="5">
        <v>21842497</v>
      </c>
      <c r="AQ79" s="5">
        <v>22697635</v>
      </c>
      <c r="AR79" s="5">
        <v>32793861</v>
      </c>
      <c r="AS79" s="5">
        <v>189269753</v>
      </c>
      <c r="AT79" s="5">
        <v>38832410</v>
      </c>
      <c r="AU79" s="5">
        <v>23249817</v>
      </c>
      <c r="AV79" s="5">
        <v>8356325</v>
      </c>
      <c r="AW79" s="5">
        <v>32588231</v>
      </c>
      <c r="AX79" s="5">
        <v>28264324</v>
      </c>
      <c r="AY79" s="5">
        <v>0</v>
      </c>
      <c r="AZ79" s="5">
        <v>7760893</v>
      </c>
      <c r="BA79" s="5">
        <v>1001514</v>
      </c>
      <c r="BB79" s="5">
        <v>65523</v>
      </c>
      <c r="BC79" s="5">
        <v>935991</v>
      </c>
      <c r="BD79" s="5">
        <v>128506</v>
      </c>
      <c r="BE79" s="5">
        <v>2397911</v>
      </c>
      <c r="BF79" s="5">
        <v>16975500</v>
      </c>
      <c r="BG79" s="5">
        <v>4009839</v>
      </c>
      <c r="BH79" s="5">
        <v>314068</v>
      </c>
      <c r="BI79" s="5">
        <v>95335506</v>
      </c>
      <c r="BJ79" s="5">
        <v>1112087981</v>
      </c>
      <c r="BK79" s="5">
        <v>19306</v>
      </c>
      <c r="BL79" s="5">
        <v>0</v>
      </c>
      <c r="BM79" s="5">
        <v>17121</v>
      </c>
      <c r="BN79" s="5">
        <v>647</v>
      </c>
      <c r="BO79" s="5">
        <v>1538</v>
      </c>
      <c r="BP79" s="5">
        <v>0</v>
      </c>
      <c r="BQ79" s="5">
        <v>649007</v>
      </c>
      <c r="BR79" s="5">
        <v>7599358</v>
      </c>
      <c r="BS79" s="5">
        <v>8139778</v>
      </c>
      <c r="BT79" s="5">
        <v>1139813</v>
      </c>
      <c r="BU79" s="5">
        <v>1523116</v>
      </c>
      <c r="BV79" s="5">
        <v>70104</v>
      </c>
      <c r="BW79" s="5">
        <v>1031900</v>
      </c>
      <c r="BX79" s="5">
        <v>418793</v>
      </c>
      <c r="BY79" s="5">
        <v>2319</v>
      </c>
      <c r="BZ79" s="5">
        <v>10129</v>
      </c>
      <c r="CA79" s="5">
        <v>48496</v>
      </c>
      <c r="CB79" s="5">
        <v>259070448</v>
      </c>
      <c r="CC79" s="5">
        <v>245982317</v>
      </c>
      <c r="CD79" s="5">
        <v>244929321</v>
      </c>
      <c r="CE79" s="5">
        <v>135938154</v>
      </c>
      <c r="CF79" s="5">
        <v>83553781</v>
      </c>
      <c r="CG79" s="5">
        <v>25437386</v>
      </c>
      <c r="CH79" s="5">
        <v>129987482</v>
      </c>
      <c r="CI79" s="5">
        <v>10035303</v>
      </c>
      <c r="CJ79" s="5">
        <v>96266166</v>
      </c>
      <c r="CK79" s="5">
        <v>8640370</v>
      </c>
      <c r="CL79" s="5">
        <v>1052996</v>
      </c>
      <c r="CM79" s="5">
        <v>13088131</v>
      </c>
      <c r="CN79" s="5">
        <v>13085204</v>
      </c>
      <c r="CO79" s="5">
        <v>9417198</v>
      </c>
      <c r="CP79" s="5">
        <v>2374518</v>
      </c>
      <c r="CQ79" s="5">
        <v>1293488</v>
      </c>
      <c r="CR79" s="5">
        <v>5497288</v>
      </c>
      <c r="CS79" s="5">
        <v>4680608</v>
      </c>
      <c r="CT79" s="5">
        <v>2345326</v>
      </c>
      <c r="CU79" s="5">
        <v>561982</v>
      </c>
      <c r="CV79" s="5">
        <v>2927</v>
      </c>
      <c r="CW79" s="5">
        <v>566061653</v>
      </c>
      <c r="CX79" s="5">
        <v>509995329</v>
      </c>
      <c r="CY79" s="5">
        <v>505519343</v>
      </c>
      <c r="CZ79" s="5">
        <v>118418120</v>
      </c>
      <c r="DA79" s="5">
        <v>129363479</v>
      </c>
      <c r="DB79" s="5">
        <v>240721166</v>
      </c>
      <c r="DC79" s="5">
        <v>17016578</v>
      </c>
      <c r="DD79" s="5">
        <v>4475986</v>
      </c>
      <c r="DE79" s="5">
        <v>56066324</v>
      </c>
      <c r="DF79" s="5">
        <v>56003192</v>
      </c>
      <c r="DG79" s="5">
        <v>87</v>
      </c>
      <c r="DH79" s="5">
        <v>22774286</v>
      </c>
      <c r="DI79" s="5">
        <v>30466511</v>
      </c>
      <c r="DJ79" s="5">
        <v>2762308</v>
      </c>
      <c r="DK79" s="5">
        <v>63132</v>
      </c>
      <c r="DL79" s="5">
        <v>4789650</v>
      </c>
      <c r="DM79" s="5">
        <v>4701077</v>
      </c>
      <c r="DN79" s="5">
        <v>249</v>
      </c>
      <c r="DO79" s="5">
        <v>88324</v>
      </c>
      <c r="DP79" s="5">
        <v>0</v>
      </c>
      <c r="DQ79" s="5">
        <v>127731033</v>
      </c>
      <c r="DR79" s="5">
        <v>135306194</v>
      </c>
      <c r="DS79" s="5" t="s">
        <v>2</v>
      </c>
      <c r="DT79" s="5">
        <v>12053002</v>
      </c>
      <c r="DU79" s="5">
        <v>10894684</v>
      </c>
      <c r="DV79" s="5">
        <v>1158318</v>
      </c>
      <c r="DW79" s="5">
        <v>0</v>
      </c>
      <c r="DX79" s="5">
        <v>-3921844</v>
      </c>
      <c r="DY79" s="5">
        <v>337801</v>
      </c>
      <c r="DZ79" s="5">
        <v>949</v>
      </c>
      <c r="EA79" s="5">
        <v>0</v>
      </c>
      <c r="EB79" s="5">
        <v>0</v>
      </c>
      <c r="EC79" s="5">
        <v>0</v>
      </c>
      <c r="ED79" s="5">
        <v>0</v>
      </c>
      <c r="EE79" s="5">
        <v>9979777</v>
      </c>
    </row>
    <row r="80" spans="1:135">
      <c r="A80" s="6">
        <v>2014.03</v>
      </c>
      <c r="B80" s="2" t="s">
        <v>4</v>
      </c>
      <c r="C80" s="3"/>
      <c r="D80" s="3" t="s">
        <v>1</v>
      </c>
      <c r="E80" s="3">
        <v>1000</v>
      </c>
      <c r="F80" s="4">
        <v>1</v>
      </c>
      <c r="G80" s="5">
        <v>178804866</v>
      </c>
      <c r="H80" s="5">
        <v>28634207</v>
      </c>
      <c r="I80" s="5">
        <v>4317997</v>
      </c>
      <c r="J80" s="5">
        <v>145852662</v>
      </c>
      <c r="K80" s="5">
        <v>592775</v>
      </c>
      <c r="L80" s="5">
        <v>15846</v>
      </c>
      <c r="M80" s="5">
        <v>350089</v>
      </c>
      <c r="N80" s="5">
        <v>655</v>
      </c>
      <c r="O80" s="5">
        <v>9162089</v>
      </c>
      <c r="P80" s="5">
        <v>332</v>
      </c>
      <c r="Q80" s="5">
        <v>2</v>
      </c>
      <c r="R80" s="5">
        <v>133618</v>
      </c>
      <c r="S80" s="5">
        <v>312482163</v>
      </c>
      <c r="T80" s="5">
        <v>290245968</v>
      </c>
      <c r="U80" s="5">
        <v>37615501</v>
      </c>
      <c r="V80" s="5">
        <v>25175326</v>
      </c>
      <c r="W80" s="5">
        <v>44357803</v>
      </c>
      <c r="X80" s="5">
        <v>36736392</v>
      </c>
      <c r="Y80" s="5">
        <v>7299416</v>
      </c>
      <c r="Z80" s="5">
        <v>321995</v>
      </c>
      <c r="AA80" s="5">
        <v>178419307</v>
      </c>
      <c r="AB80" s="5">
        <v>4678031</v>
      </c>
      <c r="AC80" s="5">
        <v>22236195</v>
      </c>
      <c r="AD80" s="5">
        <v>216262</v>
      </c>
      <c r="AE80" s="5">
        <v>0</v>
      </c>
      <c r="AF80" s="5">
        <v>0</v>
      </c>
      <c r="AG80" s="5">
        <v>216262</v>
      </c>
      <c r="AH80" s="5">
        <v>22019933</v>
      </c>
      <c r="AI80" s="5">
        <v>0</v>
      </c>
      <c r="AJ80" s="5">
        <v>544619743</v>
      </c>
      <c r="AK80" s="5">
        <v>511055022</v>
      </c>
      <c r="AL80" s="5">
        <v>477676870</v>
      </c>
      <c r="AM80" s="5">
        <v>52687726</v>
      </c>
      <c r="AN80" s="5">
        <v>117732560</v>
      </c>
      <c r="AO80" s="5">
        <v>44694986</v>
      </c>
      <c r="AP80" s="5">
        <v>21936876</v>
      </c>
      <c r="AQ80" s="5">
        <v>22758110</v>
      </c>
      <c r="AR80" s="5">
        <v>32481474</v>
      </c>
      <c r="AS80" s="5">
        <v>190970412</v>
      </c>
      <c r="AT80" s="5">
        <v>39109712</v>
      </c>
      <c r="AU80" s="5">
        <v>24273932</v>
      </c>
      <c r="AV80" s="5">
        <v>9104220</v>
      </c>
      <c r="AW80" s="5">
        <v>33564721</v>
      </c>
      <c r="AX80" s="5">
        <v>29598513</v>
      </c>
      <c r="AY80" s="5">
        <v>2</v>
      </c>
      <c r="AZ80" s="5">
        <v>8213077</v>
      </c>
      <c r="BA80" s="5">
        <v>1004457</v>
      </c>
      <c r="BB80" s="5">
        <v>64694</v>
      </c>
      <c r="BC80" s="5">
        <v>939763</v>
      </c>
      <c r="BD80" s="5">
        <v>128553</v>
      </c>
      <c r="BE80" s="5">
        <v>1937177</v>
      </c>
      <c r="BF80" s="5">
        <v>18315247</v>
      </c>
      <c r="BG80" s="5">
        <v>3614406</v>
      </c>
      <c r="BH80" s="5">
        <v>351802</v>
      </c>
      <c r="BI80" s="5">
        <v>112930698</v>
      </c>
      <c r="BJ80" s="5">
        <v>1159092876</v>
      </c>
      <c r="BK80" s="5">
        <v>20489</v>
      </c>
      <c r="BL80" s="5">
        <v>0</v>
      </c>
      <c r="BM80" s="5">
        <v>18764</v>
      </c>
      <c r="BN80" s="5">
        <v>659</v>
      </c>
      <c r="BO80" s="5">
        <v>1066</v>
      </c>
      <c r="BP80" s="5">
        <v>0</v>
      </c>
      <c r="BQ80" s="5">
        <v>659848</v>
      </c>
      <c r="BR80" s="5">
        <v>8268573</v>
      </c>
      <c r="BS80" s="5">
        <v>8276640</v>
      </c>
      <c r="BT80" s="5">
        <v>1209513</v>
      </c>
      <c r="BU80" s="5">
        <v>1475666</v>
      </c>
      <c r="BV80" s="5">
        <v>82431</v>
      </c>
      <c r="BW80" s="5">
        <v>1015998</v>
      </c>
      <c r="BX80" s="5">
        <v>375897</v>
      </c>
      <c r="BY80" s="5">
        <v>1340</v>
      </c>
      <c r="BZ80" s="5">
        <v>12101</v>
      </c>
      <c r="CA80" s="5">
        <v>53859</v>
      </c>
      <c r="CB80" s="5">
        <v>269858122</v>
      </c>
      <c r="CC80" s="5">
        <v>256466991</v>
      </c>
      <c r="CD80" s="5">
        <v>255305960</v>
      </c>
      <c r="CE80" s="5">
        <v>142170181</v>
      </c>
      <c r="CF80" s="5">
        <v>86599875</v>
      </c>
      <c r="CG80" s="5">
        <v>26535904</v>
      </c>
      <c r="CH80" s="5">
        <v>142907112</v>
      </c>
      <c r="CI80" s="5">
        <v>11137485</v>
      </c>
      <c r="CJ80" s="5">
        <v>91947108</v>
      </c>
      <c r="CK80" s="5">
        <v>9314255</v>
      </c>
      <c r="CL80" s="5">
        <v>1161031</v>
      </c>
      <c r="CM80" s="5">
        <v>13391131</v>
      </c>
      <c r="CN80" s="5">
        <v>13386968</v>
      </c>
      <c r="CO80" s="5">
        <v>9718156</v>
      </c>
      <c r="CP80" s="5">
        <v>2369891</v>
      </c>
      <c r="CQ80" s="5">
        <v>1298921</v>
      </c>
      <c r="CR80" s="5">
        <v>5306681</v>
      </c>
      <c r="CS80" s="5">
        <v>5077807</v>
      </c>
      <c r="CT80" s="5">
        <v>2382602</v>
      </c>
      <c r="CU80" s="5">
        <v>619878</v>
      </c>
      <c r="CV80" s="5">
        <v>4163</v>
      </c>
      <c r="CW80" s="5">
        <v>575867039</v>
      </c>
      <c r="CX80" s="5">
        <v>522236768</v>
      </c>
      <c r="CY80" s="5">
        <v>517330828</v>
      </c>
      <c r="CZ80" s="5">
        <v>123718905</v>
      </c>
      <c r="DA80" s="5">
        <v>125598732</v>
      </c>
      <c r="DB80" s="5">
        <v>250507624</v>
      </c>
      <c r="DC80" s="5">
        <v>17505567</v>
      </c>
      <c r="DD80" s="5">
        <v>4905940</v>
      </c>
      <c r="DE80" s="5">
        <v>53630271</v>
      </c>
      <c r="DF80" s="5">
        <v>53560748</v>
      </c>
      <c r="DG80" s="5">
        <v>89</v>
      </c>
      <c r="DH80" s="5">
        <v>19826042</v>
      </c>
      <c r="DI80" s="5">
        <v>30885803</v>
      </c>
      <c r="DJ80" s="5">
        <v>2848814</v>
      </c>
      <c r="DK80" s="5">
        <v>69523</v>
      </c>
      <c r="DL80" s="5">
        <v>4821429</v>
      </c>
      <c r="DM80" s="5">
        <v>4720140</v>
      </c>
      <c r="DN80" s="5">
        <v>8236</v>
      </c>
      <c r="DO80" s="5">
        <v>93053</v>
      </c>
      <c r="DP80" s="5">
        <v>0</v>
      </c>
      <c r="DQ80" s="5">
        <v>150533683</v>
      </c>
      <c r="DR80" s="5">
        <v>138035914</v>
      </c>
      <c r="DS80" s="5" t="s">
        <v>2</v>
      </c>
      <c r="DT80" s="5">
        <v>12414022</v>
      </c>
      <c r="DU80" s="5">
        <v>11232656</v>
      </c>
      <c r="DV80" s="5">
        <v>1181366</v>
      </c>
      <c r="DW80" s="5">
        <v>0</v>
      </c>
      <c r="DX80" s="5">
        <v>-5403286</v>
      </c>
      <c r="DY80" s="5">
        <v>360783</v>
      </c>
      <c r="DZ80" s="5">
        <v>1078</v>
      </c>
      <c r="EA80" s="5">
        <v>0</v>
      </c>
      <c r="EB80" s="5">
        <v>0</v>
      </c>
      <c r="EC80" s="5">
        <v>0</v>
      </c>
      <c r="ED80" s="5">
        <v>0</v>
      </c>
      <c r="EE80" s="5">
        <v>9984752</v>
      </c>
    </row>
    <row r="81" spans="1:135">
      <c r="A81" s="6">
        <v>2014.04</v>
      </c>
      <c r="B81" s="2" t="s">
        <v>5</v>
      </c>
      <c r="C81" s="3"/>
      <c r="D81" s="3" t="s">
        <v>1</v>
      </c>
      <c r="E81" s="3">
        <v>1000</v>
      </c>
      <c r="F81" s="4">
        <v>1</v>
      </c>
      <c r="G81" s="5">
        <v>174065421</v>
      </c>
      <c r="H81" s="5">
        <v>30231533</v>
      </c>
      <c r="I81" s="5">
        <v>5151118</v>
      </c>
      <c r="J81" s="5">
        <v>138682770</v>
      </c>
      <c r="K81" s="5">
        <v>627698</v>
      </c>
      <c r="L81" s="5">
        <v>15883</v>
      </c>
      <c r="M81" s="5">
        <v>387842</v>
      </c>
      <c r="N81" s="5">
        <v>591</v>
      </c>
      <c r="O81" s="5">
        <v>10051919</v>
      </c>
      <c r="P81" s="5">
        <v>354</v>
      </c>
      <c r="Q81" s="5">
        <v>2</v>
      </c>
      <c r="R81" s="5">
        <v>139214</v>
      </c>
      <c r="S81" s="5">
        <v>321079761</v>
      </c>
      <c r="T81" s="5">
        <v>299391186</v>
      </c>
      <c r="U81" s="5">
        <v>37615501</v>
      </c>
      <c r="V81" s="5">
        <v>26930070</v>
      </c>
      <c r="W81" s="5">
        <v>44345955</v>
      </c>
      <c r="X81" s="5">
        <v>36802692</v>
      </c>
      <c r="Y81" s="5">
        <v>7238335</v>
      </c>
      <c r="Z81" s="5">
        <v>304928</v>
      </c>
      <c r="AA81" s="5">
        <v>185588382</v>
      </c>
      <c r="AB81" s="5">
        <v>4911278</v>
      </c>
      <c r="AC81" s="5">
        <v>21688575</v>
      </c>
      <c r="AD81" s="5">
        <v>79311</v>
      </c>
      <c r="AE81" s="5">
        <v>528</v>
      </c>
      <c r="AF81" s="5">
        <v>8986</v>
      </c>
      <c r="AG81" s="5">
        <v>69797</v>
      </c>
      <c r="AH81" s="5">
        <v>21609264</v>
      </c>
      <c r="AI81" s="5">
        <v>0</v>
      </c>
      <c r="AJ81" s="5">
        <v>546937650</v>
      </c>
      <c r="AK81" s="5">
        <v>510958905</v>
      </c>
      <c r="AL81" s="5">
        <v>477911038</v>
      </c>
      <c r="AM81" s="5">
        <v>53817790</v>
      </c>
      <c r="AN81" s="5">
        <v>115431853</v>
      </c>
      <c r="AO81" s="5">
        <v>44949177</v>
      </c>
      <c r="AP81" s="5">
        <v>21946947</v>
      </c>
      <c r="AQ81" s="5">
        <v>23002230</v>
      </c>
      <c r="AR81" s="5">
        <v>32202743</v>
      </c>
      <c r="AS81" s="5">
        <v>192204756</v>
      </c>
      <c r="AT81" s="5">
        <v>39304719</v>
      </c>
      <c r="AU81" s="5">
        <v>23905071</v>
      </c>
      <c r="AV81" s="5">
        <v>9142796</v>
      </c>
      <c r="AW81" s="5">
        <v>35978745</v>
      </c>
      <c r="AX81" s="5">
        <v>32044717</v>
      </c>
      <c r="AY81" s="5">
        <v>2</v>
      </c>
      <c r="AZ81" s="5">
        <v>9076966</v>
      </c>
      <c r="BA81" s="5">
        <v>992254</v>
      </c>
      <c r="BB81" s="5">
        <v>62667</v>
      </c>
      <c r="BC81" s="5">
        <v>929587</v>
      </c>
      <c r="BD81" s="5">
        <v>123716</v>
      </c>
      <c r="BE81" s="5">
        <v>1833334</v>
      </c>
      <c r="BF81" s="5">
        <v>20018445</v>
      </c>
      <c r="BG81" s="5">
        <v>3592308</v>
      </c>
      <c r="BH81" s="5">
        <v>341720</v>
      </c>
      <c r="BI81" s="5">
        <v>99389001</v>
      </c>
      <c r="BJ81" s="5">
        <v>1152695336</v>
      </c>
      <c r="BK81" s="5">
        <v>25929</v>
      </c>
      <c r="BL81" s="5">
        <v>0</v>
      </c>
      <c r="BM81" s="5">
        <v>24360</v>
      </c>
      <c r="BN81" s="5">
        <v>787</v>
      </c>
      <c r="BO81" s="5">
        <v>782</v>
      </c>
      <c r="BP81" s="5">
        <v>0</v>
      </c>
      <c r="BQ81" s="5">
        <v>620605</v>
      </c>
      <c r="BR81" s="5">
        <v>8726568</v>
      </c>
      <c r="BS81" s="5">
        <v>8268755</v>
      </c>
      <c r="BT81" s="5">
        <v>1019478</v>
      </c>
      <c r="BU81" s="5">
        <v>1429242</v>
      </c>
      <c r="BV81" s="5">
        <v>88501</v>
      </c>
      <c r="BW81" s="5">
        <v>952351</v>
      </c>
      <c r="BX81" s="5">
        <v>386474</v>
      </c>
      <c r="BY81" s="5">
        <v>1916</v>
      </c>
      <c r="BZ81" s="5">
        <v>8245</v>
      </c>
      <c r="CA81" s="5">
        <v>59282</v>
      </c>
      <c r="CB81" s="5">
        <v>251227006</v>
      </c>
      <c r="CC81" s="5">
        <v>241046504</v>
      </c>
      <c r="CD81" s="5">
        <v>239864470</v>
      </c>
      <c r="CE81" s="5">
        <v>128692700</v>
      </c>
      <c r="CF81" s="5">
        <v>86076232</v>
      </c>
      <c r="CG81" s="5">
        <v>25095538</v>
      </c>
      <c r="CH81" s="5">
        <v>127515024</v>
      </c>
      <c r="CI81" s="5">
        <v>12125168</v>
      </c>
      <c r="CJ81" s="5">
        <v>90978128</v>
      </c>
      <c r="CK81" s="5">
        <v>9246150</v>
      </c>
      <c r="CL81" s="5">
        <v>1182034</v>
      </c>
      <c r="CM81" s="5">
        <v>10180502</v>
      </c>
      <c r="CN81" s="5">
        <v>10175772</v>
      </c>
      <c r="CO81" s="5">
        <v>6442172</v>
      </c>
      <c r="CP81" s="5">
        <v>2409531</v>
      </c>
      <c r="CQ81" s="5">
        <v>1324069</v>
      </c>
      <c r="CR81" s="5">
        <v>5096917</v>
      </c>
      <c r="CS81" s="5">
        <v>2041893</v>
      </c>
      <c r="CT81" s="5">
        <v>2470775</v>
      </c>
      <c r="CU81" s="5">
        <v>566187</v>
      </c>
      <c r="CV81" s="5">
        <v>4730</v>
      </c>
      <c r="CW81" s="5">
        <v>597389078</v>
      </c>
      <c r="CX81" s="5">
        <v>544362238</v>
      </c>
      <c r="CY81" s="5">
        <v>539262720</v>
      </c>
      <c r="CZ81" s="5">
        <v>128358036</v>
      </c>
      <c r="DA81" s="5">
        <v>131379313</v>
      </c>
      <c r="DB81" s="5">
        <v>261490873</v>
      </c>
      <c r="DC81" s="5">
        <v>18034498</v>
      </c>
      <c r="DD81" s="5">
        <v>5099518</v>
      </c>
      <c r="DE81" s="5">
        <v>53026840</v>
      </c>
      <c r="DF81" s="5">
        <v>52955771</v>
      </c>
      <c r="DG81" s="5">
        <v>88</v>
      </c>
      <c r="DH81" s="5">
        <v>18613313</v>
      </c>
      <c r="DI81" s="5">
        <v>31675620</v>
      </c>
      <c r="DJ81" s="5">
        <v>2666750</v>
      </c>
      <c r="DK81" s="5">
        <v>71069</v>
      </c>
      <c r="DL81" s="5">
        <v>4801340</v>
      </c>
      <c r="DM81" s="5">
        <v>4704127</v>
      </c>
      <c r="DN81" s="5">
        <v>1668</v>
      </c>
      <c r="DO81" s="5">
        <v>95545</v>
      </c>
      <c r="DP81" s="5">
        <v>0</v>
      </c>
      <c r="DQ81" s="5">
        <v>139212417</v>
      </c>
      <c r="DR81" s="5">
        <v>139907391</v>
      </c>
      <c r="DS81" s="5" t="s">
        <v>2</v>
      </c>
      <c r="DT81" s="5">
        <v>12620606</v>
      </c>
      <c r="DU81" s="5">
        <v>11438826</v>
      </c>
      <c r="DV81" s="5">
        <v>1181780</v>
      </c>
      <c r="DW81" s="5">
        <v>0</v>
      </c>
      <c r="DX81" s="5">
        <v>-3783483</v>
      </c>
      <c r="DY81" s="5">
        <v>380046</v>
      </c>
      <c r="DZ81" s="5">
        <v>2097</v>
      </c>
      <c r="EA81" s="5">
        <v>0</v>
      </c>
      <c r="EB81" s="5">
        <v>0</v>
      </c>
      <c r="EC81" s="5">
        <v>0</v>
      </c>
      <c r="ED81" s="5">
        <v>0</v>
      </c>
      <c r="EE81" s="5">
        <v>9990764</v>
      </c>
    </row>
    <row r="82" spans="1:135">
      <c r="A82" s="6">
        <v>2014.05</v>
      </c>
      <c r="B82" s="2" t="s">
        <v>6</v>
      </c>
      <c r="C82" s="3"/>
      <c r="D82" s="3" t="s">
        <v>1</v>
      </c>
      <c r="E82" s="3">
        <v>1000</v>
      </c>
      <c r="F82" s="4">
        <v>1</v>
      </c>
      <c r="G82" s="5">
        <v>169927885</v>
      </c>
      <c r="H82" s="5">
        <v>27027797</v>
      </c>
      <c r="I82" s="5">
        <v>3755225</v>
      </c>
      <c r="J82" s="5">
        <v>139144863</v>
      </c>
      <c r="K82" s="5">
        <v>436364</v>
      </c>
      <c r="L82" s="5">
        <v>16091</v>
      </c>
      <c r="M82" s="5">
        <v>599307</v>
      </c>
      <c r="N82" s="5">
        <v>563</v>
      </c>
      <c r="O82" s="5">
        <v>10114444</v>
      </c>
      <c r="P82" s="5">
        <v>354</v>
      </c>
      <c r="Q82" s="5">
        <v>5</v>
      </c>
      <c r="R82" s="5">
        <v>131750</v>
      </c>
      <c r="S82" s="5">
        <v>341872649</v>
      </c>
      <c r="T82" s="5">
        <v>317766751</v>
      </c>
      <c r="U82" s="5">
        <v>37615501</v>
      </c>
      <c r="V82" s="5">
        <v>26155699</v>
      </c>
      <c r="W82" s="5">
        <v>44280729</v>
      </c>
      <c r="X82" s="5">
        <v>36638325</v>
      </c>
      <c r="Y82" s="5">
        <v>7309625</v>
      </c>
      <c r="Z82" s="5">
        <v>332779</v>
      </c>
      <c r="AA82" s="5">
        <v>204493915</v>
      </c>
      <c r="AB82" s="5">
        <v>5220907</v>
      </c>
      <c r="AC82" s="5">
        <v>24105898</v>
      </c>
      <c r="AD82" s="5">
        <v>102305</v>
      </c>
      <c r="AE82" s="5">
        <v>24</v>
      </c>
      <c r="AF82" s="5">
        <v>178</v>
      </c>
      <c r="AG82" s="5">
        <v>102103</v>
      </c>
      <c r="AH82" s="5">
        <v>24003593</v>
      </c>
      <c r="AI82" s="5">
        <v>0</v>
      </c>
      <c r="AJ82" s="5">
        <v>552120268</v>
      </c>
      <c r="AK82" s="5">
        <v>514754361</v>
      </c>
      <c r="AL82" s="5">
        <v>481358964</v>
      </c>
      <c r="AM82" s="5">
        <v>54345861</v>
      </c>
      <c r="AN82" s="5">
        <v>115424897</v>
      </c>
      <c r="AO82" s="5">
        <v>45263886</v>
      </c>
      <c r="AP82" s="5">
        <v>22075747</v>
      </c>
      <c r="AQ82" s="5">
        <v>23188139</v>
      </c>
      <c r="AR82" s="5">
        <v>32048855</v>
      </c>
      <c r="AS82" s="5">
        <v>194488749</v>
      </c>
      <c r="AT82" s="5">
        <v>39786716</v>
      </c>
      <c r="AU82" s="5">
        <v>23982273</v>
      </c>
      <c r="AV82" s="5">
        <v>9413124</v>
      </c>
      <c r="AW82" s="5">
        <v>37365907</v>
      </c>
      <c r="AX82" s="5">
        <v>33437981</v>
      </c>
      <c r="AY82" s="5">
        <v>0</v>
      </c>
      <c r="AZ82" s="5">
        <v>9581624</v>
      </c>
      <c r="BA82" s="5">
        <v>946448</v>
      </c>
      <c r="BB82" s="5">
        <v>59904</v>
      </c>
      <c r="BC82" s="5">
        <v>886544</v>
      </c>
      <c r="BD82" s="5">
        <v>118585</v>
      </c>
      <c r="BE82" s="5">
        <v>1762636</v>
      </c>
      <c r="BF82" s="5">
        <v>21028688</v>
      </c>
      <c r="BG82" s="5">
        <v>3558929</v>
      </c>
      <c r="BH82" s="5">
        <v>368997</v>
      </c>
      <c r="BI82" s="5">
        <v>105454287</v>
      </c>
      <c r="BJ82" s="5">
        <v>1180673967</v>
      </c>
      <c r="BK82" s="5">
        <v>24103</v>
      </c>
      <c r="BL82" s="5">
        <v>0</v>
      </c>
      <c r="BM82" s="5">
        <v>22518</v>
      </c>
      <c r="BN82" s="5">
        <v>715</v>
      </c>
      <c r="BO82" s="5">
        <v>870</v>
      </c>
      <c r="BP82" s="5">
        <v>0</v>
      </c>
      <c r="BQ82" s="5">
        <v>625857</v>
      </c>
      <c r="BR82" s="5">
        <v>10025795</v>
      </c>
      <c r="BS82" s="5">
        <v>8348128</v>
      </c>
      <c r="BT82" s="5">
        <v>1199715</v>
      </c>
      <c r="BU82" s="5">
        <v>1721784</v>
      </c>
      <c r="BV82" s="5">
        <v>130957</v>
      </c>
      <c r="BW82" s="5">
        <v>1098135</v>
      </c>
      <c r="BX82" s="5">
        <v>491342</v>
      </c>
      <c r="BY82" s="5">
        <v>1350</v>
      </c>
      <c r="BZ82" s="5">
        <v>12556</v>
      </c>
      <c r="CA82" s="5">
        <v>54294</v>
      </c>
      <c r="CB82" s="5">
        <v>263232260</v>
      </c>
      <c r="CC82" s="5">
        <v>251871589</v>
      </c>
      <c r="CD82" s="5">
        <v>250654378</v>
      </c>
      <c r="CE82" s="5">
        <v>129410422</v>
      </c>
      <c r="CF82" s="5">
        <v>93735037</v>
      </c>
      <c r="CG82" s="5">
        <v>27508919</v>
      </c>
      <c r="CH82" s="5">
        <v>142007089</v>
      </c>
      <c r="CI82" s="5">
        <v>14722743</v>
      </c>
      <c r="CJ82" s="5">
        <v>84542235</v>
      </c>
      <c r="CK82" s="5">
        <v>9382311</v>
      </c>
      <c r="CL82" s="5">
        <v>1217211</v>
      </c>
      <c r="CM82" s="5">
        <v>11360671</v>
      </c>
      <c r="CN82" s="5">
        <v>11354475</v>
      </c>
      <c r="CO82" s="5">
        <v>7680164</v>
      </c>
      <c r="CP82" s="5">
        <v>2351594</v>
      </c>
      <c r="CQ82" s="5">
        <v>1322717</v>
      </c>
      <c r="CR82" s="5">
        <v>4714252</v>
      </c>
      <c r="CS82" s="5">
        <v>3616721</v>
      </c>
      <c r="CT82" s="5">
        <v>2442638</v>
      </c>
      <c r="CU82" s="5">
        <v>580864</v>
      </c>
      <c r="CV82" s="5">
        <v>6196</v>
      </c>
      <c r="CW82" s="5">
        <v>608649059</v>
      </c>
      <c r="CX82" s="5">
        <v>550966133</v>
      </c>
      <c r="CY82" s="5">
        <v>545250667</v>
      </c>
      <c r="CZ82" s="5">
        <v>132022332</v>
      </c>
      <c r="DA82" s="5">
        <v>131900098</v>
      </c>
      <c r="DB82" s="5">
        <v>263391344</v>
      </c>
      <c r="DC82" s="5">
        <v>17936893</v>
      </c>
      <c r="DD82" s="5">
        <v>5715466</v>
      </c>
      <c r="DE82" s="5">
        <v>57682926</v>
      </c>
      <c r="DF82" s="5">
        <v>57609169</v>
      </c>
      <c r="DG82" s="5">
        <v>89</v>
      </c>
      <c r="DH82" s="5">
        <v>22685242</v>
      </c>
      <c r="DI82" s="5">
        <v>32080382</v>
      </c>
      <c r="DJ82" s="5">
        <v>2843456</v>
      </c>
      <c r="DK82" s="5">
        <v>73757</v>
      </c>
      <c r="DL82" s="5">
        <v>4762443</v>
      </c>
      <c r="DM82" s="5">
        <v>4644433</v>
      </c>
      <c r="DN82" s="5">
        <v>20531</v>
      </c>
      <c r="DO82" s="5">
        <v>97479</v>
      </c>
      <c r="DP82" s="5">
        <v>0</v>
      </c>
      <c r="DQ82" s="5">
        <v>138104564</v>
      </c>
      <c r="DR82" s="5">
        <v>143913409</v>
      </c>
      <c r="DS82" s="5" t="s">
        <v>2</v>
      </c>
      <c r="DT82" s="5">
        <v>12832588</v>
      </c>
      <c r="DU82" s="5">
        <v>11628617</v>
      </c>
      <c r="DV82" s="5">
        <v>1203971</v>
      </c>
      <c r="DW82" s="5">
        <v>0</v>
      </c>
      <c r="DX82" s="5">
        <v>-6958129</v>
      </c>
      <c r="DY82" s="5">
        <v>327760</v>
      </c>
      <c r="DZ82" s="5">
        <v>2166</v>
      </c>
      <c r="EA82" s="5">
        <v>0</v>
      </c>
      <c r="EB82" s="5">
        <v>0</v>
      </c>
      <c r="EC82" s="5">
        <v>0</v>
      </c>
      <c r="ED82" s="5">
        <v>0</v>
      </c>
      <c r="EE82" s="5">
        <v>9986902</v>
      </c>
    </row>
    <row r="83" spans="1:135">
      <c r="A83" s="6">
        <v>2014.06</v>
      </c>
      <c r="B83" s="2" t="s">
        <v>7</v>
      </c>
      <c r="C83" s="3"/>
      <c r="D83" s="3" t="s">
        <v>1</v>
      </c>
      <c r="E83" s="3">
        <v>1000</v>
      </c>
      <c r="F83" s="4">
        <v>1</v>
      </c>
      <c r="G83" s="5">
        <v>177048834</v>
      </c>
      <c r="H83" s="5">
        <v>29574922</v>
      </c>
      <c r="I83" s="5">
        <v>4277663</v>
      </c>
      <c r="J83" s="5">
        <v>143196249</v>
      </c>
      <c r="K83" s="5">
        <v>703648</v>
      </c>
      <c r="L83" s="5">
        <v>16255</v>
      </c>
      <c r="M83" s="5">
        <v>760518</v>
      </c>
      <c r="N83" s="5">
        <v>684</v>
      </c>
      <c r="O83" s="5">
        <v>11562267</v>
      </c>
      <c r="P83" s="5">
        <v>307</v>
      </c>
      <c r="Q83" s="5">
        <v>2</v>
      </c>
      <c r="R83" s="5">
        <v>184512</v>
      </c>
      <c r="S83" s="5">
        <v>347245319</v>
      </c>
      <c r="T83" s="5">
        <v>324391541</v>
      </c>
      <c r="U83" s="5">
        <v>37615501</v>
      </c>
      <c r="V83" s="5">
        <v>29027984</v>
      </c>
      <c r="W83" s="5">
        <v>45030620</v>
      </c>
      <c r="X83" s="5">
        <v>37472700</v>
      </c>
      <c r="Y83" s="5">
        <v>7184208</v>
      </c>
      <c r="Z83" s="5">
        <v>373712</v>
      </c>
      <c r="AA83" s="5">
        <v>207426007</v>
      </c>
      <c r="AB83" s="5">
        <v>5291429</v>
      </c>
      <c r="AC83" s="5">
        <v>22853778</v>
      </c>
      <c r="AD83" s="5">
        <v>63770</v>
      </c>
      <c r="AE83" s="5">
        <v>8</v>
      </c>
      <c r="AF83" s="5">
        <v>0</v>
      </c>
      <c r="AG83" s="5">
        <v>63762</v>
      </c>
      <c r="AH83" s="5">
        <v>22784931</v>
      </c>
      <c r="AI83" s="5">
        <v>5077</v>
      </c>
      <c r="AJ83" s="5">
        <v>561123948</v>
      </c>
      <c r="AK83" s="5">
        <v>523890965</v>
      </c>
      <c r="AL83" s="5">
        <v>491560444</v>
      </c>
      <c r="AM83" s="5">
        <v>57756047</v>
      </c>
      <c r="AN83" s="5">
        <v>118024217</v>
      </c>
      <c r="AO83" s="5">
        <v>45998585</v>
      </c>
      <c r="AP83" s="5">
        <v>22271671</v>
      </c>
      <c r="AQ83" s="5">
        <v>23726914</v>
      </c>
      <c r="AR83" s="5">
        <v>32028353</v>
      </c>
      <c r="AS83" s="5">
        <v>197247305</v>
      </c>
      <c r="AT83" s="5">
        <v>40505937</v>
      </c>
      <c r="AU83" s="5">
        <v>23395798</v>
      </c>
      <c r="AV83" s="5">
        <v>8934723</v>
      </c>
      <c r="AW83" s="5">
        <v>37232983</v>
      </c>
      <c r="AX83" s="5">
        <v>33765409</v>
      </c>
      <c r="AY83" s="5">
        <v>0</v>
      </c>
      <c r="AZ83" s="5">
        <v>10126283</v>
      </c>
      <c r="BA83" s="5">
        <v>931414</v>
      </c>
      <c r="BB83" s="5">
        <v>58321</v>
      </c>
      <c r="BC83" s="5">
        <v>873093</v>
      </c>
      <c r="BD83" s="5">
        <v>112783</v>
      </c>
      <c r="BE83" s="5">
        <v>1804672</v>
      </c>
      <c r="BF83" s="5">
        <v>20790257</v>
      </c>
      <c r="BG83" s="5">
        <v>3099371</v>
      </c>
      <c r="BH83" s="5">
        <v>368203</v>
      </c>
      <c r="BI83" s="5">
        <v>108315609</v>
      </c>
      <c r="BJ83" s="5">
        <v>1206961903</v>
      </c>
      <c r="BK83" s="5">
        <v>23545</v>
      </c>
      <c r="BL83" s="5">
        <v>0</v>
      </c>
      <c r="BM83" s="5">
        <v>21918</v>
      </c>
      <c r="BN83" s="5">
        <v>833</v>
      </c>
      <c r="BO83" s="5">
        <v>794</v>
      </c>
      <c r="BP83" s="5">
        <v>0</v>
      </c>
      <c r="BQ83" s="5">
        <v>622864</v>
      </c>
      <c r="BR83" s="5">
        <v>10520118</v>
      </c>
      <c r="BS83" s="5">
        <v>8405742</v>
      </c>
      <c r="BT83" s="5">
        <v>1345043</v>
      </c>
      <c r="BU83" s="5">
        <v>2082538</v>
      </c>
      <c r="BV83" s="5">
        <v>85539</v>
      </c>
      <c r="BW83" s="5">
        <v>1611234</v>
      </c>
      <c r="BX83" s="5">
        <v>384216</v>
      </c>
      <c r="BY83" s="5">
        <v>1549</v>
      </c>
      <c r="BZ83" s="5">
        <v>14484</v>
      </c>
      <c r="CA83" s="5">
        <v>220672</v>
      </c>
      <c r="CB83" s="5">
        <v>261126383</v>
      </c>
      <c r="CC83" s="5">
        <v>247222130</v>
      </c>
      <c r="CD83" s="5">
        <v>246130361</v>
      </c>
      <c r="CE83" s="5">
        <v>123852953</v>
      </c>
      <c r="CF83" s="5">
        <v>94597405</v>
      </c>
      <c r="CG83" s="5">
        <v>27680003</v>
      </c>
      <c r="CH83" s="5">
        <v>151270417</v>
      </c>
      <c r="CI83" s="5">
        <v>18461013</v>
      </c>
      <c r="CJ83" s="5">
        <v>65162004</v>
      </c>
      <c r="CK83" s="5">
        <v>11236927</v>
      </c>
      <c r="CL83" s="5">
        <v>1091769</v>
      </c>
      <c r="CM83" s="5">
        <v>13904253</v>
      </c>
      <c r="CN83" s="5">
        <v>13897337</v>
      </c>
      <c r="CO83" s="5">
        <v>10053067</v>
      </c>
      <c r="CP83" s="5">
        <v>2455649</v>
      </c>
      <c r="CQ83" s="5">
        <v>1388621</v>
      </c>
      <c r="CR83" s="5">
        <v>4765444</v>
      </c>
      <c r="CS83" s="5">
        <v>6084619</v>
      </c>
      <c r="CT83" s="5">
        <v>2454592</v>
      </c>
      <c r="CU83" s="5">
        <v>592682</v>
      </c>
      <c r="CV83" s="5">
        <v>6916</v>
      </c>
      <c r="CW83" s="5">
        <v>631561323</v>
      </c>
      <c r="CX83" s="5">
        <v>573972533</v>
      </c>
      <c r="CY83" s="5">
        <v>568375003</v>
      </c>
      <c r="CZ83" s="5">
        <v>138021969</v>
      </c>
      <c r="DA83" s="5">
        <v>152324556</v>
      </c>
      <c r="DB83" s="5">
        <v>258077650</v>
      </c>
      <c r="DC83" s="5">
        <v>19950828</v>
      </c>
      <c r="DD83" s="5">
        <v>5597530</v>
      </c>
      <c r="DE83" s="5">
        <v>57588790</v>
      </c>
      <c r="DF83" s="5">
        <v>57512366</v>
      </c>
      <c r="DG83" s="5">
        <v>90</v>
      </c>
      <c r="DH83" s="5">
        <v>22612049</v>
      </c>
      <c r="DI83" s="5">
        <v>31954944</v>
      </c>
      <c r="DJ83" s="5">
        <v>2945283</v>
      </c>
      <c r="DK83" s="5">
        <v>76424</v>
      </c>
      <c r="DL83" s="5">
        <v>4841548</v>
      </c>
      <c r="DM83" s="5">
        <v>4740146</v>
      </c>
      <c r="DN83" s="5">
        <v>2905</v>
      </c>
      <c r="DO83" s="5">
        <v>98497</v>
      </c>
      <c r="DP83" s="5">
        <v>0</v>
      </c>
      <c r="DQ83" s="5">
        <v>139962849</v>
      </c>
      <c r="DR83" s="5">
        <v>146234794</v>
      </c>
      <c r="DS83" s="5" t="s">
        <v>2</v>
      </c>
      <c r="DT83" s="5">
        <v>12966793</v>
      </c>
      <c r="DU83" s="5">
        <v>11766198</v>
      </c>
      <c r="DV83" s="5">
        <v>1200595</v>
      </c>
      <c r="DW83" s="5">
        <v>0</v>
      </c>
      <c r="DX83" s="5">
        <v>-5729150</v>
      </c>
      <c r="DY83" s="5">
        <v>294047</v>
      </c>
      <c r="DZ83" s="5">
        <v>2717</v>
      </c>
      <c r="EA83" s="5">
        <v>0</v>
      </c>
      <c r="EB83" s="5">
        <v>0</v>
      </c>
      <c r="EC83" s="5">
        <v>0</v>
      </c>
      <c r="ED83" s="5">
        <v>0</v>
      </c>
      <c r="EE83" s="5">
        <v>9993418</v>
      </c>
    </row>
    <row r="84" spans="1:135">
      <c r="A84" s="6">
        <v>2014.07</v>
      </c>
      <c r="B84" s="2" t="s">
        <v>8</v>
      </c>
      <c r="C84" s="3"/>
      <c r="D84" s="3" t="s">
        <v>1</v>
      </c>
      <c r="E84" s="3">
        <v>1000</v>
      </c>
      <c r="F84" s="4">
        <v>1</v>
      </c>
      <c r="G84" s="5">
        <v>166852324</v>
      </c>
      <c r="H84" s="5">
        <v>28758601</v>
      </c>
      <c r="I84" s="5">
        <v>3949667</v>
      </c>
      <c r="J84" s="5">
        <v>134144056</v>
      </c>
      <c r="K84" s="5">
        <v>526076</v>
      </c>
      <c r="L84" s="5">
        <v>16468</v>
      </c>
      <c r="M84" s="5">
        <v>1014714</v>
      </c>
      <c r="N84" s="5">
        <v>580</v>
      </c>
      <c r="O84" s="5">
        <v>10505346</v>
      </c>
      <c r="P84" s="5">
        <v>320</v>
      </c>
      <c r="Q84" s="5">
        <v>2</v>
      </c>
      <c r="R84" s="5">
        <v>156729</v>
      </c>
      <c r="S84" s="5">
        <v>360156159</v>
      </c>
      <c r="T84" s="5">
        <v>337876506</v>
      </c>
      <c r="U84" s="5">
        <v>37615501</v>
      </c>
      <c r="V84" s="5">
        <v>31481340</v>
      </c>
      <c r="W84" s="5">
        <v>45648176</v>
      </c>
      <c r="X84" s="5">
        <v>38126694</v>
      </c>
      <c r="Y84" s="5">
        <v>7278423</v>
      </c>
      <c r="Z84" s="5">
        <v>243059</v>
      </c>
      <c r="AA84" s="5">
        <v>217501183</v>
      </c>
      <c r="AB84" s="5">
        <v>5630306</v>
      </c>
      <c r="AC84" s="5">
        <v>22279653</v>
      </c>
      <c r="AD84" s="5">
        <v>66337</v>
      </c>
      <c r="AE84" s="5">
        <v>16</v>
      </c>
      <c r="AF84" s="5">
        <v>0</v>
      </c>
      <c r="AG84" s="5">
        <v>66321</v>
      </c>
      <c r="AH84" s="5">
        <v>22213207</v>
      </c>
      <c r="AI84" s="5">
        <v>109</v>
      </c>
      <c r="AJ84" s="5">
        <v>566443290</v>
      </c>
      <c r="AK84" s="5">
        <v>527744473</v>
      </c>
      <c r="AL84" s="5">
        <v>494985748</v>
      </c>
      <c r="AM84" s="5">
        <v>61222879</v>
      </c>
      <c r="AN84" s="5">
        <v>118716675</v>
      </c>
      <c r="AO84" s="5">
        <v>46176443</v>
      </c>
      <c r="AP84" s="5">
        <v>22360251</v>
      </c>
      <c r="AQ84" s="5">
        <v>23816192</v>
      </c>
      <c r="AR84" s="5">
        <v>31970391</v>
      </c>
      <c r="AS84" s="5">
        <v>195909301</v>
      </c>
      <c r="AT84" s="5">
        <v>40990059</v>
      </c>
      <c r="AU84" s="5">
        <v>23858103</v>
      </c>
      <c r="AV84" s="5">
        <v>8900622</v>
      </c>
      <c r="AW84" s="5">
        <v>38698817</v>
      </c>
      <c r="AX84" s="5">
        <v>35184571</v>
      </c>
      <c r="AY84" s="5">
        <v>0</v>
      </c>
      <c r="AZ84" s="5">
        <v>10491471</v>
      </c>
      <c r="BA84" s="5">
        <v>985345</v>
      </c>
      <c r="BB84" s="5">
        <v>57817</v>
      </c>
      <c r="BC84" s="5">
        <v>927528</v>
      </c>
      <c r="BD84" s="5">
        <v>101790</v>
      </c>
      <c r="BE84" s="5">
        <v>2115680</v>
      </c>
      <c r="BF84" s="5">
        <v>21490285</v>
      </c>
      <c r="BG84" s="5">
        <v>3116057</v>
      </c>
      <c r="BH84" s="5">
        <v>398189</v>
      </c>
      <c r="BI84" s="5">
        <v>107421351</v>
      </c>
      <c r="BJ84" s="5">
        <v>1213093359</v>
      </c>
      <c r="BK84" s="5">
        <v>24670</v>
      </c>
      <c r="BL84" s="5">
        <v>0</v>
      </c>
      <c r="BM84" s="5">
        <v>22972</v>
      </c>
      <c r="BN84" s="5">
        <v>815</v>
      </c>
      <c r="BO84" s="5">
        <v>883</v>
      </c>
      <c r="BP84" s="5">
        <v>0</v>
      </c>
      <c r="BQ84" s="5">
        <v>596374</v>
      </c>
      <c r="BR84" s="5">
        <v>11143638</v>
      </c>
      <c r="BS84" s="5">
        <v>8530971</v>
      </c>
      <c r="BT84" s="5">
        <v>1412740</v>
      </c>
      <c r="BU84" s="5">
        <v>1930361</v>
      </c>
      <c r="BV84" s="5">
        <v>136911</v>
      </c>
      <c r="BW84" s="5">
        <v>1401692</v>
      </c>
      <c r="BX84" s="5">
        <v>390421</v>
      </c>
      <c r="BY84" s="5">
        <v>1337</v>
      </c>
      <c r="BZ84" s="5">
        <v>8599</v>
      </c>
      <c r="CA84" s="5">
        <v>81962</v>
      </c>
      <c r="CB84" s="5">
        <v>260724378</v>
      </c>
      <c r="CC84" s="5">
        <v>250116322</v>
      </c>
      <c r="CD84" s="5">
        <v>248937049</v>
      </c>
      <c r="CE84" s="5">
        <v>121856689</v>
      </c>
      <c r="CF84" s="5">
        <v>97855537</v>
      </c>
      <c r="CG84" s="5">
        <v>29224823</v>
      </c>
      <c r="CH84" s="5">
        <v>147394003</v>
      </c>
      <c r="CI84" s="5">
        <v>17254053</v>
      </c>
      <c r="CJ84" s="5">
        <v>74610889</v>
      </c>
      <c r="CK84" s="5">
        <v>9678104</v>
      </c>
      <c r="CL84" s="5">
        <v>1179273</v>
      </c>
      <c r="CM84" s="5">
        <v>10608056</v>
      </c>
      <c r="CN84" s="5">
        <v>10599589</v>
      </c>
      <c r="CO84" s="5">
        <v>6691592</v>
      </c>
      <c r="CP84" s="5">
        <v>2482986</v>
      </c>
      <c r="CQ84" s="5">
        <v>1425011</v>
      </c>
      <c r="CR84" s="5">
        <v>5066706</v>
      </c>
      <c r="CS84" s="5">
        <v>2485033</v>
      </c>
      <c r="CT84" s="5">
        <v>2427433</v>
      </c>
      <c r="CU84" s="5">
        <v>620417</v>
      </c>
      <c r="CV84" s="5">
        <v>8467</v>
      </c>
      <c r="CW84" s="5">
        <v>636575941</v>
      </c>
      <c r="CX84" s="5">
        <v>578938288</v>
      </c>
      <c r="CY84" s="5">
        <v>573271668</v>
      </c>
      <c r="CZ84" s="5">
        <v>138899364</v>
      </c>
      <c r="DA84" s="5">
        <v>150531778</v>
      </c>
      <c r="DB84" s="5">
        <v>265244771</v>
      </c>
      <c r="DC84" s="5">
        <v>18595755</v>
      </c>
      <c r="DD84" s="5">
        <v>5666620</v>
      </c>
      <c r="DE84" s="5">
        <v>57637653</v>
      </c>
      <c r="DF84" s="5">
        <v>57553591</v>
      </c>
      <c r="DG84" s="5">
        <v>91</v>
      </c>
      <c r="DH84" s="5">
        <v>22733981</v>
      </c>
      <c r="DI84" s="5">
        <v>31829620</v>
      </c>
      <c r="DJ84" s="5">
        <v>2989899</v>
      </c>
      <c r="DK84" s="5">
        <v>84062</v>
      </c>
      <c r="DL84" s="5">
        <v>4771202</v>
      </c>
      <c r="DM84" s="5">
        <v>4669438</v>
      </c>
      <c r="DN84" s="5">
        <v>2302</v>
      </c>
      <c r="DO84" s="5">
        <v>99462</v>
      </c>
      <c r="DP84" s="5">
        <v>0</v>
      </c>
      <c r="DQ84" s="5">
        <v>136933143</v>
      </c>
      <c r="DR84" s="5">
        <v>150359380</v>
      </c>
      <c r="DS84" s="5" t="s">
        <v>2</v>
      </c>
      <c r="DT84" s="5">
        <v>13284975</v>
      </c>
      <c r="DU84" s="5">
        <v>12046722</v>
      </c>
      <c r="DV84" s="5">
        <v>1238253</v>
      </c>
      <c r="DW84" s="5">
        <v>0</v>
      </c>
      <c r="DX84" s="5">
        <v>-7559413</v>
      </c>
      <c r="DY84" s="5">
        <v>358812</v>
      </c>
      <c r="DZ84" s="5">
        <v>1905</v>
      </c>
      <c r="EA84" s="5">
        <v>0</v>
      </c>
      <c r="EB84" s="5">
        <v>0</v>
      </c>
      <c r="EC84" s="5">
        <v>0</v>
      </c>
      <c r="ED84" s="5">
        <v>0</v>
      </c>
      <c r="EE84" s="5">
        <v>9999118</v>
      </c>
    </row>
    <row r="85" spans="1:135">
      <c r="A85" s="6">
        <v>2014.08</v>
      </c>
      <c r="B85" s="2" t="s">
        <v>9</v>
      </c>
      <c r="C85" s="3"/>
      <c r="D85" s="3" t="s">
        <v>1</v>
      </c>
      <c r="E85" s="3">
        <v>1000</v>
      </c>
      <c r="F85" s="4">
        <v>1</v>
      </c>
      <c r="G85" s="5">
        <v>184553335</v>
      </c>
      <c r="H85" s="5">
        <v>30868746</v>
      </c>
      <c r="I85" s="5">
        <v>4380425</v>
      </c>
      <c r="J85" s="5">
        <v>149304164</v>
      </c>
      <c r="K85" s="5">
        <v>453619</v>
      </c>
      <c r="L85" s="5">
        <v>16915</v>
      </c>
      <c r="M85" s="5">
        <v>573849</v>
      </c>
      <c r="N85" s="5">
        <v>588</v>
      </c>
      <c r="O85" s="5">
        <v>12111393</v>
      </c>
      <c r="P85" s="5">
        <v>367</v>
      </c>
      <c r="Q85" s="5">
        <v>8</v>
      </c>
      <c r="R85" s="5">
        <v>150812</v>
      </c>
      <c r="S85" s="5">
        <v>367544507</v>
      </c>
      <c r="T85" s="5">
        <v>344968220</v>
      </c>
      <c r="U85" s="5">
        <v>37615501</v>
      </c>
      <c r="V85" s="5">
        <v>35532955</v>
      </c>
      <c r="W85" s="5">
        <v>45681829</v>
      </c>
      <c r="X85" s="5">
        <v>38323682</v>
      </c>
      <c r="Y85" s="5">
        <v>7105266</v>
      </c>
      <c r="Z85" s="5">
        <v>252881</v>
      </c>
      <c r="AA85" s="5">
        <v>220452187</v>
      </c>
      <c r="AB85" s="5">
        <v>5685748</v>
      </c>
      <c r="AC85" s="5">
        <v>22576287</v>
      </c>
      <c r="AD85" s="5">
        <v>67899</v>
      </c>
      <c r="AE85" s="5">
        <v>8</v>
      </c>
      <c r="AF85" s="5">
        <v>0</v>
      </c>
      <c r="AG85" s="5">
        <v>67891</v>
      </c>
      <c r="AH85" s="5">
        <v>22507931</v>
      </c>
      <c r="AI85" s="5">
        <v>457</v>
      </c>
      <c r="AJ85" s="5">
        <v>577407643</v>
      </c>
      <c r="AK85" s="5">
        <v>538965204</v>
      </c>
      <c r="AL85" s="5">
        <v>504819888</v>
      </c>
      <c r="AM85" s="5">
        <v>62269245</v>
      </c>
      <c r="AN85" s="5">
        <v>123685241</v>
      </c>
      <c r="AO85" s="5">
        <v>46389462</v>
      </c>
      <c r="AP85" s="5">
        <v>22455622</v>
      </c>
      <c r="AQ85" s="5">
        <v>23933840</v>
      </c>
      <c r="AR85" s="5">
        <v>32083187</v>
      </c>
      <c r="AS85" s="5">
        <v>199644796</v>
      </c>
      <c r="AT85" s="5">
        <v>40747957</v>
      </c>
      <c r="AU85" s="5">
        <v>24658713</v>
      </c>
      <c r="AV85" s="5">
        <v>9486603</v>
      </c>
      <c r="AW85" s="5">
        <v>38442439</v>
      </c>
      <c r="AX85" s="5">
        <v>34872522</v>
      </c>
      <c r="AY85" s="5">
        <v>0</v>
      </c>
      <c r="AZ85" s="5">
        <v>10366992</v>
      </c>
      <c r="BA85" s="5">
        <v>1006572</v>
      </c>
      <c r="BB85" s="5">
        <v>59156</v>
      </c>
      <c r="BC85" s="5">
        <v>947416</v>
      </c>
      <c r="BD85" s="5">
        <v>96183</v>
      </c>
      <c r="BE85" s="5">
        <v>1962313</v>
      </c>
      <c r="BF85" s="5">
        <v>21440462</v>
      </c>
      <c r="BG85" s="5">
        <v>3145897</v>
      </c>
      <c r="BH85" s="5">
        <v>424020</v>
      </c>
      <c r="BI85" s="5">
        <v>117859874</v>
      </c>
      <c r="BJ85" s="5">
        <v>1260672910</v>
      </c>
      <c r="BK85" s="5">
        <v>233024</v>
      </c>
      <c r="BL85" s="5">
        <v>0</v>
      </c>
      <c r="BM85" s="5">
        <v>231310</v>
      </c>
      <c r="BN85" s="5">
        <v>811</v>
      </c>
      <c r="BO85" s="5">
        <v>903</v>
      </c>
      <c r="BP85" s="5">
        <v>0</v>
      </c>
      <c r="BQ85" s="5">
        <v>610452</v>
      </c>
      <c r="BR85" s="5">
        <v>11220379</v>
      </c>
      <c r="BS85" s="5">
        <v>8733255</v>
      </c>
      <c r="BT85" s="5">
        <v>1336845</v>
      </c>
      <c r="BU85" s="5">
        <v>1761718</v>
      </c>
      <c r="BV85" s="5">
        <v>139980</v>
      </c>
      <c r="BW85" s="5">
        <v>1231221</v>
      </c>
      <c r="BX85" s="5">
        <v>387649</v>
      </c>
      <c r="BY85" s="5">
        <v>2868</v>
      </c>
      <c r="BZ85" s="5">
        <v>10558</v>
      </c>
      <c r="CA85" s="5">
        <v>105482</v>
      </c>
      <c r="CB85" s="5">
        <v>282393624</v>
      </c>
      <c r="CC85" s="5">
        <v>272109047</v>
      </c>
      <c r="CD85" s="5">
        <v>270756315</v>
      </c>
      <c r="CE85" s="5">
        <v>135080836</v>
      </c>
      <c r="CF85" s="5">
        <v>103840596</v>
      </c>
      <c r="CG85" s="5">
        <v>31834883</v>
      </c>
      <c r="CH85" s="5">
        <v>159379079</v>
      </c>
      <c r="CI85" s="5">
        <v>17400112</v>
      </c>
      <c r="CJ85" s="5">
        <v>83470837</v>
      </c>
      <c r="CK85" s="5">
        <v>10506287</v>
      </c>
      <c r="CL85" s="5">
        <v>1352732</v>
      </c>
      <c r="CM85" s="5">
        <v>10284577</v>
      </c>
      <c r="CN85" s="5">
        <v>10277143</v>
      </c>
      <c r="CO85" s="5">
        <v>6313421</v>
      </c>
      <c r="CP85" s="5">
        <v>2533925</v>
      </c>
      <c r="CQ85" s="5">
        <v>1429797</v>
      </c>
      <c r="CR85" s="5">
        <v>4477281</v>
      </c>
      <c r="CS85" s="5">
        <v>2675755</v>
      </c>
      <c r="CT85" s="5">
        <v>2511121</v>
      </c>
      <c r="CU85" s="5">
        <v>612986</v>
      </c>
      <c r="CV85" s="5">
        <v>7434</v>
      </c>
      <c r="CW85" s="5">
        <v>645851923</v>
      </c>
      <c r="CX85" s="5">
        <v>587003862</v>
      </c>
      <c r="CY85" s="5">
        <v>581076456</v>
      </c>
      <c r="CZ85" s="5">
        <v>141419741</v>
      </c>
      <c r="DA85" s="5">
        <v>149205595</v>
      </c>
      <c r="DB85" s="5">
        <v>268491832</v>
      </c>
      <c r="DC85" s="5">
        <v>21959288</v>
      </c>
      <c r="DD85" s="5">
        <v>5927406</v>
      </c>
      <c r="DE85" s="5">
        <v>58848061</v>
      </c>
      <c r="DF85" s="5">
        <v>58755368</v>
      </c>
      <c r="DG85" s="5">
        <v>93</v>
      </c>
      <c r="DH85" s="5">
        <v>23377586</v>
      </c>
      <c r="DI85" s="5">
        <v>32527604</v>
      </c>
      <c r="DJ85" s="5">
        <v>2850085</v>
      </c>
      <c r="DK85" s="5">
        <v>92693</v>
      </c>
      <c r="DL85" s="5">
        <v>4671094</v>
      </c>
      <c r="DM85" s="5">
        <v>4566658</v>
      </c>
      <c r="DN85" s="5">
        <v>4119</v>
      </c>
      <c r="DO85" s="5">
        <v>100317</v>
      </c>
      <c r="DP85" s="5">
        <v>0</v>
      </c>
      <c r="DQ85" s="5">
        <v>148772943</v>
      </c>
      <c r="DR85" s="5">
        <v>154971613</v>
      </c>
      <c r="DS85" s="5" t="s">
        <v>2</v>
      </c>
      <c r="DT85" s="5">
        <v>13550061</v>
      </c>
      <c r="DU85" s="5">
        <v>12298831</v>
      </c>
      <c r="DV85" s="5">
        <v>1251230</v>
      </c>
      <c r="DW85" s="5">
        <v>0</v>
      </c>
      <c r="DX85" s="5">
        <v>-6323737</v>
      </c>
      <c r="DY85" s="5">
        <v>346503</v>
      </c>
      <c r="DZ85" s="5">
        <v>1948</v>
      </c>
      <c r="EA85" s="5">
        <v>0</v>
      </c>
      <c r="EB85" s="5">
        <v>0</v>
      </c>
      <c r="EC85" s="5">
        <v>0</v>
      </c>
      <c r="ED85" s="5">
        <v>0</v>
      </c>
      <c r="EE85" s="5">
        <v>10001244</v>
      </c>
    </row>
    <row r="86" spans="1:135">
      <c r="A86" s="6">
        <v>2014.09</v>
      </c>
      <c r="B86" s="2" t="s">
        <v>10</v>
      </c>
      <c r="C86" s="3"/>
      <c r="D86" s="3" t="s">
        <v>1</v>
      </c>
      <c r="E86" s="3">
        <v>1000</v>
      </c>
      <c r="F86" s="4">
        <v>1</v>
      </c>
      <c r="G86" s="5">
        <v>173968904</v>
      </c>
      <c r="H86" s="5">
        <v>33106111</v>
      </c>
      <c r="I86" s="5">
        <v>5078140</v>
      </c>
      <c r="J86" s="5">
        <v>135784653</v>
      </c>
      <c r="K86" s="5">
        <v>456493</v>
      </c>
      <c r="L86" s="5">
        <v>17095</v>
      </c>
      <c r="M86" s="5">
        <v>451717</v>
      </c>
      <c r="N86" s="5">
        <v>621</v>
      </c>
      <c r="O86" s="5">
        <v>11136533</v>
      </c>
      <c r="P86" s="5">
        <v>2373</v>
      </c>
      <c r="Q86" s="5">
        <v>2</v>
      </c>
      <c r="R86" s="5">
        <v>116656</v>
      </c>
      <c r="S86" s="5">
        <v>389926733</v>
      </c>
      <c r="T86" s="5">
        <v>367069429</v>
      </c>
      <c r="U86" s="5">
        <v>37615500</v>
      </c>
      <c r="V86" s="5">
        <v>37755739</v>
      </c>
      <c r="W86" s="5">
        <v>45863100</v>
      </c>
      <c r="X86" s="5">
        <v>38315923</v>
      </c>
      <c r="Y86" s="5">
        <v>7254138</v>
      </c>
      <c r="Z86" s="5">
        <v>293039</v>
      </c>
      <c r="AA86" s="5">
        <v>240042124</v>
      </c>
      <c r="AB86" s="5">
        <v>5792966</v>
      </c>
      <c r="AC86" s="5">
        <v>22857304</v>
      </c>
      <c r="AD86" s="5">
        <v>68423</v>
      </c>
      <c r="AE86" s="5">
        <v>0</v>
      </c>
      <c r="AF86" s="5">
        <v>0</v>
      </c>
      <c r="AG86" s="5">
        <v>68423</v>
      </c>
      <c r="AH86" s="5">
        <v>22788084</v>
      </c>
      <c r="AI86" s="5">
        <v>797</v>
      </c>
      <c r="AJ86" s="5">
        <v>589410323</v>
      </c>
      <c r="AK86" s="5">
        <v>552231700</v>
      </c>
      <c r="AL86" s="5">
        <v>518208613</v>
      </c>
      <c r="AM86" s="5">
        <v>59697198</v>
      </c>
      <c r="AN86" s="5">
        <v>130634985</v>
      </c>
      <c r="AO86" s="5">
        <v>46807482</v>
      </c>
      <c r="AP86" s="5">
        <v>22650436</v>
      </c>
      <c r="AQ86" s="5">
        <v>24157046</v>
      </c>
      <c r="AR86" s="5">
        <v>32595609</v>
      </c>
      <c r="AS86" s="5">
        <v>207794021</v>
      </c>
      <c r="AT86" s="5">
        <v>40679318</v>
      </c>
      <c r="AU86" s="5">
        <v>24835230</v>
      </c>
      <c r="AV86" s="5">
        <v>9187857</v>
      </c>
      <c r="AW86" s="5">
        <v>37178623</v>
      </c>
      <c r="AX86" s="5">
        <v>33720499</v>
      </c>
      <c r="AY86" s="5">
        <v>0</v>
      </c>
      <c r="AZ86" s="5">
        <v>9900622</v>
      </c>
      <c r="BA86" s="5">
        <v>987761</v>
      </c>
      <c r="BB86" s="5">
        <v>45698</v>
      </c>
      <c r="BC86" s="5">
        <v>942063</v>
      </c>
      <c r="BD86" s="5">
        <v>91686</v>
      </c>
      <c r="BE86" s="5">
        <v>2829328</v>
      </c>
      <c r="BF86" s="5">
        <v>19911102</v>
      </c>
      <c r="BG86" s="5">
        <v>3048550</v>
      </c>
      <c r="BH86" s="5">
        <v>409574</v>
      </c>
      <c r="BI86" s="5">
        <v>128654610</v>
      </c>
      <c r="BJ86" s="5">
        <v>1294142060</v>
      </c>
      <c r="BK86" s="5">
        <v>233524</v>
      </c>
      <c r="BL86" s="5">
        <v>0</v>
      </c>
      <c r="BM86" s="5">
        <v>226393</v>
      </c>
      <c r="BN86" s="5">
        <v>6307</v>
      </c>
      <c r="BO86" s="5">
        <v>824</v>
      </c>
      <c r="BP86" s="5">
        <v>5</v>
      </c>
      <c r="BQ86" s="5">
        <v>614208</v>
      </c>
      <c r="BR86" s="5">
        <v>12118857</v>
      </c>
      <c r="BS86" s="5">
        <v>8796708</v>
      </c>
      <c r="BT86" s="5">
        <v>1680723</v>
      </c>
      <c r="BU86" s="5">
        <v>1517528</v>
      </c>
      <c r="BV86" s="5">
        <v>124600</v>
      </c>
      <c r="BW86" s="5">
        <v>947873</v>
      </c>
      <c r="BX86" s="5">
        <v>442379</v>
      </c>
      <c r="BY86" s="5">
        <v>2676</v>
      </c>
      <c r="BZ86" s="5">
        <v>14344</v>
      </c>
      <c r="CA86" s="5">
        <v>145275</v>
      </c>
      <c r="CB86" s="5">
        <v>281328636</v>
      </c>
      <c r="CC86" s="5">
        <v>270916962</v>
      </c>
      <c r="CD86" s="5">
        <v>269651284</v>
      </c>
      <c r="CE86" s="5">
        <v>130016709</v>
      </c>
      <c r="CF86" s="5">
        <v>107028939</v>
      </c>
      <c r="CG86" s="5">
        <v>32605636</v>
      </c>
      <c r="CH86" s="5">
        <v>158579543</v>
      </c>
      <c r="CI86" s="5">
        <v>21283794</v>
      </c>
      <c r="CJ86" s="5">
        <v>79504605</v>
      </c>
      <c r="CK86" s="5">
        <v>10283342</v>
      </c>
      <c r="CL86" s="5">
        <v>1265678</v>
      </c>
      <c r="CM86" s="5">
        <v>10411674</v>
      </c>
      <c r="CN86" s="5">
        <v>10404578</v>
      </c>
      <c r="CO86" s="5">
        <v>6384528</v>
      </c>
      <c r="CP86" s="5">
        <v>2526509</v>
      </c>
      <c r="CQ86" s="5">
        <v>1493541</v>
      </c>
      <c r="CR86" s="5">
        <v>4563425</v>
      </c>
      <c r="CS86" s="5">
        <v>2740836</v>
      </c>
      <c r="CT86" s="5">
        <v>2500626</v>
      </c>
      <c r="CU86" s="5">
        <v>599691</v>
      </c>
      <c r="CV86" s="5">
        <v>7096</v>
      </c>
      <c r="CW86" s="5">
        <v>658761213</v>
      </c>
      <c r="CX86" s="5">
        <v>599696551</v>
      </c>
      <c r="CY86" s="5">
        <v>594073017</v>
      </c>
      <c r="CZ86" s="5">
        <v>151768162</v>
      </c>
      <c r="DA86" s="5">
        <v>150361563</v>
      </c>
      <c r="DB86" s="5">
        <v>272691018</v>
      </c>
      <c r="DC86" s="5">
        <v>19252274</v>
      </c>
      <c r="DD86" s="5">
        <v>5623534</v>
      </c>
      <c r="DE86" s="5">
        <v>59064662</v>
      </c>
      <c r="DF86" s="5">
        <v>58973153</v>
      </c>
      <c r="DG86" s="5">
        <v>94</v>
      </c>
      <c r="DH86" s="5">
        <v>23968589</v>
      </c>
      <c r="DI86" s="5">
        <v>32183124</v>
      </c>
      <c r="DJ86" s="5">
        <v>2821346</v>
      </c>
      <c r="DK86" s="5">
        <v>91509</v>
      </c>
      <c r="DL86" s="5">
        <v>4578004</v>
      </c>
      <c r="DM86" s="5">
        <v>4475991</v>
      </c>
      <c r="DN86" s="5">
        <v>966</v>
      </c>
      <c r="DO86" s="5">
        <v>101047</v>
      </c>
      <c r="DP86" s="5">
        <v>0</v>
      </c>
      <c r="DQ86" s="5">
        <v>165712373</v>
      </c>
      <c r="DR86" s="5">
        <v>158640662</v>
      </c>
      <c r="DS86" s="5" t="s">
        <v>2</v>
      </c>
      <c r="DT86" s="5">
        <v>13943152</v>
      </c>
      <c r="DU86" s="5">
        <v>12674643</v>
      </c>
      <c r="DV86" s="5">
        <v>1268509</v>
      </c>
      <c r="DW86" s="5">
        <v>0</v>
      </c>
      <c r="DX86" s="5">
        <v>-7861542</v>
      </c>
      <c r="DY86" s="5">
        <v>315092</v>
      </c>
      <c r="DZ86" s="5">
        <v>2798</v>
      </c>
      <c r="EA86" s="5">
        <v>0</v>
      </c>
      <c r="EB86" s="5">
        <v>0</v>
      </c>
      <c r="EC86" s="5">
        <v>0</v>
      </c>
      <c r="ED86" s="5">
        <v>0</v>
      </c>
      <c r="EE86" s="5">
        <v>10006293</v>
      </c>
    </row>
    <row r="87" spans="1:135">
      <c r="A87" s="6">
        <v>2014.1</v>
      </c>
      <c r="B87" s="2" t="s">
        <v>11</v>
      </c>
      <c r="C87" s="3"/>
      <c r="D87" s="3" t="s">
        <v>1</v>
      </c>
      <c r="E87" s="3">
        <v>1000</v>
      </c>
      <c r="F87" s="4">
        <v>1</v>
      </c>
      <c r="G87" s="5">
        <v>202952046</v>
      </c>
      <c r="H87" s="5">
        <v>31810924</v>
      </c>
      <c r="I87" s="5">
        <v>4710444</v>
      </c>
      <c r="J87" s="5">
        <v>166430678</v>
      </c>
      <c r="K87" s="5">
        <v>533363</v>
      </c>
      <c r="L87" s="5">
        <v>17232</v>
      </c>
      <c r="M87" s="5">
        <v>485414</v>
      </c>
      <c r="N87" s="5">
        <v>706</v>
      </c>
      <c r="O87" s="5">
        <v>10740305</v>
      </c>
      <c r="P87" s="5">
        <v>870</v>
      </c>
      <c r="Q87" s="5">
        <v>5</v>
      </c>
      <c r="R87" s="5">
        <v>122078</v>
      </c>
      <c r="S87" s="5">
        <v>380504076</v>
      </c>
      <c r="T87" s="5">
        <v>358062705</v>
      </c>
      <c r="U87" s="5">
        <v>37615500</v>
      </c>
      <c r="V87" s="5">
        <v>38502675</v>
      </c>
      <c r="W87" s="5">
        <v>45136142</v>
      </c>
      <c r="X87" s="5">
        <v>37149900</v>
      </c>
      <c r="Y87" s="5">
        <v>7745087</v>
      </c>
      <c r="Z87" s="5">
        <v>241155</v>
      </c>
      <c r="AA87" s="5">
        <v>230928144</v>
      </c>
      <c r="AB87" s="5">
        <v>5880244</v>
      </c>
      <c r="AC87" s="5">
        <v>22441371</v>
      </c>
      <c r="AD87" s="5">
        <v>68674</v>
      </c>
      <c r="AE87" s="5">
        <v>0</v>
      </c>
      <c r="AF87" s="5">
        <v>0</v>
      </c>
      <c r="AG87" s="5">
        <v>68674</v>
      </c>
      <c r="AH87" s="5">
        <v>22371546</v>
      </c>
      <c r="AI87" s="5">
        <v>1151</v>
      </c>
      <c r="AJ87" s="5">
        <v>600387676</v>
      </c>
      <c r="AK87" s="5">
        <v>565981454</v>
      </c>
      <c r="AL87" s="5">
        <v>530476161</v>
      </c>
      <c r="AM87" s="5">
        <v>54143356</v>
      </c>
      <c r="AN87" s="5">
        <v>136257191</v>
      </c>
      <c r="AO87" s="5">
        <v>47077907</v>
      </c>
      <c r="AP87" s="5">
        <v>22913614</v>
      </c>
      <c r="AQ87" s="5">
        <v>24164293</v>
      </c>
      <c r="AR87" s="5">
        <v>32935147</v>
      </c>
      <c r="AS87" s="5">
        <v>218053825</v>
      </c>
      <c r="AT87" s="5">
        <v>42008735</v>
      </c>
      <c r="AU87" s="5">
        <v>26013546</v>
      </c>
      <c r="AV87" s="5">
        <v>9491747</v>
      </c>
      <c r="AW87" s="5">
        <v>34406222</v>
      </c>
      <c r="AX87" s="5">
        <v>31092090</v>
      </c>
      <c r="AY87" s="5">
        <v>0</v>
      </c>
      <c r="AZ87" s="5">
        <v>9396038</v>
      </c>
      <c r="BA87" s="5">
        <v>977338</v>
      </c>
      <c r="BB87" s="5">
        <v>45871</v>
      </c>
      <c r="BC87" s="5">
        <v>931467</v>
      </c>
      <c r="BD87" s="5">
        <v>88009</v>
      </c>
      <c r="BE87" s="5">
        <v>2599715</v>
      </c>
      <c r="BF87" s="5">
        <v>18030990</v>
      </c>
      <c r="BG87" s="5">
        <v>2914978</v>
      </c>
      <c r="BH87" s="5">
        <v>399154</v>
      </c>
      <c r="BI87" s="5">
        <v>110651707</v>
      </c>
      <c r="BJ87" s="5">
        <v>1306395478</v>
      </c>
      <c r="BK87" s="5">
        <v>81092</v>
      </c>
      <c r="BL87" s="5">
        <v>0</v>
      </c>
      <c r="BM87" s="5">
        <v>74169</v>
      </c>
      <c r="BN87" s="5">
        <v>6032</v>
      </c>
      <c r="BO87" s="5">
        <v>891</v>
      </c>
      <c r="BP87" s="5">
        <v>7</v>
      </c>
      <c r="BQ87" s="5">
        <v>575992</v>
      </c>
      <c r="BR87" s="5">
        <v>11008319</v>
      </c>
      <c r="BS87" s="5">
        <v>8829337</v>
      </c>
      <c r="BT87" s="5">
        <v>1723835</v>
      </c>
      <c r="BU87" s="5">
        <v>1506887</v>
      </c>
      <c r="BV87" s="5">
        <v>109279</v>
      </c>
      <c r="BW87" s="5">
        <v>940027</v>
      </c>
      <c r="BX87" s="5">
        <v>456223</v>
      </c>
      <c r="BY87" s="5">
        <v>1358</v>
      </c>
      <c r="BZ87" s="5">
        <v>7687</v>
      </c>
      <c r="CA87" s="5">
        <v>141243</v>
      </c>
      <c r="CB87" s="5">
        <v>299856448</v>
      </c>
      <c r="CC87" s="5">
        <v>288778938</v>
      </c>
      <c r="CD87" s="5">
        <v>287507304</v>
      </c>
      <c r="CE87" s="5">
        <v>144049547</v>
      </c>
      <c r="CF87" s="5">
        <v>109206460</v>
      </c>
      <c r="CG87" s="5">
        <v>34251297</v>
      </c>
      <c r="CH87" s="5">
        <v>173268215</v>
      </c>
      <c r="CI87" s="5">
        <v>20684822</v>
      </c>
      <c r="CJ87" s="5">
        <v>83141721</v>
      </c>
      <c r="CK87" s="5">
        <v>10412546</v>
      </c>
      <c r="CL87" s="5">
        <v>1271634</v>
      </c>
      <c r="CM87" s="5">
        <v>11077510</v>
      </c>
      <c r="CN87" s="5">
        <v>11072114</v>
      </c>
      <c r="CO87" s="5">
        <v>7064611</v>
      </c>
      <c r="CP87" s="5">
        <v>2453415</v>
      </c>
      <c r="CQ87" s="5">
        <v>1554088</v>
      </c>
      <c r="CR87" s="5">
        <v>5170098</v>
      </c>
      <c r="CS87" s="5">
        <v>2770548</v>
      </c>
      <c r="CT87" s="5">
        <v>2523741</v>
      </c>
      <c r="CU87" s="5">
        <v>607727</v>
      </c>
      <c r="CV87" s="5">
        <v>5396</v>
      </c>
      <c r="CW87" s="5">
        <v>668663889</v>
      </c>
      <c r="CX87" s="5">
        <v>608398492</v>
      </c>
      <c r="CY87" s="5">
        <v>603101578</v>
      </c>
      <c r="CZ87" s="5">
        <v>154580789</v>
      </c>
      <c r="DA87" s="5">
        <v>153038645</v>
      </c>
      <c r="DB87" s="5">
        <v>276152370</v>
      </c>
      <c r="DC87" s="5">
        <v>19329774</v>
      </c>
      <c r="DD87" s="5">
        <v>5296914</v>
      </c>
      <c r="DE87" s="5">
        <v>60265397</v>
      </c>
      <c r="DF87" s="5">
        <v>60168335</v>
      </c>
      <c r="DG87" s="5">
        <v>94</v>
      </c>
      <c r="DH87" s="5">
        <v>25082350</v>
      </c>
      <c r="DI87" s="5">
        <v>32375648</v>
      </c>
      <c r="DJ87" s="5">
        <v>2710243</v>
      </c>
      <c r="DK87" s="5">
        <v>97062</v>
      </c>
      <c r="DL87" s="5">
        <v>4508248</v>
      </c>
      <c r="DM87" s="5">
        <v>4370140</v>
      </c>
      <c r="DN87" s="5">
        <v>36178</v>
      </c>
      <c r="DO87" s="5">
        <v>101930</v>
      </c>
      <c r="DP87" s="5">
        <v>0</v>
      </c>
      <c r="DQ87" s="5">
        <v>147887478</v>
      </c>
      <c r="DR87" s="5">
        <v>161605016</v>
      </c>
      <c r="DS87" s="5" t="s">
        <v>2</v>
      </c>
      <c r="DT87" s="5">
        <v>13915492</v>
      </c>
      <c r="DU87" s="5">
        <v>12625036</v>
      </c>
      <c r="DV87" s="5">
        <v>1290456</v>
      </c>
      <c r="DW87" s="5">
        <v>0</v>
      </c>
      <c r="DX87" s="5">
        <v>-7263982</v>
      </c>
      <c r="DY87" s="5">
        <v>384938</v>
      </c>
      <c r="DZ87" s="5">
        <v>7268</v>
      </c>
      <c r="EA87" s="5">
        <v>0</v>
      </c>
      <c r="EB87" s="5">
        <v>0</v>
      </c>
      <c r="EC87" s="5">
        <v>0</v>
      </c>
      <c r="ED87" s="5">
        <v>0</v>
      </c>
      <c r="EE87" s="5">
        <v>10009379</v>
      </c>
    </row>
    <row r="88" spans="1:135">
      <c r="A88" s="6">
        <v>2014.11</v>
      </c>
      <c r="B88" s="2" t="s">
        <v>12</v>
      </c>
      <c r="C88" s="3"/>
      <c r="D88" s="3" t="s">
        <v>1</v>
      </c>
      <c r="E88" s="3">
        <v>1000</v>
      </c>
      <c r="F88" s="4">
        <v>1</v>
      </c>
      <c r="G88" s="5">
        <v>200140345</v>
      </c>
      <c r="H88" s="5">
        <v>33939409</v>
      </c>
      <c r="I88" s="5">
        <v>5425151</v>
      </c>
      <c r="J88" s="5">
        <v>160775785</v>
      </c>
      <c r="K88" s="5">
        <v>607169</v>
      </c>
      <c r="L88" s="5">
        <v>17337</v>
      </c>
      <c r="M88" s="5">
        <v>505698</v>
      </c>
      <c r="N88" s="5">
        <v>470</v>
      </c>
      <c r="O88" s="5">
        <v>13357566</v>
      </c>
      <c r="P88" s="5">
        <v>957</v>
      </c>
      <c r="Q88" s="5">
        <v>4</v>
      </c>
      <c r="R88" s="5">
        <v>81052</v>
      </c>
      <c r="S88" s="5">
        <v>412837676</v>
      </c>
      <c r="T88" s="5">
        <v>391149748</v>
      </c>
      <c r="U88" s="5">
        <v>37615500</v>
      </c>
      <c r="V88" s="5">
        <v>41366159</v>
      </c>
      <c r="W88" s="5">
        <v>43138868</v>
      </c>
      <c r="X88" s="5">
        <v>35208315</v>
      </c>
      <c r="Y88" s="5">
        <v>7729198</v>
      </c>
      <c r="Z88" s="5">
        <v>201355</v>
      </c>
      <c r="AA88" s="5">
        <v>263031833</v>
      </c>
      <c r="AB88" s="5">
        <v>5997388</v>
      </c>
      <c r="AC88" s="5">
        <v>21687928</v>
      </c>
      <c r="AD88" s="5">
        <v>68868</v>
      </c>
      <c r="AE88" s="5">
        <v>0</v>
      </c>
      <c r="AF88" s="5">
        <v>0</v>
      </c>
      <c r="AG88" s="5">
        <v>68868</v>
      </c>
      <c r="AH88" s="5">
        <v>21617566</v>
      </c>
      <c r="AI88" s="5">
        <v>1494</v>
      </c>
      <c r="AJ88" s="5">
        <v>612672951</v>
      </c>
      <c r="AK88" s="5">
        <v>580213904</v>
      </c>
      <c r="AL88" s="5">
        <v>543554813</v>
      </c>
      <c r="AM88" s="5">
        <v>55138426</v>
      </c>
      <c r="AN88" s="5">
        <v>139898267</v>
      </c>
      <c r="AO88" s="5">
        <v>47218531</v>
      </c>
      <c r="AP88" s="5">
        <v>22796494</v>
      </c>
      <c r="AQ88" s="5">
        <v>24422037</v>
      </c>
      <c r="AR88" s="5">
        <v>32908152</v>
      </c>
      <c r="AS88" s="5">
        <v>226085783</v>
      </c>
      <c r="AT88" s="5">
        <v>42305654</v>
      </c>
      <c r="AU88" s="5">
        <v>26496199</v>
      </c>
      <c r="AV88" s="5">
        <v>10162892</v>
      </c>
      <c r="AW88" s="5">
        <v>32459047</v>
      </c>
      <c r="AX88" s="5">
        <v>29159173</v>
      </c>
      <c r="AY88" s="5">
        <v>0</v>
      </c>
      <c r="AZ88" s="5">
        <v>8832183</v>
      </c>
      <c r="BA88" s="5">
        <v>977833</v>
      </c>
      <c r="BB88" s="5">
        <v>45390</v>
      </c>
      <c r="BC88" s="5">
        <v>932443</v>
      </c>
      <c r="BD88" s="5">
        <v>84172</v>
      </c>
      <c r="BE88" s="5">
        <v>2302874</v>
      </c>
      <c r="BF88" s="5">
        <v>16962111</v>
      </c>
      <c r="BG88" s="5">
        <v>2901516</v>
      </c>
      <c r="BH88" s="5">
        <v>398358</v>
      </c>
      <c r="BI88" s="5">
        <v>133195163</v>
      </c>
      <c r="BJ88" s="5">
        <v>1373416388</v>
      </c>
      <c r="BK88" s="5">
        <v>77689</v>
      </c>
      <c r="BL88" s="5">
        <v>0</v>
      </c>
      <c r="BM88" s="5">
        <v>70820</v>
      </c>
      <c r="BN88" s="5">
        <v>6040</v>
      </c>
      <c r="BO88" s="5">
        <v>829</v>
      </c>
      <c r="BP88" s="5">
        <v>1</v>
      </c>
      <c r="BQ88" s="5">
        <v>577564</v>
      </c>
      <c r="BR88" s="5">
        <v>10756883</v>
      </c>
      <c r="BS88" s="5">
        <v>8837603</v>
      </c>
      <c r="BT88" s="5">
        <v>1465593</v>
      </c>
      <c r="BU88" s="5">
        <v>1525113</v>
      </c>
      <c r="BV88" s="5">
        <v>130833</v>
      </c>
      <c r="BW88" s="5">
        <v>882669</v>
      </c>
      <c r="BX88" s="5">
        <v>510273</v>
      </c>
      <c r="BY88" s="5">
        <v>1338</v>
      </c>
      <c r="BZ88" s="5">
        <v>11150</v>
      </c>
      <c r="CA88" s="5">
        <v>84169</v>
      </c>
      <c r="CB88" s="5">
        <v>327158812</v>
      </c>
      <c r="CC88" s="5">
        <v>315338982</v>
      </c>
      <c r="CD88" s="5">
        <v>314057588</v>
      </c>
      <c r="CE88" s="5">
        <v>165288201</v>
      </c>
      <c r="CF88" s="5">
        <v>112726303</v>
      </c>
      <c r="CG88" s="5">
        <v>36043084</v>
      </c>
      <c r="CH88" s="5">
        <v>204655822</v>
      </c>
      <c r="CI88" s="5">
        <v>17029343</v>
      </c>
      <c r="CJ88" s="5">
        <v>81025987</v>
      </c>
      <c r="CK88" s="5">
        <v>11346436</v>
      </c>
      <c r="CL88" s="5">
        <v>1281394</v>
      </c>
      <c r="CM88" s="5">
        <v>11819830</v>
      </c>
      <c r="CN88" s="5">
        <v>11814478</v>
      </c>
      <c r="CO88" s="5">
        <v>7640970</v>
      </c>
      <c r="CP88" s="5">
        <v>2549379</v>
      </c>
      <c r="CQ88" s="5">
        <v>1624129</v>
      </c>
      <c r="CR88" s="5">
        <v>5426677</v>
      </c>
      <c r="CS88" s="5">
        <v>3188178</v>
      </c>
      <c r="CT88" s="5">
        <v>2590911</v>
      </c>
      <c r="CU88" s="5">
        <v>608712</v>
      </c>
      <c r="CV88" s="5">
        <v>5352</v>
      </c>
      <c r="CW88" s="5">
        <v>681146860</v>
      </c>
      <c r="CX88" s="5">
        <v>620537689</v>
      </c>
      <c r="CY88" s="5">
        <v>614798625</v>
      </c>
      <c r="CZ88" s="5">
        <v>158889401</v>
      </c>
      <c r="DA88" s="5">
        <v>155406671</v>
      </c>
      <c r="DB88" s="5">
        <v>280111327</v>
      </c>
      <c r="DC88" s="5">
        <v>20391226</v>
      </c>
      <c r="DD88" s="5">
        <v>5739064</v>
      </c>
      <c r="DE88" s="5">
        <v>60609171</v>
      </c>
      <c r="DF88" s="5">
        <v>60506416</v>
      </c>
      <c r="DG88" s="5">
        <v>94</v>
      </c>
      <c r="DH88" s="5">
        <v>25603091</v>
      </c>
      <c r="DI88" s="5">
        <v>32071279</v>
      </c>
      <c r="DJ88" s="5">
        <v>2831952</v>
      </c>
      <c r="DK88" s="5">
        <v>102755</v>
      </c>
      <c r="DL88" s="5">
        <v>4370529</v>
      </c>
      <c r="DM88" s="5">
        <v>4266299</v>
      </c>
      <c r="DN88" s="5">
        <v>1753</v>
      </c>
      <c r="DO88" s="5">
        <v>102477</v>
      </c>
      <c r="DP88" s="5">
        <v>0</v>
      </c>
      <c r="DQ88" s="5">
        <v>172703131</v>
      </c>
      <c r="DR88" s="5">
        <v>164701291</v>
      </c>
      <c r="DS88" s="5" t="s">
        <v>2</v>
      </c>
      <c r="DT88" s="5">
        <v>13950190</v>
      </c>
      <c r="DU88" s="5">
        <v>12663341</v>
      </c>
      <c r="DV88" s="5">
        <v>1286849</v>
      </c>
      <c r="DW88" s="5">
        <v>0</v>
      </c>
      <c r="DX88" s="5">
        <v>-3340361</v>
      </c>
      <c r="DY88" s="5">
        <v>408790</v>
      </c>
      <c r="DZ88" s="5">
        <v>1218</v>
      </c>
      <c r="EA88" s="5">
        <v>0</v>
      </c>
      <c r="EB88" s="5">
        <v>0</v>
      </c>
      <c r="EC88" s="5">
        <v>0</v>
      </c>
      <c r="ED88" s="5">
        <v>0</v>
      </c>
      <c r="EE88" s="5">
        <v>10008851</v>
      </c>
    </row>
    <row r="89" spans="1:135">
      <c r="A89" s="6">
        <v>2014.12</v>
      </c>
      <c r="B89" s="2" t="s">
        <v>13</v>
      </c>
      <c r="C89" s="3"/>
      <c r="D89" s="3" t="s">
        <v>1</v>
      </c>
      <c r="E89" s="3">
        <v>1000</v>
      </c>
      <c r="F89" s="4">
        <v>1</v>
      </c>
      <c r="G89" s="5">
        <v>0</v>
      </c>
      <c r="H89" s="5">
        <v>0</v>
      </c>
      <c r="I89" s="5">
        <v>0</v>
      </c>
      <c r="J89" s="5">
        <v>0</v>
      </c>
      <c r="K89" s="5">
        <v>0</v>
      </c>
      <c r="L89" s="5">
        <v>0</v>
      </c>
      <c r="M89" s="5">
        <v>0</v>
      </c>
      <c r="N89" s="5">
        <v>0</v>
      </c>
      <c r="O89" s="5">
        <v>0</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0</v>
      </c>
      <c r="BF89" s="5">
        <v>0</v>
      </c>
      <c r="BG89" s="5">
        <v>0</v>
      </c>
      <c r="BH89" s="5">
        <v>0</v>
      </c>
      <c r="BI89" s="5">
        <v>0</v>
      </c>
      <c r="BJ89" s="5">
        <v>0</v>
      </c>
      <c r="BK89" s="5">
        <v>0</v>
      </c>
      <c r="BL89" s="5">
        <v>0</v>
      </c>
      <c r="BM89" s="5">
        <v>0</v>
      </c>
      <c r="BN89" s="5">
        <v>0</v>
      </c>
      <c r="BO89" s="5">
        <v>0</v>
      </c>
      <c r="BP89" s="5">
        <v>0</v>
      </c>
      <c r="BQ89" s="5">
        <v>0</v>
      </c>
      <c r="BR89" s="5">
        <v>0</v>
      </c>
      <c r="BS89" s="5">
        <v>0</v>
      </c>
      <c r="BT89" s="5">
        <v>0</v>
      </c>
      <c r="BU89" s="5">
        <v>0</v>
      </c>
      <c r="BV89" s="5">
        <v>0</v>
      </c>
      <c r="BW89" s="5">
        <v>0</v>
      </c>
      <c r="BX89" s="5">
        <v>0</v>
      </c>
      <c r="BY89" s="5">
        <v>0</v>
      </c>
      <c r="BZ89" s="5">
        <v>0</v>
      </c>
      <c r="CA89" s="5">
        <v>0</v>
      </c>
      <c r="CB89" s="5">
        <v>0</v>
      </c>
      <c r="CC89" s="5">
        <v>0</v>
      </c>
      <c r="CD89" s="5">
        <v>0</v>
      </c>
      <c r="CE89" s="5">
        <v>0</v>
      </c>
      <c r="CF89" s="5">
        <v>0</v>
      </c>
      <c r="CG89" s="5">
        <v>0</v>
      </c>
      <c r="CH89" s="5">
        <v>0</v>
      </c>
      <c r="CI89" s="5">
        <v>0</v>
      </c>
      <c r="CJ89" s="5">
        <v>0</v>
      </c>
      <c r="CK89" s="5">
        <v>0</v>
      </c>
      <c r="CL89" s="5">
        <v>0</v>
      </c>
      <c r="CM89" s="5">
        <v>0</v>
      </c>
      <c r="CN89" s="5">
        <v>0</v>
      </c>
      <c r="CO89" s="5">
        <v>0</v>
      </c>
      <c r="CP89" s="5">
        <v>0</v>
      </c>
      <c r="CQ89" s="5">
        <v>0</v>
      </c>
      <c r="CR89" s="5">
        <v>0</v>
      </c>
      <c r="CS89" s="5">
        <v>0</v>
      </c>
      <c r="CT89" s="5">
        <v>0</v>
      </c>
      <c r="CU89" s="5">
        <v>0</v>
      </c>
      <c r="CV89" s="5">
        <v>0</v>
      </c>
      <c r="CW89" s="5">
        <v>0</v>
      </c>
      <c r="CX89" s="5">
        <v>0</v>
      </c>
      <c r="CY89" s="5">
        <v>0</v>
      </c>
      <c r="CZ89" s="5">
        <v>0</v>
      </c>
      <c r="DA89" s="5">
        <v>0</v>
      </c>
      <c r="DB89" s="5">
        <v>0</v>
      </c>
      <c r="DC89" s="5">
        <v>0</v>
      </c>
      <c r="DD89" s="5">
        <v>0</v>
      </c>
      <c r="DE89" s="5">
        <v>0</v>
      </c>
      <c r="DF89" s="5">
        <v>0</v>
      </c>
      <c r="DG89" s="5">
        <v>0</v>
      </c>
      <c r="DH89" s="5">
        <v>0</v>
      </c>
      <c r="DI89" s="5">
        <v>0</v>
      </c>
      <c r="DJ89" s="5">
        <v>0</v>
      </c>
      <c r="DK89" s="5">
        <v>0</v>
      </c>
      <c r="DL89" s="5">
        <v>0</v>
      </c>
      <c r="DM89" s="5">
        <v>0</v>
      </c>
      <c r="DN89" s="5">
        <v>0</v>
      </c>
      <c r="DO89" s="5">
        <v>0</v>
      </c>
      <c r="DP89" s="5">
        <v>0</v>
      </c>
      <c r="DQ89" s="5">
        <v>0</v>
      </c>
      <c r="DR89" s="5">
        <v>0</v>
      </c>
      <c r="DS89" s="5">
        <v>0</v>
      </c>
      <c r="DT89" s="5">
        <v>0</v>
      </c>
      <c r="DU89" s="5">
        <v>0</v>
      </c>
      <c r="DV89" s="5">
        <v>0</v>
      </c>
      <c r="DW89" s="5">
        <v>0</v>
      </c>
      <c r="DX89" s="5">
        <v>0</v>
      </c>
      <c r="DY89" s="5">
        <v>0</v>
      </c>
      <c r="DZ89" s="5">
        <v>0</v>
      </c>
      <c r="EA89" s="5">
        <v>0</v>
      </c>
      <c r="EB89" s="5">
        <v>0</v>
      </c>
      <c r="EC89" s="5">
        <v>0</v>
      </c>
      <c r="ED89" s="5">
        <v>0</v>
      </c>
      <c r="EE89" s="5">
        <v>0</v>
      </c>
    </row>
    <row r="92" spans="1:135">
      <c r="B92" s="52"/>
      <c r="C92" s="161" t="s">
        <v>198</v>
      </c>
      <c r="D92" s="162"/>
      <c r="E92" s="162"/>
      <c r="F92" s="162"/>
      <c r="G92" s="162"/>
      <c r="H92" s="162"/>
      <c r="I92" s="162"/>
      <c r="J92" s="162"/>
      <c r="K92" s="162"/>
      <c r="L92" s="162"/>
      <c r="M92" s="162"/>
      <c r="N92" s="162"/>
    </row>
    <row r="93" spans="1:135">
      <c r="B93" s="52"/>
      <c r="C93" s="162"/>
      <c r="D93" s="162"/>
      <c r="E93" s="162"/>
      <c r="F93" s="162"/>
      <c r="G93" s="162"/>
      <c r="H93" s="162"/>
      <c r="I93" s="162"/>
      <c r="J93" s="162"/>
      <c r="K93" s="162"/>
      <c r="L93" s="162"/>
      <c r="M93" s="162"/>
      <c r="N93" s="162"/>
    </row>
    <row r="94" spans="1:135">
      <c r="B94" s="52"/>
      <c r="C94" s="159"/>
      <c r="D94" s="159"/>
      <c r="E94" s="159"/>
      <c r="F94" s="159"/>
      <c r="G94" s="159"/>
      <c r="H94" s="159"/>
      <c r="I94" s="159"/>
      <c r="J94" s="159"/>
      <c r="K94" s="159"/>
      <c r="L94" s="159"/>
      <c r="M94" s="159"/>
      <c r="N94" s="159"/>
    </row>
    <row r="95" spans="1:135">
      <c r="B95" s="52"/>
      <c r="C95" s="159"/>
      <c r="D95" s="159"/>
      <c r="E95" s="159"/>
      <c r="F95" s="159"/>
      <c r="G95" s="159"/>
      <c r="H95" s="159"/>
      <c r="I95" s="159"/>
      <c r="J95" s="159"/>
      <c r="K95" s="159"/>
      <c r="L95" s="159"/>
      <c r="M95" s="159"/>
      <c r="N95" s="159"/>
    </row>
    <row r="96" spans="1:135">
      <c r="B96" s="52"/>
      <c r="C96" s="53"/>
      <c r="D96" s="53"/>
      <c r="E96" s="53"/>
      <c r="F96" s="53"/>
      <c r="G96" s="53"/>
      <c r="H96" s="53"/>
      <c r="I96" s="53"/>
      <c r="J96" s="53"/>
      <c r="K96" s="53"/>
      <c r="L96" s="53"/>
      <c r="M96" s="53"/>
      <c r="N96" s="53"/>
    </row>
    <row r="97" spans="2:14">
      <c r="B97" s="52"/>
      <c r="C97" s="52"/>
      <c r="D97" s="52"/>
      <c r="E97" s="52"/>
      <c r="F97" s="52"/>
      <c r="G97" s="52"/>
      <c r="H97" s="52"/>
      <c r="I97" s="52"/>
      <c r="J97" s="52"/>
      <c r="K97" s="52"/>
      <c r="L97" s="52"/>
      <c r="M97" s="52"/>
      <c r="N97" s="52"/>
    </row>
    <row r="98" spans="2:14">
      <c r="B98" s="52"/>
      <c r="C98" s="52"/>
      <c r="D98" s="52"/>
      <c r="E98" s="52"/>
      <c r="F98" s="52"/>
      <c r="G98" s="52"/>
      <c r="H98" s="52"/>
      <c r="I98" s="52"/>
      <c r="J98" s="52"/>
      <c r="K98" s="52"/>
      <c r="L98" s="52"/>
      <c r="M98" s="52"/>
      <c r="N98" s="52"/>
    </row>
    <row r="99" spans="2:14">
      <c r="B99" s="54"/>
      <c r="C99" s="55" t="s">
        <v>359</v>
      </c>
      <c r="D99" s="55"/>
      <c r="E99" s="55"/>
      <c r="F99" s="55"/>
      <c r="G99" s="55"/>
      <c r="H99" s="55"/>
      <c r="I99" s="55"/>
      <c r="J99" s="55"/>
      <c r="K99" s="55"/>
      <c r="L99" s="55"/>
      <c r="M99" s="55"/>
      <c r="N99" s="55"/>
    </row>
    <row r="100" spans="2:14">
      <c r="B100" s="54"/>
      <c r="C100" s="55"/>
      <c r="D100" s="55"/>
      <c r="E100" s="55"/>
      <c r="F100" s="55"/>
      <c r="G100" s="55"/>
      <c r="H100" s="55"/>
      <c r="I100" s="55"/>
      <c r="J100" s="55"/>
      <c r="K100" s="55"/>
      <c r="L100" s="55"/>
      <c r="M100" s="55"/>
      <c r="N100" s="55"/>
    </row>
    <row r="101" spans="2:14">
      <c r="B101" s="54" t="s">
        <v>200</v>
      </c>
      <c r="C101" s="54" t="s">
        <v>360</v>
      </c>
      <c r="D101" s="54"/>
      <c r="E101" s="54"/>
      <c r="F101" s="54"/>
      <c r="G101" s="54"/>
      <c r="H101" s="54"/>
      <c r="I101" s="54"/>
      <c r="J101" s="54"/>
      <c r="K101" s="54"/>
      <c r="L101" s="54"/>
      <c r="M101" s="54"/>
      <c r="N101" s="54"/>
    </row>
    <row r="102" spans="2:14">
      <c r="B102" s="54" t="s">
        <v>108</v>
      </c>
      <c r="C102" s="54" t="s">
        <v>361</v>
      </c>
      <c r="D102" s="54"/>
      <c r="E102" s="54"/>
      <c r="F102" s="54"/>
      <c r="G102" s="54"/>
      <c r="H102" s="54"/>
      <c r="I102" s="54"/>
      <c r="J102" s="54"/>
      <c r="K102" s="54"/>
      <c r="L102" s="54"/>
      <c r="M102" s="54"/>
      <c r="N102" s="54"/>
    </row>
    <row r="103" spans="2:14">
      <c r="B103" s="54" t="s">
        <v>153</v>
      </c>
      <c r="C103" s="163" t="s">
        <v>351</v>
      </c>
      <c r="D103" s="163"/>
      <c r="E103" s="163"/>
      <c r="F103" s="163"/>
      <c r="G103" s="163"/>
      <c r="H103" s="163"/>
      <c r="I103" s="163"/>
      <c r="J103" s="163"/>
      <c r="K103" s="163"/>
      <c r="L103" s="163"/>
      <c r="M103" s="163"/>
      <c r="N103" s="163"/>
    </row>
    <row r="104" spans="2:14">
      <c r="B104" s="54"/>
      <c r="C104" s="163"/>
      <c r="D104" s="163"/>
      <c r="E104" s="163"/>
      <c r="F104" s="163"/>
      <c r="G104" s="163"/>
      <c r="H104" s="163"/>
      <c r="I104" s="163"/>
      <c r="J104" s="163"/>
      <c r="K104" s="163"/>
      <c r="L104" s="163"/>
      <c r="M104" s="163"/>
      <c r="N104" s="163"/>
    </row>
    <row r="105" spans="2:14">
      <c r="B105" s="54" t="s">
        <v>186</v>
      </c>
      <c r="C105" s="163" t="s">
        <v>362</v>
      </c>
      <c r="D105" s="163"/>
      <c r="E105" s="163"/>
      <c r="F105" s="163"/>
      <c r="G105" s="163"/>
      <c r="H105" s="163"/>
      <c r="I105" s="163"/>
      <c r="J105" s="163"/>
      <c r="K105" s="163"/>
      <c r="L105" s="163"/>
      <c r="M105" s="163"/>
      <c r="N105" s="163"/>
    </row>
    <row r="106" spans="2:14">
      <c r="B106" s="54"/>
      <c r="C106" s="163"/>
      <c r="D106" s="163"/>
      <c r="E106" s="163"/>
      <c r="F106" s="163"/>
      <c r="G106" s="163"/>
      <c r="H106" s="163"/>
      <c r="I106" s="163"/>
      <c r="J106" s="163"/>
      <c r="K106" s="163"/>
      <c r="L106" s="163"/>
      <c r="M106" s="163"/>
      <c r="N106" s="163"/>
    </row>
    <row r="107" spans="2:14">
      <c r="B107" s="54" t="s">
        <v>171</v>
      </c>
      <c r="C107" s="163" t="s">
        <v>363</v>
      </c>
      <c r="D107" s="163"/>
      <c r="E107" s="163"/>
      <c r="F107" s="163"/>
      <c r="G107" s="163"/>
      <c r="H107" s="163"/>
      <c r="I107" s="163"/>
      <c r="J107" s="163"/>
      <c r="K107" s="163"/>
      <c r="L107" s="163"/>
      <c r="M107" s="163"/>
      <c r="N107" s="163"/>
    </row>
    <row r="108" spans="2:14">
      <c r="B108" s="54"/>
      <c r="C108" s="163"/>
      <c r="D108" s="163"/>
      <c r="E108" s="163"/>
      <c r="F108" s="163"/>
      <c r="G108" s="163"/>
      <c r="H108" s="163"/>
      <c r="I108" s="163"/>
      <c r="J108" s="163"/>
      <c r="K108" s="163"/>
      <c r="L108" s="163"/>
      <c r="M108" s="163"/>
      <c r="N108" s="163"/>
    </row>
    <row r="109" spans="2:14">
      <c r="B109" s="54" t="s">
        <v>206</v>
      </c>
      <c r="C109" s="54" t="s">
        <v>364</v>
      </c>
      <c r="D109" s="54"/>
      <c r="E109" s="54"/>
      <c r="F109" s="54"/>
      <c r="G109" s="54"/>
      <c r="H109" s="54"/>
      <c r="I109" s="54"/>
      <c r="J109" s="54"/>
      <c r="K109" s="54"/>
      <c r="L109" s="54"/>
      <c r="M109" s="54"/>
      <c r="N109" s="54"/>
    </row>
    <row r="110" spans="2:14">
      <c r="B110" s="54"/>
      <c r="C110" s="163" t="s">
        <v>365</v>
      </c>
      <c r="D110" s="163"/>
      <c r="E110" s="163"/>
      <c r="F110" s="163"/>
      <c r="G110" s="163"/>
      <c r="H110" s="163"/>
      <c r="I110" s="163"/>
      <c r="J110" s="163"/>
      <c r="K110" s="163"/>
      <c r="L110" s="163"/>
      <c r="M110" s="163"/>
      <c r="N110" s="163"/>
    </row>
    <row r="111" spans="2:14">
      <c r="B111" s="54"/>
      <c r="C111" s="163"/>
      <c r="D111" s="163"/>
      <c r="E111" s="163"/>
      <c r="F111" s="163"/>
      <c r="G111" s="163"/>
      <c r="H111" s="163"/>
      <c r="I111" s="163"/>
      <c r="J111" s="163"/>
      <c r="K111" s="163"/>
      <c r="L111" s="163"/>
      <c r="M111" s="163"/>
      <c r="N111" s="163"/>
    </row>
    <row r="112" spans="2:14">
      <c r="B112" s="54" t="s">
        <v>55</v>
      </c>
      <c r="C112" s="163" t="s">
        <v>354</v>
      </c>
      <c r="D112" s="164"/>
      <c r="E112" s="164"/>
      <c r="F112" s="164"/>
      <c r="G112" s="164"/>
      <c r="H112" s="164"/>
      <c r="I112" s="164"/>
      <c r="J112" s="164"/>
      <c r="K112" s="164"/>
      <c r="L112" s="164"/>
      <c r="M112" s="164"/>
      <c r="N112" s="164"/>
    </row>
    <row r="113" spans="2:14">
      <c r="B113" s="54"/>
      <c r="C113" s="164"/>
      <c r="D113" s="164"/>
      <c r="E113" s="164"/>
      <c r="F113" s="164"/>
      <c r="G113" s="164"/>
      <c r="H113" s="164"/>
      <c r="I113" s="164"/>
      <c r="J113" s="164"/>
      <c r="K113" s="164"/>
      <c r="L113" s="164"/>
      <c r="M113" s="164"/>
      <c r="N113" s="164"/>
    </row>
    <row r="114" spans="2:14">
      <c r="B114" s="54"/>
      <c r="C114" s="164"/>
      <c r="D114" s="164"/>
      <c r="E114" s="164"/>
      <c r="F114" s="164"/>
      <c r="G114" s="164"/>
      <c r="H114" s="164"/>
      <c r="I114" s="164"/>
      <c r="J114" s="164"/>
      <c r="K114" s="164"/>
      <c r="L114" s="164"/>
      <c r="M114" s="164"/>
      <c r="N114" s="164"/>
    </row>
    <row r="115" spans="2:14">
      <c r="B115" s="55"/>
      <c r="C115" s="163" t="s">
        <v>366</v>
      </c>
      <c r="D115" s="164"/>
      <c r="E115" s="164"/>
      <c r="F115" s="164"/>
      <c r="G115" s="164"/>
      <c r="H115" s="164"/>
      <c r="I115" s="164"/>
      <c r="J115" s="164"/>
      <c r="K115" s="164"/>
      <c r="L115" s="164"/>
      <c r="M115" s="164"/>
      <c r="N115" s="164"/>
    </row>
    <row r="116" spans="2:14">
      <c r="B116" s="54" t="s">
        <v>56</v>
      </c>
      <c r="C116" s="163" t="s">
        <v>355</v>
      </c>
      <c r="D116" s="164"/>
      <c r="E116" s="164"/>
      <c r="F116" s="164"/>
      <c r="G116" s="164"/>
      <c r="H116" s="164"/>
      <c r="I116" s="164"/>
      <c r="J116" s="164"/>
      <c r="K116" s="164"/>
      <c r="L116" s="164"/>
      <c r="M116" s="164"/>
      <c r="N116" s="164"/>
    </row>
    <row r="117" spans="2:14">
      <c r="B117" s="54"/>
      <c r="C117" s="164"/>
      <c r="D117" s="164"/>
      <c r="E117" s="164"/>
      <c r="F117" s="164"/>
      <c r="G117" s="164"/>
      <c r="H117" s="164"/>
      <c r="I117" s="164"/>
      <c r="J117" s="164"/>
      <c r="K117" s="164"/>
      <c r="L117" s="164"/>
      <c r="M117" s="164"/>
      <c r="N117" s="164"/>
    </row>
    <row r="118" spans="2:14">
      <c r="B118" s="54"/>
      <c r="C118" s="164"/>
      <c r="D118" s="164"/>
      <c r="E118" s="164"/>
      <c r="F118" s="164"/>
      <c r="G118" s="164"/>
      <c r="H118" s="164"/>
      <c r="I118" s="164"/>
      <c r="J118" s="164"/>
      <c r="K118" s="164"/>
      <c r="L118" s="164"/>
      <c r="M118" s="164"/>
      <c r="N118" s="164"/>
    </row>
    <row r="119" spans="2:14">
      <c r="B119" s="54" t="s">
        <v>57</v>
      </c>
      <c r="C119" s="163" t="s">
        <v>367</v>
      </c>
      <c r="D119" s="164"/>
      <c r="E119" s="164"/>
      <c r="F119" s="164"/>
      <c r="G119" s="164"/>
      <c r="H119" s="164"/>
      <c r="I119" s="164"/>
      <c r="J119" s="164"/>
      <c r="K119" s="164"/>
      <c r="L119" s="164"/>
      <c r="M119" s="164"/>
      <c r="N119" s="164"/>
    </row>
    <row r="120" spans="2:14">
      <c r="B120" s="54"/>
      <c r="C120" s="164"/>
      <c r="D120" s="164"/>
      <c r="E120" s="164"/>
      <c r="F120" s="164"/>
      <c r="G120" s="164"/>
      <c r="H120" s="164"/>
      <c r="I120" s="164"/>
      <c r="J120" s="164"/>
      <c r="K120" s="164"/>
      <c r="L120" s="164"/>
      <c r="M120" s="164"/>
      <c r="N120" s="164"/>
    </row>
    <row r="121" spans="2:14">
      <c r="B121" s="56" t="s">
        <v>182</v>
      </c>
      <c r="C121" s="177" t="s">
        <v>368</v>
      </c>
      <c r="D121" s="178"/>
      <c r="E121" s="178"/>
      <c r="F121" s="178"/>
      <c r="G121" s="178"/>
      <c r="H121" s="178"/>
      <c r="I121" s="178"/>
      <c r="J121" s="178"/>
      <c r="K121" s="178"/>
      <c r="L121" s="178"/>
      <c r="M121" s="178"/>
      <c r="N121" s="54"/>
    </row>
    <row r="122" spans="2:14">
      <c r="B122" s="54"/>
      <c r="C122" s="178"/>
      <c r="D122" s="178"/>
      <c r="E122" s="178"/>
      <c r="F122" s="178"/>
      <c r="G122" s="178"/>
      <c r="H122" s="178"/>
      <c r="I122" s="178"/>
      <c r="J122" s="178"/>
      <c r="K122" s="178"/>
      <c r="L122" s="178"/>
      <c r="M122" s="178"/>
      <c r="N122" s="54"/>
    </row>
    <row r="123" spans="2:14">
      <c r="B123" s="56" t="s">
        <v>214</v>
      </c>
      <c r="C123" s="165" t="s">
        <v>356</v>
      </c>
      <c r="D123" s="162"/>
      <c r="E123" s="162"/>
      <c r="F123" s="162"/>
      <c r="G123" s="162"/>
      <c r="H123" s="162"/>
      <c r="I123" s="162"/>
      <c r="J123" s="162"/>
      <c r="K123" s="162"/>
      <c r="L123" s="162"/>
      <c r="M123" s="162"/>
      <c r="N123" s="162"/>
    </row>
    <row r="124" spans="2:14">
      <c r="B124" s="54"/>
      <c r="C124" s="162"/>
      <c r="D124" s="162"/>
      <c r="E124" s="162"/>
      <c r="F124" s="162"/>
      <c r="G124" s="162"/>
      <c r="H124" s="162"/>
      <c r="I124" s="162"/>
      <c r="J124" s="162"/>
      <c r="K124" s="162"/>
      <c r="L124" s="162"/>
      <c r="M124" s="162"/>
      <c r="N124" s="162"/>
    </row>
    <row r="125" spans="2:14">
      <c r="B125" s="54"/>
      <c r="C125" s="162"/>
      <c r="D125" s="162"/>
      <c r="E125" s="162"/>
      <c r="F125" s="162"/>
      <c r="G125" s="162"/>
      <c r="H125" s="162"/>
      <c r="I125" s="162"/>
      <c r="J125" s="162"/>
      <c r="K125" s="162"/>
      <c r="L125" s="162"/>
      <c r="M125" s="162"/>
      <c r="N125" s="162"/>
    </row>
    <row r="126" spans="2:14">
      <c r="B126" s="54"/>
      <c r="C126" s="162"/>
      <c r="D126" s="162"/>
      <c r="E126" s="162"/>
      <c r="F126" s="162"/>
      <c r="G126" s="162"/>
      <c r="H126" s="162"/>
      <c r="I126" s="162"/>
      <c r="J126" s="162"/>
      <c r="K126" s="162"/>
      <c r="L126" s="162"/>
      <c r="M126" s="162"/>
      <c r="N126" s="162"/>
    </row>
    <row r="127" spans="2:14">
      <c r="B127" s="56" t="s">
        <v>216</v>
      </c>
      <c r="C127" s="158" t="s">
        <v>357</v>
      </c>
      <c r="D127" s="159"/>
      <c r="E127" s="159"/>
      <c r="F127" s="159"/>
      <c r="G127" s="159"/>
      <c r="H127" s="159"/>
      <c r="I127" s="159"/>
      <c r="J127" s="159"/>
      <c r="K127" s="159"/>
      <c r="L127" s="159"/>
      <c r="M127" s="159"/>
      <c r="N127" s="159"/>
    </row>
    <row r="128" spans="2:14">
      <c r="B128" s="54"/>
      <c r="C128" s="159"/>
      <c r="D128" s="159"/>
      <c r="E128" s="159"/>
      <c r="F128" s="159"/>
      <c r="G128" s="159"/>
      <c r="H128" s="159"/>
      <c r="I128" s="159"/>
      <c r="J128" s="159"/>
      <c r="K128" s="159"/>
      <c r="L128" s="159"/>
      <c r="M128" s="159"/>
      <c r="N128" s="159"/>
    </row>
    <row r="129" spans="2:14">
      <c r="B129" s="54"/>
      <c r="C129" s="53"/>
      <c r="D129" s="53"/>
      <c r="E129" s="53"/>
      <c r="F129" s="53"/>
      <c r="G129" s="53"/>
      <c r="H129" s="53"/>
      <c r="I129" s="53"/>
      <c r="J129" s="53"/>
      <c r="K129" s="53"/>
      <c r="L129" s="53"/>
      <c r="M129" s="53"/>
      <c r="N129" s="53"/>
    </row>
    <row r="130" spans="2:14">
      <c r="B130" s="54"/>
      <c r="C130" s="53"/>
      <c r="D130" s="53"/>
      <c r="E130" s="53"/>
      <c r="F130" s="53"/>
      <c r="G130" s="53"/>
      <c r="H130" s="53"/>
      <c r="I130" s="53"/>
      <c r="J130" s="53"/>
      <c r="K130" s="53"/>
      <c r="L130" s="53"/>
      <c r="M130" s="53"/>
      <c r="N130" s="53"/>
    </row>
    <row r="131" spans="2:14">
      <c r="B131" s="55"/>
      <c r="C131" s="55" t="s">
        <v>224</v>
      </c>
      <c r="D131" s="55"/>
      <c r="E131" s="55"/>
      <c r="F131" s="55"/>
      <c r="G131" s="55"/>
      <c r="H131" s="55"/>
      <c r="I131" s="55"/>
      <c r="J131" s="55"/>
      <c r="K131" s="55"/>
      <c r="L131" s="55"/>
      <c r="M131" s="55"/>
      <c r="N131" s="55"/>
    </row>
    <row r="132" spans="2:14">
      <c r="B132" s="55"/>
      <c r="C132" s="55"/>
      <c r="D132" s="55"/>
      <c r="E132" s="55"/>
      <c r="F132" s="55"/>
      <c r="G132" s="55"/>
      <c r="H132" s="55"/>
      <c r="I132" s="55"/>
      <c r="J132" s="55"/>
      <c r="K132" s="55"/>
      <c r="L132" s="55"/>
      <c r="M132" s="55"/>
      <c r="N132" s="55"/>
    </row>
    <row r="133" spans="2:14">
      <c r="B133" s="55" t="s">
        <v>225</v>
      </c>
      <c r="C133" s="157" t="s">
        <v>226</v>
      </c>
      <c r="D133" s="157"/>
      <c r="E133" s="157"/>
      <c r="F133" s="157"/>
      <c r="G133" s="157"/>
      <c r="H133" s="157"/>
      <c r="I133" s="157"/>
      <c r="J133" s="157"/>
      <c r="K133" s="157"/>
      <c r="L133" s="157"/>
      <c r="M133" s="157"/>
      <c r="N133" s="157"/>
    </row>
    <row r="134" spans="2:14">
      <c r="B134" s="55"/>
      <c r="C134" s="157"/>
      <c r="D134" s="157"/>
      <c r="E134" s="157"/>
      <c r="F134" s="157"/>
      <c r="G134" s="157"/>
      <c r="H134" s="157"/>
      <c r="I134" s="157"/>
      <c r="J134" s="157"/>
      <c r="K134" s="157"/>
      <c r="L134" s="157"/>
      <c r="M134" s="157"/>
      <c r="N134" s="157"/>
    </row>
    <row r="135" spans="2:14">
      <c r="B135" s="55"/>
      <c r="C135" s="157"/>
      <c r="D135" s="157"/>
      <c r="E135" s="157"/>
      <c r="F135" s="157"/>
      <c r="G135" s="157"/>
      <c r="H135" s="157"/>
      <c r="I135" s="157"/>
      <c r="J135" s="157"/>
      <c r="K135" s="157"/>
      <c r="L135" s="157"/>
      <c r="M135" s="157"/>
      <c r="N135" s="157"/>
    </row>
    <row r="136" spans="2:14">
      <c r="B136" s="55" t="s">
        <v>225</v>
      </c>
      <c r="C136" s="157" t="s">
        <v>227</v>
      </c>
      <c r="D136" s="157"/>
      <c r="E136" s="157"/>
      <c r="F136" s="157"/>
      <c r="G136" s="157"/>
      <c r="H136" s="157"/>
      <c r="I136" s="157"/>
      <c r="J136" s="157"/>
      <c r="K136" s="157"/>
      <c r="L136" s="157"/>
      <c r="M136" s="157"/>
      <c r="N136" s="157"/>
    </row>
    <row r="137" spans="2:14">
      <c r="B137" s="55"/>
      <c r="C137" s="157"/>
      <c r="D137" s="157"/>
      <c r="E137" s="157"/>
      <c r="F137" s="157"/>
      <c r="G137" s="157"/>
      <c r="H137" s="157"/>
      <c r="I137" s="157"/>
      <c r="J137" s="157"/>
      <c r="K137" s="157"/>
      <c r="L137" s="157"/>
      <c r="M137" s="157"/>
      <c r="N137" s="157"/>
    </row>
    <row r="138" spans="2:14">
      <c r="B138" s="55"/>
      <c r="C138" s="55" t="s">
        <v>228</v>
      </c>
      <c r="D138" s="55"/>
      <c r="E138" s="55"/>
      <c r="F138" s="55"/>
      <c r="G138" s="55"/>
      <c r="H138" s="55"/>
      <c r="I138" s="55"/>
      <c r="J138" s="55"/>
      <c r="K138" s="55"/>
      <c r="L138" s="55"/>
      <c r="M138" s="55"/>
      <c r="N138" s="55"/>
    </row>
    <row r="139" spans="2:14">
      <c r="B139" s="55"/>
      <c r="C139" s="55" t="s">
        <v>229</v>
      </c>
      <c r="D139" s="55" t="s">
        <v>230</v>
      </c>
      <c r="E139" s="55"/>
      <c r="F139" s="55"/>
      <c r="G139" s="55" t="s">
        <v>231</v>
      </c>
      <c r="H139" s="55"/>
      <c r="I139" s="55"/>
      <c r="J139" s="55"/>
      <c r="K139" s="55"/>
      <c r="L139" s="55"/>
      <c r="M139" s="55"/>
      <c r="N139" s="55"/>
    </row>
    <row r="140" spans="2:14">
      <c r="B140" s="55"/>
      <c r="C140" s="55"/>
      <c r="D140" s="55" t="s">
        <v>232</v>
      </c>
      <c r="E140" s="55"/>
      <c r="F140" s="55"/>
      <c r="G140" s="157" t="s">
        <v>233</v>
      </c>
      <c r="H140" s="157"/>
      <c r="I140" s="157"/>
      <c r="J140" s="157"/>
      <c r="K140" s="157"/>
      <c r="L140" s="157"/>
      <c r="M140" s="157"/>
      <c r="N140" s="157"/>
    </row>
    <row r="141" spans="2:14">
      <c r="B141" s="55"/>
      <c r="C141" s="55"/>
      <c r="D141" s="55"/>
      <c r="E141" s="55"/>
      <c r="F141" s="55"/>
      <c r="G141" s="157"/>
      <c r="H141" s="157"/>
      <c r="I141" s="157"/>
      <c r="J141" s="157"/>
      <c r="K141" s="157"/>
      <c r="L141" s="157"/>
      <c r="M141" s="157"/>
      <c r="N141" s="157"/>
    </row>
    <row r="142" spans="2:14">
      <c r="B142" s="55"/>
      <c r="C142" s="55" t="s">
        <v>234</v>
      </c>
      <c r="D142" s="55" t="s">
        <v>235</v>
      </c>
      <c r="E142" s="55"/>
      <c r="F142" s="55"/>
      <c r="G142" s="55"/>
      <c r="H142" s="55"/>
      <c r="I142" s="55"/>
      <c r="J142" s="55"/>
      <c r="K142" s="55"/>
      <c r="L142" s="55"/>
      <c r="M142" s="55"/>
      <c r="N142" s="55"/>
    </row>
    <row r="143" spans="2:14">
      <c r="B143" s="55"/>
      <c r="C143" s="55"/>
      <c r="D143" s="55" t="s">
        <v>236</v>
      </c>
      <c r="E143" s="55"/>
      <c r="F143" s="55"/>
      <c r="G143" s="157" t="s">
        <v>237</v>
      </c>
      <c r="H143" s="157"/>
      <c r="I143" s="157"/>
      <c r="J143" s="157"/>
      <c r="K143" s="157"/>
      <c r="L143" s="157"/>
      <c r="M143" s="157"/>
      <c r="N143" s="157"/>
    </row>
    <row r="144" spans="2:14">
      <c r="B144" s="55"/>
      <c r="C144" s="55"/>
      <c r="D144" s="55"/>
      <c r="E144" s="55"/>
      <c r="F144" s="55"/>
      <c r="G144" s="157"/>
      <c r="H144" s="157"/>
      <c r="I144" s="157"/>
      <c r="J144" s="157"/>
      <c r="K144" s="157"/>
      <c r="L144" s="157"/>
      <c r="M144" s="157"/>
      <c r="N144" s="157"/>
    </row>
    <row r="145" spans="2:14">
      <c r="B145" s="55"/>
      <c r="C145" s="55" t="s">
        <v>238</v>
      </c>
      <c r="D145" s="55" t="s">
        <v>239</v>
      </c>
      <c r="E145" s="55"/>
      <c r="F145" s="55"/>
      <c r="G145" s="55"/>
      <c r="H145" s="55"/>
      <c r="I145" s="55"/>
      <c r="J145" s="55"/>
      <c r="K145" s="55"/>
      <c r="L145" s="55"/>
      <c r="M145" s="55"/>
      <c r="N145" s="55"/>
    </row>
    <row r="146" spans="2:14">
      <c r="B146" s="55"/>
      <c r="C146" s="55"/>
      <c r="D146" s="55" t="s">
        <v>240</v>
      </c>
      <c r="E146" s="55"/>
      <c r="F146" s="55"/>
      <c r="G146" s="157" t="s">
        <v>241</v>
      </c>
      <c r="H146" s="157"/>
      <c r="I146" s="157"/>
      <c r="J146" s="157"/>
      <c r="K146" s="157"/>
      <c r="L146" s="157"/>
      <c r="M146" s="157"/>
      <c r="N146" s="157"/>
    </row>
    <row r="147" spans="2:14">
      <c r="B147" s="55"/>
      <c r="C147" s="55"/>
      <c r="D147" s="55" t="s">
        <v>242</v>
      </c>
      <c r="E147" s="55"/>
      <c r="F147" s="55"/>
      <c r="G147" s="157"/>
      <c r="H147" s="157"/>
      <c r="I147" s="157"/>
      <c r="J147" s="157"/>
      <c r="K147" s="157"/>
      <c r="L147" s="157"/>
      <c r="M147" s="157"/>
      <c r="N147" s="157"/>
    </row>
    <row r="148" spans="2:14">
      <c r="B148" s="55"/>
      <c r="C148" s="55"/>
      <c r="D148" s="55"/>
      <c r="E148" s="55"/>
      <c r="F148" s="55"/>
      <c r="G148" s="57"/>
      <c r="H148" s="57"/>
      <c r="I148" s="57"/>
      <c r="J148" s="57"/>
      <c r="K148" s="57"/>
      <c r="L148" s="57"/>
      <c r="M148" s="57"/>
      <c r="N148" s="57"/>
    </row>
    <row r="149" spans="2:14">
      <c r="B149" s="55"/>
      <c r="C149" s="55" t="s">
        <v>243</v>
      </c>
      <c r="D149" s="55" t="s">
        <v>244</v>
      </c>
      <c r="E149" s="55"/>
      <c r="F149" s="55"/>
      <c r="G149" s="57"/>
      <c r="H149" s="57"/>
      <c r="I149" s="57"/>
      <c r="J149" s="57"/>
      <c r="K149" s="57"/>
      <c r="L149" s="57"/>
      <c r="M149" s="57"/>
      <c r="N149" s="57"/>
    </row>
    <row r="150" spans="2:14">
      <c r="B150" s="55"/>
      <c r="C150" s="55"/>
      <c r="D150" s="55" t="s">
        <v>245</v>
      </c>
      <c r="E150" s="55"/>
      <c r="F150" s="55"/>
      <c r="G150" s="157" t="s">
        <v>246</v>
      </c>
      <c r="H150" s="157"/>
      <c r="I150" s="157"/>
      <c r="J150" s="157"/>
      <c r="K150" s="157"/>
      <c r="L150" s="157"/>
      <c r="M150" s="157"/>
      <c r="N150" s="157"/>
    </row>
    <row r="151" spans="2:14">
      <c r="B151" s="55"/>
      <c r="C151" s="55"/>
      <c r="D151" s="55" t="s">
        <v>247</v>
      </c>
      <c r="E151" s="55"/>
      <c r="F151" s="55"/>
      <c r="G151" s="157"/>
      <c r="H151" s="157"/>
      <c r="I151" s="157"/>
      <c r="J151" s="157"/>
      <c r="K151" s="157"/>
      <c r="L151" s="157"/>
      <c r="M151" s="157"/>
      <c r="N151" s="157"/>
    </row>
    <row r="152" spans="2:14">
      <c r="B152" s="55"/>
      <c r="C152" s="55"/>
      <c r="D152" s="55"/>
      <c r="E152" s="55"/>
      <c r="F152" s="55"/>
      <c r="G152" s="57"/>
      <c r="H152" s="57"/>
      <c r="I152" s="57"/>
      <c r="J152" s="57"/>
      <c r="K152" s="57"/>
      <c r="L152" s="57"/>
      <c r="M152" s="57"/>
      <c r="N152" s="57"/>
    </row>
    <row r="153" spans="2:14">
      <c r="B153" s="55" t="s">
        <v>225</v>
      </c>
      <c r="C153" s="157" t="s">
        <v>248</v>
      </c>
      <c r="D153" s="157"/>
      <c r="E153" s="157"/>
      <c r="F153" s="157"/>
      <c r="G153" s="157"/>
      <c r="H153" s="157"/>
      <c r="I153" s="157"/>
      <c r="J153" s="157"/>
      <c r="K153" s="157"/>
      <c r="L153" s="157"/>
      <c r="M153" s="157"/>
      <c r="N153" s="157"/>
    </row>
    <row r="154" spans="2:14">
      <c r="B154" s="55"/>
      <c r="C154" s="157"/>
      <c r="D154" s="157"/>
      <c r="E154" s="157"/>
      <c r="F154" s="157"/>
      <c r="G154" s="157"/>
      <c r="H154" s="157"/>
      <c r="I154" s="157"/>
      <c r="J154" s="157"/>
      <c r="K154" s="157"/>
      <c r="L154" s="157"/>
      <c r="M154" s="157"/>
      <c r="N154" s="157"/>
    </row>
    <row r="155" spans="2:14">
      <c r="B155" s="55"/>
      <c r="C155" s="157"/>
      <c r="D155" s="157"/>
      <c r="E155" s="157"/>
      <c r="F155" s="157"/>
      <c r="G155" s="157"/>
      <c r="H155" s="157"/>
      <c r="I155" s="157"/>
      <c r="J155" s="157"/>
      <c r="K155" s="157"/>
      <c r="L155" s="157"/>
      <c r="M155" s="157"/>
      <c r="N155" s="157"/>
    </row>
    <row r="156" spans="2:14">
      <c r="B156" s="55"/>
      <c r="C156" s="55"/>
      <c r="D156" s="55"/>
      <c r="E156" s="55"/>
      <c r="F156" s="55"/>
      <c r="G156" s="55"/>
      <c r="H156" s="55"/>
      <c r="I156" s="55"/>
      <c r="J156" s="55"/>
      <c r="K156" s="55"/>
      <c r="L156" s="55"/>
      <c r="M156" s="55"/>
      <c r="N156" s="55"/>
    </row>
    <row r="157" spans="2:14">
      <c r="B157" s="55" t="s">
        <v>225</v>
      </c>
      <c r="C157" s="55" t="s">
        <v>249</v>
      </c>
      <c r="D157" s="55"/>
      <c r="E157" s="55"/>
      <c r="F157" s="55"/>
      <c r="G157" s="55"/>
      <c r="H157" s="55"/>
      <c r="I157" s="55"/>
      <c r="J157" s="55"/>
      <c r="K157" s="55"/>
      <c r="L157" s="55"/>
      <c r="M157" s="55"/>
      <c r="N157" s="55"/>
    </row>
    <row r="158" spans="2:14">
      <c r="B158" s="55"/>
      <c r="C158" s="55"/>
      <c r="D158" s="55"/>
      <c r="E158" s="55"/>
      <c r="F158" s="55"/>
      <c r="G158" s="55"/>
      <c r="H158" s="55"/>
      <c r="I158" s="55"/>
      <c r="J158" s="55"/>
      <c r="K158" s="55"/>
      <c r="L158" s="55"/>
      <c r="M158" s="55"/>
      <c r="N158" s="55"/>
    </row>
    <row r="159" spans="2:14">
      <c r="B159" s="60" t="s">
        <v>225</v>
      </c>
      <c r="C159" s="157" t="s">
        <v>250</v>
      </c>
      <c r="D159" s="157"/>
      <c r="E159" s="157"/>
      <c r="F159" s="157"/>
      <c r="G159" s="157"/>
      <c r="H159" s="157"/>
      <c r="I159" s="157"/>
      <c r="J159" s="157"/>
      <c r="K159" s="157"/>
      <c r="L159" s="157"/>
      <c r="M159" s="157"/>
      <c r="N159" s="157"/>
    </row>
    <row r="160" spans="2:14">
      <c r="B160" s="55"/>
      <c r="C160" s="157"/>
      <c r="D160" s="157"/>
      <c r="E160" s="157"/>
      <c r="F160" s="157"/>
      <c r="G160" s="157"/>
      <c r="H160" s="157"/>
      <c r="I160" s="157"/>
      <c r="J160" s="157"/>
      <c r="K160" s="157"/>
      <c r="L160" s="157"/>
      <c r="M160" s="157"/>
      <c r="N160" s="157"/>
    </row>
    <row r="161" spans="2:14">
      <c r="B161" s="55"/>
      <c r="C161" s="55"/>
      <c r="D161" s="55"/>
      <c r="E161" s="55"/>
      <c r="F161" s="55"/>
      <c r="G161" s="55"/>
      <c r="H161" s="55"/>
      <c r="I161" s="55"/>
      <c r="J161" s="55"/>
      <c r="K161" s="55"/>
      <c r="L161" s="55"/>
      <c r="M161" s="55"/>
      <c r="N161" s="55"/>
    </row>
    <row r="162" spans="2:14">
      <c r="B162" s="55"/>
      <c r="C162" s="55"/>
      <c r="D162" s="55"/>
      <c r="E162" s="55"/>
      <c r="F162" s="55"/>
      <c r="G162" s="55"/>
      <c r="H162" s="55"/>
      <c r="I162" s="55"/>
      <c r="J162" s="55"/>
      <c r="K162" s="55"/>
      <c r="L162" s="55"/>
      <c r="M162" s="55"/>
      <c r="N162" s="55"/>
    </row>
    <row r="163" spans="2:14">
      <c r="B163" s="55"/>
      <c r="C163" s="55"/>
      <c r="D163" s="55"/>
      <c r="E163" s="55"/>
      <c r="F163" s="55"/>
      <c r="G163" s="55"/>
      <c r="H163" s="55"/>
      <c r="I163" s="55"/>
      <c r="J163" s="55"/>
      <c r="K163" s="55"/>
      <c r="L163" s="55"/>
      <c r="M163" s="55"/>
      <c r="N163" s="55"/>
    </row>
    <row r="164" spans="2:14">
      <c r="B164" s="55"/>
      <c r="C164" s="55"/>
      <c r="D164" s="55"/>
      <c r="E164" s="55"/>
      <c r="F164" s="55"/>
      <c r="G164" s="55"/>
      <c r="H164" s="55"/>
      <c r="I164" s="55"/>
      <c r="J164" s="55"/>
      <c r="K164" s="55"/>
      <c r="L164" s="55"/>
      <c r="M164" s="55"/>
      <c r="N164" s="55"/>
    </row>
    <row r="165" spans="2:14">
      <c r="B165" s="55"/>
      <c r="C165" s="61"/>
      <c r="D165" s="61"/>
      <c r="E165" s="61"/>
      <c r="F165" s="61"/>
      <c r="G165" s="61"/>
      <c r="H165" s="61"/>
      <c r="I165" s="55"/>
      <c r="J165" s="55"/>
      <c r="K165" s="55"/>
      <c r="L165" s="55"/>
      <c r="M165" s="55"/>
      <c r="N165" s="55"/>
    </row>
    <row r="166" spans="2:14">
      <c r="B166" s="55"/>
      <c r="C166" s="61"/>
      <c r="D166" s="61"/>
      <c r="E166" s="61"/>
      <c r="F166" s="62"/>
      <c r="G166" s="62"/>
      <c r="H166" s="54"/>
      <c r="I166" s="55"/>
      <c r="J166" s="55"/>
      <c r="K166" s="55"/>
      <c r="L166" s="55"/>
      <c r="M166" s="55"/>
      <c r="N166" s="55"/>
    </row>
    <row r="167" spans="2:14">
      <c r="B167" s="55"/>
      <c r="C167" s="63"/>
      <c r="D167" s="63"/>
      <c r="E167" s="63"/>
      <c r="F167" s="63"/>
      <c r="G167" s="63"/>
      <c r="H167" s="55"/>
      <c r="I167" s="55"/>
      <c r="J167" s="55"/>
      <c r="K167" s="55"/>
      <c r="L167" s="55"/>
      <c r="M167" s="55"/>
      <c r="N167" s="55"/>
    </row>
    <row r="168" spans="2:14">
      <c r="B168" s="55"/>
      <c r="C168" s="64"/>
      <c r="D168" s="64"/>
      <c r="E168" s="64"/>
      <c r="F168" s="64"/>
      <c r="G168" s="64"/>
      <c r="H168" s="55"/>
      <c r="I168" s="55"/>
      <c r="J168" s="55"/>
      <c r="K168" s="55"/>
      <c r="L168" s="55"/>
      <c r="M168" s="55"/>
      <c r="N168" s="55"/>
    </row>
    <row r="169" spans="2:14">
      <c r="B169" s="55"/>
      <c r="C169" s="55"/>
      <c r="D169" s="55"/>
      <c r="E169" s="55"/>
      <c r="F169" s="55"/>
      <c r="G169" s="55"/>
      <c r="H169" s="55"/>
      <c r="I169" s="55"/>
      <c r="J169" s="55"/>
      <c r="K169" s="55"/>
      <c r="L169" s="55"/>
      <c r="M169" s="55"/>
      <c r="N169" s="55"/>
    </row>
    <row r="170" spans="2:14">
      <c r="B170" s="55"/>
      <c r="C170" s="55" t="s">
        <v>251</v>
      </c>
      <c r="D170" s="55"/>
      <c r="E170" s="55"/>
      <c r="F170" s="55"/>
      <c r="G170" s="55"/>
      <c r="H170" s="55"/>
      <c r="I170" s="55"/>
      <c r="J170" s="55"/>
      <c r="K170" s="55"/>
      <c r="L170" s="55"/>
      <c r="M170" s="55"/>
      <c r="N170" s="55"/>
    </row>
    <row r="171" spans="2:14">
      <c r="B171" s="55"/>
      <c r="C171" s="55" t="s">
        <v>252</v>
      </c>
      <c r="D171" s="55"/>
      <c r="E171" s="55"/>
      <c r="F171" s="55"/>
      <c r="G171" s="55"/>
      <c r="H171" s="55"/>
      <c r="I171" s="55"/>
      <c r="J171" s="55"/>
      <c r="K171" s="55"/>
      <c r="L171" s="55"/>
      <c r="M171" s="55"/>
      <c r="N171" s="55"/>
    </row>
    <row r="172" spans="2:14">
      <c r="B172" s="55"/>
      <c r="C172" s="55" t="s">
        <v>253</v>
      </c>
      <c r="D172" s="55"/>
      <c r="E172" s="55"/>
      <c r="F172" s="55"/>
      <c r="G172" s="55"/>
      <c r="H172" s="55"/>
      <c r="I172" s="55"/>
      <c r="J172" s="55"/>
      <c r="K172" s="55"/>
      <c r="L172" s="55"/>
      <c r="M172" s="55"/>
      <c r="N172" s="55"/>
    </row>
    <row r="173" spans="2:14">
      <c r="B173" s="55"/>
      <c r="C173" s="55" t="s">
        <v>254</v>
      </c>
      <c r="D173" s="55"/>
      <c r="E173" s="55"/>
      <c r="F173" s="55"/>
      <c r="G173" s="55"/>
      <c r="H173" s="55"/>
      <c r="I173" s="55"/>
      <c r="J173" s="55"/>
      <c r="K173" s="55"/>
      <c r="L173" s="55"/>
      <c r="M173" s="55"/>
      <c r="N173" s="55"/>
    </row>
    <row r="174" spans="2:14">
      <c r="B174" s="55"/>
      <c r="C174" s="55" t="s">
        <v>255</v>
      </c>
      <c r="D174" s="55"/>
      <c r="E174" s="55"/>
      <c r="F174" s="55"/>
      <c r="G174" s="55"/>
      <c r="H174" s="55"/>
      <c r="I174" s="55"/>
      <c r="J174" s="55"/>
      <c r="K174" s="55"/>
      <c r="L174" s="55"/>
      <c r="M174" s="55"/>
      <c r="N174" s="55"/>
    </row>
    <row r="175" spans="2:14">
      <c r="B175" s="55"/>
      <c r="C175" s="55" t="s">
        <v>256</v>
      </c>
      <c r="D175" s="55"/>
      <c r="E175" s="55"/>
      <c r="F175" s="55"/>
      <c r="G175" s="55"/>
      <c r="H175" s="55"/>
      <c r="I175" s="55"/>
      <c r="J175" s="55"/>
      <c r="K175" s="55"/>
      <c r="L175" s="55"/>
      <c r="M175" s="55"/>
      <c r="N175" s="55"/>
    </row>
    <row r="176" spans="2:14">
      <c r="B176" s="55"/>
      <c r="C176" s="55" t="s">
        <v>257</v>
      </c>
      <c r="D176" s="55"/>
      <c r="E176" s="55"/>
      <c r="F176" s="55"/>
      <c r="G176" s="55"/>
      <c r="H176" s="55"/>
      <c r="I176" s="55"/>
      <c r="J176" s="55"/>
      <c r="K176" s="55"/>
      <c r="L176" s="55"/>
      <c r="M176" s="55"/>
      <c r="N176" s="55"/>
    </row>
    <row r="177" spans="2:14">
      <c r="B177" s="55"/>
      <c r="C177" s="55" t="s">
        <v>258</v>
      </c>
      <c r="D177" s="55"/>
      <c r="E177" s="55"/>
      <c r="F177" s="55"/>
      <c r="G177" s="55"/>
      <c r="H177" s="55"/>
      <c r="I177" s="55"/>
      <c r="J177" s="55"/>
      <c r="K177" s="55"/>
      <c r="L177" s="55"/>
      <c r="M177" s="55"/>
      <c r="N177" s="55"/>
    </row>
    <row r="178" spans="2:14">
      <c r="B178" s="55"/>
      <c r="C178" s="55" t="s">
        <v>259</v>
      </c>
      <c r="D178" s="55"/>
      <c r="E178" s="55"/>
      <c r="F178" s="55"/>
      <c r="G178" s="55"/>
      <c r="H178" s="55"/>
      <c r="I178" s="55"/>
      <c r="J178" s="55"/>
      <c r="K178" s="55"/>
      <c r="L178" s="55"/>
      <c r="M178" s="55"/>
      <c r="N178" s="55"/>
    </row>
    <row r="179" spans="2:14">
      <c r="B179" s="55"/>
      <c r="C179" s="55" t="s">
        <v>260</v>
      </c>
      <c r="D179" s="55"/>
      <c r="E179" s="55"/>
      <c r="F179" s="55"/>
      <c r="G179" s="55"/>
      <c r="H179" s="55"/>
      <c r="I179" s="55"/>
      <c r="J179" s="55"/>
      <c r="K179" s="55"/>
      <c r="L179" s="55"/>
      <c r="M179" s="55"/>
      <c r="N179" s="55"/>
    </row>
    <row r="180" spans="2:14">
      <c r="B180" s="55"/>
      <c r="C180" s="55" t="s">
        <v>261</v>
      </c>
      <c r="D180" s="55"/>
      <c r="E180" s="55"/>
      <c r="F180" s="55"/>
      <c r="G180" s="55"/>
      <c r="H180" s="55"/>
      <c r="I180" s="55"/>
      <c r="J180" s="55"/>
      <c r="K180" s="55"/>
      <c r="L180" s="55"/>
      <c r="M180" s="55"/>
      <c r="N180" s="55"/>
    </row>
    <row r="181" spans="2:14">
      <c r="B181" s="55"/>
      <c r="C181" s="55"/>
      <c r="D181" s="55"/>
      <c r="E181" s="55"/>
      <c r="F181" s="55"/>
      <c r="G181" s="55"/>
      <c r="H181" s="55"/>
      <c r="I181" s="55"/>
      <c r="J181" s="55"/>
      <c r="K181" s="55"/>
      <c r="L181" s="55"/>
      <c r="M181" s="55"/>
      <c r="N181" s="55"/>
    </row>
    <row r="182" spans="2:14">
      <c r="B182" s="55"/>
      <c r="C182" s="55"/>
      <c r="D182" s="55"/>
      <c r="E182" s="55"/>
      <c r="F182" s="55"/>
      <c r="G182" s="55"/>
      <c r="H182" s="55"/>
      <c r="I182" s="55"/>
      <c r="J182" s="55"/>
      <c r="K182" s="55"/>
      <c r="L182" s="55"/>
      <c r="M182" s="55"/>
      <c r="N182" s="55"/>
    </row>
    <row r="183" spans="2:14">
      <c r="B183" s="55"/>
      <c r="C183" s="172"/>
      <c r="D183" s="172"/>
      <c r="E183" s="172"/>
      <c r="F183" s="172"/>
      <c r="G183" s="172"/>
      <c r="H183" s="172"/>
      <c r="I183" s="172"/>
      <c r="J183" s="172"/>
      <c r="K183" s="172"/>
      <c r="L183" s="172"/>
      <c r="M183" s="172"/>
      <c r="N183" s="55"/>
    </row>
    <row r="184" spans="2:14">
      <c r="B184" s="55"/>
      <c r="C184" s="172"/>
      <c r="D184" s="172"/>
      <c r="E184" s="172"/>
      <c r="F184" s="172"/>
      <c r="G184" s="172"/>
      <c r="H184" s="172"/>
      <c r="I184" s="172"/>
      <c r="J184" s="172"/>
      <c r="K184" s="172"/>
      <c r="L184" s="172"/>
      <c r="M184" s="172"/>
      <c r="N184" s="55"/>
    </row>
    <row r="185" spans="2:14">
      <c r="B185" s="55"/>
      <c r="C185" s="55"/>
      <c r="D185" s="55"/>
      <c r="E185" s="55"/>
      <c r="F185" s="55"/>
      <c r="G185" s="55"/>
      <c r="H185" s="55"/>
      <c r="I185" s="55"/>
      <c r="J185" s="55"/>
      <c r="K185" s="55"/>
      <c r="L185" s="55"/>
      <c r="M185" s="55"/>
      <c r="N185" s="55"/>
    </row>
    <row r="186" spans="2:14">
      <c r="B186" s="55"/>
      <c r="C186" s="55"/>
      <c r="D186" s="55"/>
      <c r="E186" s="55"/>
      <c r="F186" s="55"/>
      <c r="G186" s="55"/>
      <c r="H186" s="55"/>
      <c r="I186" s="55"/>
      <c r="J186" s="55"/>
      <c r="K186" s="55"/>
      <c r="L186" s="55"/>
      <c r="M186" s="55"/>
      <c r="N186" s="55"/>
    </row>
    <row r="187" spans="2:14">
      <c r="B187" s="55"/>
      <c r="C187" s="55"/>
      <c r="D187" s="55"/>
      <c r="E187" s="55"/>
      <c r="F187" s="55"/>
      <c r="G187" s="55"/>
      <c r="H187" s="55"/>
      <c r="I187" s="55"/>
      <c r="J187" s="55"/>
      <c r="K187" s="55"/>
      <c r="L187" s="55"/>
      <c r="M187" s="55"/>
      <c r="N187" s="55"/>
    </row>
    <row r="188" spans="2:14">
      <c r="B188" s="55"/>
      <c r="C188" s="55"/>
      <c r="D188" s="55"/>
      <c r="E188" s="55"/>
      <c r="F188" s="55"/>
      <c r="G188" s="55"/>
      <c r="H188" s="55"/>
      <c r="I188" s="55"/>
      <c r="J188" s="55"/>
      <c r="K188" s="55"/>
      <c r="L188" s="55"/>
      <c r="M188" s="55"/>
      <c r="N188" s="55"/>
    </row>
    <row r="189" spans="2:14">
      <c r="B189" s="55"/>
      <c r="C189" s="55"/>
      <c r="D189" s="55"/>
      <c r="E189" s="55"/>
      <c r="F189" s="55"/>
      <c r="G189" s="55"/>
      <c r="H189" s="55"/>
      <c r="I189" s="55"/>
      <c r="J189" s="55"/>
      <c r="K189" s="55"/>
      <c r="L189" s="55"/>
      <c r="M189" s="55"/>
      <c r="N189" s="55"/>
    </row>
    <row r="190" spans="2:14">
      <c r="B190" s="55"/>
      <c r="C190" s="55"/>
      <c r="D190" s="55"/>
      <c r="E190" s="55"/>
      <c r="F190" s="55"/>
      <c r="G190" s="55"/>
      <c r="H190" s="55"/>
      <c r="I190" s="55"/>
      <c r="J190" s="55"/>
      <c r="K190" s="55"/>
      <c r="L190" s="55"/>
      <c r="M190" s="55"/>
      <c r="N190" s="55"/>
    </row>
    <row r="191" spans="2:14">
      <c r="B191" s="55"/>
      <c r="C191" s="55"/>
      <c r="D191" s="55"/>
      <c r="E191" s="55"/>
      <c r="F191" s="55"/>
      <c r="G191" s="55"/>
      <c r="H191" s="55"/>
      <c r="I191" s="55"/>
      <c r="J191" s="55"/>
      <c r="K191" s="55"/>
      <c r="L191" s="55"/>
      <c r="M191" s="55"/>
      <c r="N191" s="55"/>
    </row>
    <row r="192" spans="2:14">
      <c r="B192" s="55"/>
      <c r="C192" s="55"/>
      <c r="D192" s="55"/>
      <c r="E192" s="55"/>
      <c r="F192" s="55"/>
      <c r="G192" s="55"/>
      <c r="H192" s="55"/>
      <c r="I192" s="55"/>
      <c r="J192" s="55"/>
      <c r="K192" s="55"/>
      <c r="L192" s="55"/>
      <c r="M192" s="55"/>
      <c r="N192" s="55"/>
    </row>
    <row r="193" spans="2:14">
      <c r="B193" s="55"/>
      <c r="C193" s="55"/>
      <c r="D193" s="55"/>
      <c r="E193" s="55"/>
      <c r="F193" s="55"/>
      <c r="G193" s="55"/>
      <c r="H193" s="55"/>
      <c r="I193" s="55"/>
      <c r="J193" s="55"/>
      <c r="K193" s="55"/>
      <c r="L193" s="55"/>
      <c r="M193" s="55"/>
      <c r="N193" s="55"/>
    </row>
    <row r="194" spans="2:14">
      <c r="B194" s="55"/>
      <c r="C194" s="55"/>
      <c r="D194" s="55"/>
      <c r="E194" s="55"/>
      <c r="F194" s="55"/>
      <c r="G194" s="55"/>
      <c r="H194" s="55"/>
      <c r="I194" s="55"/>
      <c r="J194" s="55"/>
      <c r="K194" s="55"/>
      <c r="L194" s="55"/>
      <c r="M194" s="55"/>
      <c r="N194" s="55"/>
    </row>
    <row r="195" spans="2:14">
      <c r="B195" s="55"/>
      <c r="C195" s="55"/>
      <c r="D195" s="55"/>
      <c r="E195" s="55"/>
      <c r="F195" s="55"/>
      <c r="G195" s="55"/>
      <c r="H195" s="55"/>
      <c r="I195" s="55"/>
      <c r="J195" s="55"/>
      <c r="K195" s="55"/>
      <c r="L195" s="55"/>
      <c r="M195" s="55"/>
      <c r="N195" s="55"/>
    </row>
    <row r="196" spans="2:14">
      <c r="B196" s="55"/>
      <c r="C196" s="55"/>
      <c r="D196" s="55"/>
      <c r="E196" s="55"/>
      <c r="F196" s="55"/>
      <c r="G196" s="55"/>
      <c r="H196" s="55"/>
      <c r="I196" s="55"/>
      <c r="J196" s="55"/>
      <c r="K196" s="55"/>
      <c r="L196" s="55"/>
      <c r="M196" s="55"/>
      <c r="N196" s="55"/>
    </row>
    <row r="197" spans="2:14">
      <c r="B197" s="55"/>
      <c r="C197" s="55"/>
      <c r="D197" s="55"/>
      <c r="E197" s="55"/>
      <c r="F197" s="55"/>
      <c r="G197" s="55"/>
      <c r="H197" s="55"/>
      <c r="I197" s="55"/>
      <c r="J197" s="55"/>
      <c r="K197" s="55"/>
      <c r="L197" s="55"/>
      <c r="M197" s="55"/>
      <c r="N197" s="55"/>
    </row>
    <row r="198" spans="2:14">
      <c r="B198" s="55"/>
      <c r="C198" s="55"/>
      <c r="D198" s="55"/>
      <c r="E198" s="55"/>
      <c r="F198" s="55"/>
      <c r="G198" s="55"/>
      <c r="H198" s="55"/>
      <c r="I198" s="55"/>
      <c r="J198" s="55"/>
      <c r="K198" s="55"/>
      <c r="L198" s="55"/>
      <c r="M198" s="55"/>
      <c r="N198" s="55"/>
    </row>
    <row r="199" spans="2:14">
      <c r="B199" s="55"/>
      <c r="C199" s="55"/>
      <c r="D199" s="55"/>
      <c r="E199" s="55"/>
      <c r="F199" s="55"/>
      <c r="G199" s="55"/>
      <c r="H199" s="55"/>
      <c r="I199" s="55"/>
      <c r="J199" s="55"/>
      <c r="K199" s="55"/>
      <c r="L199" s="55"/>
      <c r="M199" s="55"/>
      <c r="N199" s="55"/>
    </row>
    <row r="200" spans="2:14">
      <c r="B200" s="55"/>
      <c r="C200" s="55"/>
      <c r="D200" s="55"/>
      <c r="E200" s="55"/>
      <c r="F200" s="55"/>
      <c r="G200" s="55"/>
      <c r="H200" s="55"/>
      <c r="I200" s="55"/>
      <c r="J200" s="55"/>
      <c r="K200" s="55"/>
      <c r="L200" s="55"/>
      <c r="M200" s="55"/>
      <c r="N200" s="55"/>
    </row>
    <row r="201" spans="2:14">
      <c r="B201" s="55"/>
      <c r="C201" s="55"/>
      <c r="D201" s="55"/>
      <c r="E201" s="55"/>
      <c r="F201" s="55"/>
      <c r="G201" s="55"/>
      <c r="H201" s="55"/>
      <c r="I201" s="55"/>
      <c r="J201" s="55"/>
      <c r="K201" s="55"/>
      <c r="L201" s="55"/>
      <c r="M201" s="55"/>
      <c r="N201" s="55"/>
    </row>
    <row r="202" spans="2:14">
      <c r="B202" s="55"/>
      <c r="C202" s="55"/>
      <c r="D202" s="55"/>
      <c r="E202" s="55"/>
      <c r="F202" s="55"/>
      <c r="G202" s="55"/>
      <c r="H202" s="55"/>
      <c r="I202" s="55"/>
      <c r="J202" s="55"/>
      <c r="K202" s="55"/>
      <c r="L202" s="55"/>
      <c r="M202" s="55"/>
      <c r="N202" s="55"/>
    </row>
    <row r="203" spans="2:14">
      <c r="B203" s="55"/>
      <c r="C203" s="55"/>
      <c r="D203" s="55"/>
      <c r="E203" s="55"/>
      <c r="F203" s="55"/>
      <c r="G203" s="55"/>
      <c r="H203" s="55"/>
      <c r="I203" s="55"/>
      <c r="J203" s="55"/>
      <c r="K203" s="55"/>
      <c r="L203" s="55"/>
      <c r="M203" s="55"/>
      <c r="N203" s="55"/>
    </row>
    <row r="204" spans="2:14">
      <c r="B204" s="55"/>
      <c r="C204" s="55"/>
      <c r="D204" s="55"/>
      <c r="E204" s="55"/>
      <c r="F204" s="55"/>
      <c r="G204" s="55"/>
      <c r="H204" s="55"/>
      <c r="I204" s="55"/>
      <c r="J204" s="55"/>
      <c r="K204" s="55"/>
      <c r="L204" s="55"/>
      <c r="M204" s="55"/>
      <c r="N204" s="55"/>
    </row>
    <row r="205" spans="2:14">
      <c r="B205" s="55"/>
      <c r="C205" s="55"/>
      <c r="D205" s="55"/>
      <c r="E205" s="55"/>
      <c r="F205" s="55"/>
      <c r="G205" s="55"/>
      <c r="H205" s="55"/>
      <c r="I205" s="55"/>
      <c r="J205" s="55"/>
      <c r="K205" s="55"/>
      <c r="L205" s="55"/>
      <c r="M205" s="55"/>
      <c r="N205" s="55"/>
    </row>
    <row r="206" spans="2:14">
      <c r="B206" s="55"/>
      <c r="C206" s="55"/>
      <c r="D206" s="55"/>
      <c r="E206" s="55"/>
      <c r="F206" s="55"/>
      <c r="G206" s="55"/>
      <c r="H206" s="55"/>
      <c r="I206" s="55"/>
      <c r="J206" s="55"/>
      <c r="K206" s="55"/>
      <c r="L206" s="55"/>
      <c r="M206" s="55"/>
      <c r="N206" s="55"/>
    </row>
    <row r="207" spans="2:14">
      <c r="B207" s="55"/>
      <c r="C207" s="55"/>
      <c r="D207" s="55"/>
      <c r="E207" s="55"/>
      <c r="F207" s="55"/>
      <c r="G207" s="55"/>
      <c r="H207" s="55"/>
      <c r="I207" s="55"/>
      <c r="J207" s="55"/>
      <c r="K207" s="55"/>
      <c r="L207" s="55"/>
      <c r="M207" s="55"/>
      <c r="N207" s="55"/>
    </row>
    <row r="208" spans="2:14">
      <c r="B208" s="55"/>
      <c r="C208" s="55"/>
      <c r="D208" s="55"/>
      <c r="E208" s="55"/>
      <c r="F208" s="55"/>
      <c r="G208" s="55"/>
      <c r="H208" s="55"/>
      <c r="I208" s="55"/>
      <c r="J208" s="55"/>
      <c r="K208" s="55"/>
      <c r="L208" s="55"/>
      <c r="M208" s="55"/>
      <c r="N208" s="55"/>
    </row>
    <row r="209" spans="2:14">
      <c r="B209" s="55"/>
      <c r="C209" s="55"/>
      <c r="D209" s="55"/>
      <c r="E209" s="55"/>
      <c r="F209" s="55"/>
      <c r="G209" s="55"/>
      <c r="H209" s="55"/>
      <c r="I209" s="55"/>
      <c r="J209" s="55"/>
      <c r="K209" s="55"/>
      <c r="L209" s="55"/>
      <c r="M209" s="55"/>
      <c r="N209" s="55"/>
    </row>
    <row r="210" spans="2:14">
      <c r="B210" s="55"/>
      <c r="C210" s="55"/>
      <c r="D210" s="55"/>
      <c r="E210" s="55"/>
      <c r="F210" s="55"/>
      <c r="G210" s="55"/>
      <c r="H210" s="55"/>
      <c r="I210" s="55"/>
      <c r="J210" s="55"/>
      <c r="K210" s="55"/>
      <c r="L210" s="55"/>
      <c r="M210" s="55"/>
      <c r="N210" s="55"/>
    </row>
    <row r="211" spans="2:14">
      <c r="B211" s="55"/>
      <c r="C211" s="55"/>
      <c r="D211" s="55"/>
      <c r="E211" s="55"/>
      <c r="F211" s="55"/>
      <c r="G211" s="55"/>
      <c r="H211" s="55"/>
      <c r="I211" s="55"/>
      <c r="J211" s="55"/>
      <c r="K211" s="55"/>
      <c r="L211" s="55"/>
      <c r="M211" s="55"/>
      <c r="N211" s="55"/>
    </row>
    <row r="212" spans="2:14">
      <c r="B212" s="55"/>
      <c r="C212" s="55"/>
      <c r="D212" s="55"/>
      <c r="E212" s="55"/>
      <c r="F212" s="55"/>
      <c r="G212" s="55"/>
      <c r="H212" s="55"/>
      <c r="I212" s="55"/>
      <c r="J212" s="55"/>
      <c r="K212" s="55"/>
      <c r="L212" s="55"/>
      <c r="M212" s="55"/>
      <c r="N212" s="55"/>
    </row>
    <row r="213" spans="2:14">
      <c r="B213" s="55"/>
      <c r="C213" s="55"/>
      <c r="D213" s="55"/>
      <c r="E213" s="55"/>
      <c r="F213" s="55"/>
      <c r="G213" s="55"/>
      <c r="H213" s="55"/>
      <c r="I213" s="55"/>
      <c r="J213" s="55"/>
      <c r="K213" s="55"/>
      <c r="L213" s="55"/>
      <c r="M213" s="55"/>
      <c r="N213" s="55"/>
    </row>
    <row r="214" spans="2:14">
      <c r="B214" s="55"/>
      <c r="C214" s="55"/>
      <c r="D214" s="55"/>
      <c r="E214" s="55"/>
      <c r="F214" s="55"/>
      <c r="G214" s="55"/>
      <c r="H214" s="55"/>
      <c r="I214" s="55"/>
      <c r="J214" s="55"/>
      <c r="K214" s="55"/>
      <c r="L214" s="55"/>
      <c r="M214" s="55"/>
      <c r="N214" s="55"/>
    </row>
    <row r="215" spans="2:14">
      <c r="B215" s="55"/>
      <c r="C215" s="55"/>
      <c r="D215" s="55"/>
      <c r="E215" s="55"/>
      <c r="F215" s="55"/>
      <c r="G215" s="55"/>
      <c r="H215" s="55"/>
      <c r="I215" s="55"/>
      <c r="J215" s="55"/>
      <c r="K215" s="55"/>
      <c r="L215" s="55"/>
      <c r="M215" s="55"/>
      <c r="N215" s="55"/>
    </row>
    <row r="216" spans="2:14">
      <c r="B216" s="55"/>
      <c r="C216" s="55"/>
      <c r="D216" s="55"/>
      <c r="E216" s="55"/>
      <c r="F216" s="55"/>
      <c r="G216" s="55"/>
      <c r="H216" s="55"/>
      <c r="I216" s="55"/>
      <c r="J216" s="55"/>
      <c r="K216" s="55"/>
      <c r="L216" s="55"/>
      <c r="M216" s="55"/>
      <c r="N216" s="55"/>
    </row>
    <row r="217" spans="2:14">
      <c r="B217" s="55"/>
      <c r="C217" s="55"/>
      <c r="D217" s="55"/>
      <c r="E217" s="55"/>
      <c r="F217" s="55"/>
      <c r="G217" s="55"/>
      <c r="H217" s="55"/>
      <c r="I217" s="55"/>
      <c r="J217" s="55"/>
      <c r="K217" s="55"/>
      <c r="L217" s="55"/>
      <c r="M217" s="55"/>
      <c r="N217" s="55"/>
    </row>
    <row r="218" spans="2:14">
      <c r="B218" s="55"/>
      <c r="C218" s="55"/>
      <c r="D218" s="55"/>
      <c r="E218" s="55"/>
      <c r="F218" s="55"/>
      <c r="G218" s="55"/>
      <c r="H218" s="55"/>
      <c r="I218" s="55"/>
      <c r="J218" s="55"/>
      <c r="K218" s="55"/>
      <c r="L218" s="55"/>
      <c r="M218" s="55"/>
      <c r="N218" s="55"/>
    </row>
    <row r="219" spans="2:14">
      <c r="B219" s="55"/>
      <c r="C219" s="55"/>
      <c r="D219" s="55"/>
      <c r="E219" s="55"/>
      <c r="F219" s="55"/>
      <c r="G219" s="55"/>
      <c r="H219" s="55"/>
      <c r="I219" s="55"/>
      <c r="J219" s="55"/>
      <c r="K219" s="55"/>
      <c r="L219" s="55"/>
      <c r="M219" s="55"/>
      <c r="N219" s="55"/>
    </row>
    <row r="220" spans="2:14">
      <c r="B220" s="55"/>
      <c r="C220" s="161" t="s">
        <v>369</v>
      </c>
      <c r="D220" s="173"/>
      <c r="E220" s="173"/>
      <c r="F220" s="173"/>
      <c r="G220" s="173"/>
      <c r="H220" s="173"/>
      <c r="I220" s="173"/>
      <c r="J220" s="173"/>
      <c r="K220" s="173"/>
      <c r="L220" s="173"/>
      <c r="M220" s="173"/>
      <c r="N220" s="173"/>
    </row>
    <row r="221" spans="2:14">
      <c r="B221" s="55"/>
      <c r="C221" s="173"/>
      <c r="D221" s="173"/>
      <c r="E221" s="173"/>
      <c r="F221" s="173"/>
      <c r="G221" s="173"/>
      <c r="H221" s="173"/>
      <c r="I221" s="173"/>
      <c r="J221" s="173"/>
      <c r="K221" s="173"/>
      <c r="L221" s="173"/>
      <c r="M221" s="173"/>
      <c r="N221" s="173"/>
    </row>
    <row r="222" spans="2:14">
      <c r="B222" s="55"/>
      <c r="C222" s="174"/>
      <c r="D222" s="174"/>
      <c r="E222" s="174"/>
      <c r="F222" s="174"/>
      <c r="G222" s="174"/>
      <c r="H222" s="174"/>
      <c r="I222" s="174"/>
      <c r="J222" s="174"/>
      <c r="K222" s="174"/>
      <c r="L222" s="174"/>
      <c r="M222" s="174"/>
      <c r="N222" s="174"/>
    </row>
    <row r="223" spans="2:14">
      <c r="B223" s="55"/>
      <c r="C223" s="174"/>
      <c r="D223" s="174"/>
      <c r="E223" s="174"/>
      <c r="F223" s="174"/>
      <c r="G223" s="174"/>
      <c r="H223" s="174"/>
      <c r="I223" s="174"/>
      <c r="J223" s="174"/>
      <c r="K223" s="174"/>
      <c r="L223" s="174"/>
      <c r="M223" s="174"/>
      <c r="N223" s="174"/>
    </row>
    <row r="224" spans="2:14">
      <c r="B224" s="55"/>
      <c r="C224" s="55"/>
      <c r="D224" s="55"/>
      <c r="E224" s="55"/>
      <c r="F224" s="55"/>
      <c r="G224" s="55"/>
      <c r="H224" s="55"/>
      <c r="I224" s="55"/>
      <c r="J224" s="55"/>
      <c r="K224" s="55"/>
      <c r="L224" s="55"/>
      <c r="M224" s="55"/>
      <c r="N224" s="55"/>
    </row>
    <row r="225" spans="2:14">
      <c r="B225" s="55"/>
      <c r="C225" s="55"/>
      <c r="D225" s="55"/>
      <c r="E225" s="55"/>
      <c r="F225" s="55"/>
      <c r="G225" s="55"/>
      <c r="H225" s="55"/>
      <c r="I225" s="55"/>
      <c r="J225" s="55"/>
      <c r="K225" s="55"/>
      <c r="L225" s="55"/>
      <c r="M225" s="55"/>
      <c r="N225" s="55"/>
    </row>
    <row r="226" spans="2:14">
      <c r="B226" s="55"/>
      <c r="C226" s="55"/>
      <c r="D226" s="55"/>
      <c r="E226" s="55"/>
      <c r="F226" s="55"/>
      <c r="G226" s="55"/>
      <c r="H226" s="55"/>
      <c r="I226" s="55"/>
      <c r="J226" s="55"/>
      <c r="K226" s="55"/>
      <c r="L226" s="55"/>
      <c r="M226" s="55"/>
      <c r="N226" s="55"/>
    </row>
    <row r="227" spans="2:14">
      <c r="B227" s="55"/>
      <c r="C227" s="55" t="s">
        <v>370</v>
      </c>
      <c r="D227" s="55"/>
      <c r="E227" s="55"/>
      <c r="F227" s="55"/>
      <c r="G227" s="55"/>
      <c r="H227" s="55"/>
      <c r="I227" s="55"/>
      <c r="J227" s="55"/>
      <c r="K227" s="55"/>
      <c r="L227" s="55"/>
      <c r="M227" s="55"/>
      <c r="N227" s="55"/>
    </row>
    <row r="228" spans="2:14">
      <c r="B228" s="55"/>
      <c r="C228" s="55"/>
      <c r="D228" s="55"/>
      <c r="E228" s="55"/>
      <c r="F228" s="55"/>
      <c r="G228" s="55"/>
      <c r="H228" s="55"/>
      <c r="I228" s="55"/>
      <c r="J228" s="55"/>
      <c r="K228" s="55"/>
      <c r="L228" s="55"/>
      <c r="M228" s="55"/>
      <c r="N228" s="55"/>
    </row>
    <row r="229" spans="2:14">
      <c r="B229" s="55" t="s">
        <v>200</v>
      </c>
      <c r="C229" s="55" t="s">
        <v>371</v>
      </c>
      <c r="D229" s="55"/>
      <c r="E229" s="55"/>
      <c r="F229" s="55"/>
      <c r="G229" s="54"/>
      <c r="H229" s="54"/>
      <c r="I229" s="54"/>
      <c r="J229" s="54"/>
      <c r="K229" s="54"/>
      <c r="L229" s="54"/>
      <c r="M229" s="54"/>
      <c r="N229" s="54"/>
    </row>
    <row r="230" spans="2:14">
      <c r="B230" s="55" t="s">
        <v>108</v>
      </c>
      <c r="C230" s="54" t="s">
        <v>372</v>
      </c>
      <c r="D230" s="54"/>
      <c r="E230" s="54"/>
      <c r="F230" s="54"/>
      <c r="G230" s="54"/>
      <c r="H230" s="54"/>
      <c r="I230" s="54"/>
      <c r="J230" s="54"/>
      <c r="K230" s="54"/>
      <c r="L230" s="54"/>
      <c r="M230" s="54"/>
      <c r="N230" s="54"/>
    </row>
    <row r="231" spans="2:14">
      <c r="B231" s="55" t="s">
        <v>153</v>
      </c>
      <c r="C231" s="55" t="s">
        <v>373</v>
      </c>
      <c r="D231" s="54"/>
      <c r="E231" s="54"/>
      <c r="F231" s="54"/>
      <c r="G231" s="54"/>
      <c r="H231" s="54"/>
      <c r="I231" s="54"/>
      <c r="J231" s="54"/>
      <c r="K231" s="54"/>
      <c r="L231" s="54"/>
      <c r="M231" s="54"/>
      <c r="N231" s="54"/>
    </row>
    <row r="232" spans="2:14">
      <c r="B232" s="55" t="s">
        <v>186</v>
      </c>
      <c r="C232" s="54" t="s">
        <v>374</v>
      </c>
      <c r="D232" s="54"/>
      <c r="E232" s="54"/>
      <c r="F232" s="54"/>
      <c r="G232" s="54"/>
      <c r="H232" s="54"/>
      <c r="I232" s="54"/>
      <c r="J232" s="54"/>
      <c r="K232" s="54"/>
      <c r="L232" s="54"/>
      <c r="M232" s="54"/>
      <c r="N232" s="54"/>
    </row>
    <row r="233" spans="2:14">
      <c r="B233" s="55"/>
      <c r="C233" s="54" t="s">
        <v>375</v>
      </c>
      <c r="D233" s="55"/>
      <c r="E233" s="54"/>
      <c r="F233" s="54"/>
      <c r="G233" s="54"/>
      <c r="H233" s="54"/>
      <c r="I233" s="54"/>
      <c r="J233" s="54"/>
      <c r="K233" s="54"/>
      <c r="L233" s="54"/>
      <c r="M233" s="54"/>
      <c r="N233" s="54"/>
    </row>
    <row r="234" spans="2:14">
      <c r="B234" s="55" t="s">
        <v>171</v>
      </c>
      <c r="C234" s="54" t="s">
        <v>376</v>
      </c>
      <c r="D234" s="54"/>
      <c r="E234" s="54"/>
      <c r="F234" s="54"/>
      <c r="G234" s="54"/>
      <c r="H234" s="54"/>
      <c r="I234" s="54"/>
      <c r="J234" s="54"/>
      <c r="K234" s="54"/>
      <c r="L234" s="54"/>
      <c r="M234" s="54"/>
      <c r="N234" s="54"/>
    </row>
    <row r="235" spans="2:14">
      <c r="B235" s="55"/>
      <c r="C235" s="54" t="s">
        <v>377</v>
      </c>
      <c r="D235" s="54"/>
      <c r="E235" s="54"/>
      <c r="F235" s="54"/>
      <c r="G235" s="54"/>
      <c r="H235" s="54"/>
      <c r="I235" s="54"/>
      <c r="J235" s="54"/>
      <c r="K235" s="54"/>
      <c r="L235" s="54"/>
      <c r="M235" s="54"/>
      <c r="N235" s="54"/>
    </row>
    <row r="236" spans="2:14">
      <c r="B236" s="54" t="s">
        <v>206</v>
      </c>
      <c r="C236" s="54" t="s">
        <v>378</v>
      </c>
      <c r="D236" s="55"/>
      <c r="E236" s="55"/>
      <c r="F236" s="55"/>
      <c r="G236" s="55"/>
      <c r="H236" s="55"/>
      <c r="I236" s="55"/>
      <c r="J236" s="55"/>
      <c r="K236" s="55"/>
      <c r="L236" s="55"/>
      <c r="M236" s="55"/>
      <c r="N236" s="55"/>
    </row>
    <row r="237" spans="2:14">
      <c r="B237" s="54"/>
      <c r="C237" s="54" t="s">
        <v>379</v>
      </c>
      <c r="D237" s="55"/>
      <c r="E237" s="55"/>
      <c r="F237" s="55"/>
      <c r="G237" s="55"/>
      <c r="H237" s="55"/>
      <c r="I237" s="55"/>
      <c r="J237" s="55"/>
      <c r="K237" s="55"/>
      <c r="L237" s="55"/>
      <c r="M237" s="55"/>
      <c r="N237" s="55"/>
    </row>
    <row r="238" spans="2:14">
      <c r="B238" s="54" t="s">
        <v>55</v>
      </c>
      <c r="C238" s="175" t="s">
        <v>380</v>
      </c>
      <c r="D238" s="175"/>
      <c r="E238" s="175"/>
      <c r="F238" s="175"/>
      <c r="G238" s="175"/>
      <c r="H238" s="175"/>
      <c r="I238" s="175"/>
      <c r="J238" s="175"/>
      <c r="K238" s="175"/>
      <c r="L238" s="175"/>
      <c r="M238" s="175"/>
      <c r="N238" s="175"/>
    </row>
    <row r="239" spans="2:14">
      <c r="B239" s="54"/>
      <c r="C239" s="175"/>
      <c r="D239" s="175"/>
      <c r="E239" s="175"/>
      <c r="F239" s="175"/>
      <c r="G239" s="175"/>
      <c r="H239" s="175"/>
      <c r="I239" s="175"/>
      <c r="J239" s="175"/>
      <c r="K239" s="175"/>
      <c r="L239" s="175"/>
      <c r="M239" s="175"/>
      <c r="N239" s="175"/>
    </row>
    <row r="240" spans="2:14">
      <c r="B240" s="54"/>
      <c r="C240" s="54" t="s">
        <v>381</v>
      </c>
      <c r="D240" s="89"/>
      <c r="E240" s="55"/>
      <c r="F240" s="55"/>
      <c r="G240" s="91"/>
      <c r="H240" s="91"/>
      <c r="I240" s="55"/>
      <c r="J240" s="91"/>
      <c r="K240" s="55"/>
      <c r="L240" s="55"/>
      <c r="M240" s="91"/>
      <c r="N240" s="55"/>
    </row>
    <row r="241" spans="2:14">
      <c r="B241" s="54" t="s">
        <v>56</v>
      </c>
      <c r="C241" s="54" t="s">
        <v>382</v>
      </c>
      <c r="D241" s="54"/>
      <c r="E241" s="54"/>
      <c r="F241" s="54"/>
      <c r="G241" s="89"/>
      <c r="H241" s="55"/>
      <c r="I241" s="55"/>
      <c r="J241" s="55"/>
      <c r="K241" s="55"/>
      <c r="L241" s="55"/>
      <c r="M241" s="55"/>
      <c r="N241" s="55"/>
    </row>
    <row r="242" spans="2:14">
      <c r="B242" s="54" t="s">
        <v>57</v>
      </c>
      <c r="C242" s="54" t="s">
        <v>383</v>
      </c>
      <c r="D242" s="55"/>
      <c r="E242" s="54"/>
      <c r="F242" s="89"/>
      <c r="G242" s="55"/>
      <c r="H242" s="55"/>
      <c r="I242" s="91"/>
      <c r="J242" s="55"/>
      <c r="K242" s="55"/>
      <c r="L242" s="55"/>
      <c r="M242" s="55"/>
      <c r="N242" s="55"/>
    </row>
    <row r="243" spans="2:14">
      <c r="B243" s="54"/>
      <c r="C243" s="54" t="s">
        <v>384</v>
      </c>
      <c r="D243" s="54"/>
      <c r="E243" s="54"/>
      <c r="F243" s="89"/>
      <c r="G243" s="55"/>
      <c r="H243" s="55"/>
      <c r="I243" s="91"/>
      <c r="J243" s="55"/>
      <c r="K243" s="55"/>
      <c r="L243" s="55"/>
      <c r="M243" s="55"/>
      <c r="N243" s="55"/>
    </row>
    <row r="244" spans="2:14">
      <c r="B244" s="56" t="s">
        <v>182</v>
      </c>
      <c r="C244" s="175" t="s">
        <v>385</v>
      </c>
      <c r="D244" s="176"/>
      <c r="E244" s="176"/>
      <c r="F244" s="176"/>
      <c r="G244" s="176"/>
      <c r="H244" s="176"/>
      <c r="I244" s="176"/>
      <c r="J244" s="176"/>
      <c r="K244" s="176"/>
      <c r="L244" s="176"/>
      <c r="M244" s="176"/>
      <c r="N244" s="176"/>
    </row>
    <row r="245" spans="2:14">
      <c r="B245" s="54"/>
      <c r="C245" s="176"/>
      <c r="D245" s="176"/>
      <c r="E245" s="176"/>
      <c r="F245" s="176"/>
      <c r="G245" s="176"/>
      <c r="H245" s="176"/>
      <c r="I245" s="176"/>
      <c r="J245" s="176"/>
      <c r="K245" s="176"/>
      <c r="L245" s="176"/>
      <c r="M245" s="176"/>
      <c r="N245" s="176"/>
    </row>
    <row r="246" spans="2:14">
      <c r="B246" s="56" t="s">
        <v>214</v>
      </c>
      <c r="C246" s="175" t="s">
        <v>386</v>
      </c>
      <c r="D246" s="176"/>
      <c r="E246" s="176"/>
      <c r="F246" s="176"/>
      <c r="G246" s="176"/>
      <c r="H246" s="176"/>
      <c r="I246" s="176"/>
      <c r="J246" s="176"/>
      <c r="K246" s="176"/>
      <c r="L246" s="176"/>
      <c r="M246" s="176"/>
      <c r="N246" s="176"/>
    </row>
    <row r="247" spans="2:14">
      <c r="B247" s="54"/>
      <c r="C247" s="176"/>
      <c r="D247" s="176"/>
      <c r="E247" s="176"/>
      <c r="F247" s="176"/>
      <c r="G247" s="176"/>
      <c r="H247" s="176"/>
      <c r="I247" s="176"/>
      <c r="J247" s="176"/>
      <c r="K247" s="176"/>
      <c r="L247" s="176"/>
      <c r="M247" s="176"/>
      <c r="N247" s="176"/>
    </row>
    <row r="248" spans="2:14">
      <c r="B248" s="54"/>
      <c r="C248" s="176"/>
      <c r="D248" s="176"/>
      <c r="E248" s="176"/>
      <c r="F248" s="176"/>
      <c r="G248" s="176"/>
      <c r="H248" s="176"/>
      <c r="I248" s="176"/>
      <c r="J248" s="176"/>
      <c r="K248" s="176"/>
      <c r="L248" s="176"/>
      <c r="M248" s="176"/>
      <c r="N248" s="176"/>
    </row>
    <row r="249" spans="2:14">
      <c r="B249" s="56" t="s">
        <v>216</v>
      </c>
      <c r="C249" s="163" t="s">
        <v>387</v>
      </c>
      <c r="D249" s="162"/>
      <c r="E249" s="162"/>
      <c r="F249" s="162"/>
      <c r="G249" s="162"/>
      <c r="H249" s="162"/>
      <c r="I249" s="162"/>
      <c r="J249" s="162"/>
      <c r="K249" s="162"/>
      <c r="L249" s="162"/>
      <c r="M249" s="162"/>
      <c r="N249" s="162"/>
    </row>
    <row r="250" spans="2:14">
      <c r="B250" s="56"/>
      <c r="C250" s="162"/>
      <c r="D250" s="162"/>
      <c r="E250" s="162"/>
      <c r="F250" s="162"/>
      <c r="G250" s="162"/>
      <c r="H250" s="162"/>
      <c r="I250" s="162"/>
      <c r="J250" s="162"/>
      <c r="K250" s="162"/>
      <c r="L250" s="162"/>
      <c r="M250" s="162"/>
      <c r="N250" s="162"/>
    </row>
    <row r="251" spans="2:14">
      <c r="B251" s="56"/>
      <c r="C251" s="90"/>
      <c r="D251" s="90"/>
      <c r="E251" s="90"/>
      <c r="F251" s="90"/>
      <c r="G251" s="90"/>
      <c r="H251" s="90"/>
      <c r="I251" s="90"/>
      <c r="J251" s="90"/>
      <c r="K251" s="90"/>
      <c r="L251" s="90"/>
      <c r="M251" s="90"/>
      <c r="N251" s="90"/>
    </row>
    <row r="252" spans="2:14">
      <c r="B252" s="56"/>
      <c r="C252" s="90"/>
      <c r="D252" s="90"/>
      <c r="E252" s="90"/>
      <c r="F252" s="90"/>
      <c r="G252" s="90"/>
      <c r="H252" s="90"/>
      <c r="I252" s="90"/>
      <c r="J252" s="90"/>
      <c r="K252" s="90"/>
      <c r="L252" s="90"/>
      <c r="M252" s="90"/>
      <c r="N252" s="90"/>
    </row>
    <row r="253" spans="2:14">
      <c r="B253" s="56"/>
      <c r="C253" s="90"/>
      <c r="D253" s="90"/>
      <c r="E253" s="90"/>
      <c r="F253" s="90"/>
      <c r="G253" s="90"/>
      <c r="H253" s="90"/>
      <c r="I253" s="90"/>
      <c r="J253" s="90"/>
      <c r="K253" s="90"/>
      <c r="L253" s="90"/>
      <c r="M253" s="90"/>
      <c r="N253" s="90"/>
    </row>
    <row r="254" spans="2:14">
      <c r="B254" s="56"/>
      <c r="C254" s="90"/>
      <c r="D254" s="90"/>
      <c r="E254" s="90"/>
      <c r="F254" s="90"/>
      <c r="G254" s="90"/>
      <c r="H254" s="90"/>
      <c r="I254" s="90"/>
      <c r="J254" s="90"/>
      <c r="K254" s="90"/>
      <c r="L254" s="90"/>
      <c r="M254" s="90"/>
      <c r="N254" s="90"/>
    </row>
    <row r="255" spans="2:14">
      <c r="B255" s="55"/>
      <c r="C255" s="55" t="s">
        <v>388</v>
      </c>
      <c r="D255" s="55"/>
      <c r="E255" s="55"/>
      <c r="F255" s="55"/>
      <c r="G255" s="55"/>
      <c r="H255" s="55"/>
      <c r="I255" s="55"/>
      <c r="J255" s="55"/>
      <c r="K255" s="55"/>
      <c r="L255" s="55"/>
      <c r="M255" s="55"/>
      <c r="N255" s="55"/>
    </row>
    <row r="256" spans="2:14">
      <c r="B256" s="55" t="s">
        <v>225</v>
      </c>
      <c r="C256" s="55" t="s">
        <v>389</v>
      </c>
      <c r="D256" s="55"/>
      <c r="E256" s="55"/>
      <c r="F256" s="55"/>
      <c r="G256" s="55"/>
      <c r="H256" s="55"/>
      <c r="I256" s="55"/>
      <c r="J256" s="55"/>
      <c r="K256" s="55"/>
      <c r="L256" s="55"/>
      <c r="M256" s="55"/>
      <c r="N256" s="55"/>
    </row>
    <row r="257" spans="2:14">
      <c r="B257" s="55"/>
      <c r="C257" s="55" t="s">
        <v>390</v>
      </c>
      <c r="D257" s="55"/>
      <c r="E257" s="55"/>
      <c r="F257" s="55"/>
      <c r="G257" s="55"/>
      <c r="H257" s="55"/>
      <c r="I257" s="55"/>
      <c r="J257" s="55"/>
      <c r="K257" s="55"/>
      <c r="L257" s="55"/>
      <c r="M257" s="55"/>
      <c r="N257" s="55"/>
    </row>
    <row r="258" spans="2:14">
      <c r="B258" s="55" t="s">
        <v>225</v>
      </c>
      <c r="C258" s="55" t="s">
        <v>391</v>
      </c>
      <c r="D258" s="55"/>
      <c r="E258" s="55"/>
      <c r="F258" s="55"/>
      <c r="G258" s="55"/>
      <c r="H258" s="55"/>
      <c r="I258" s="55"/>
      <c r="J258" s="55"/>
      <c r="K258" s="55"/>
      <c r="L258" s="55"/>
      <c r="M258" s="55"/>
      <c r="N258" s="55"/>
    </row>
    <row r="259" spans="2:14">
      <c r="B259" s="55"/>
      <c r="C259" s="55" t="s">
        <v>392</v>
      </c>
      <c r="D259" s="55"/>
      <c r="E259" s="55" t="s">
        <v>393</v>
      </c>
      <c r="F259" s="55"/>
      <c r="G259" s="55"/>
      <c r="H259" s="55"/>
      <c r="I259" s="55"/>
      <c r="J259" s="55"/>
      <c r="K259" s="55"/>
      <c r="L259" s="55"/>
      <c r="M259" s="55"/>
      <c r="N259" s="55"/>
    </row>
    <row r="260" spans="2:14">
      <c r="B260" s="55"/>
      <c r="C260" s="55" t="s">
        <v>229</v>
      </c>
      <c r="D260" s="55" t="s">
        <v>394</v>
      </c>
      <c r="E260" s="55"/>
      <c r="F260" s="55"/>
      <c r="G260" s="55" t="s">
        <v>395</v>
      </c>
      <c r="H260" s="55"/>
      <c r="I260" s="55"/>
      <c r="J260" s="55"/>
      <c r="K260" s="55"/>
      <c r="L260" s="55"/>
      <c r="M260" s="55"/>
      <c r="N260" s="55"/>
    </row>
    <row r="261" spans="2:14">
      <c r="B261" s="55"/>
      <c r="C261" s="55"/>
      <c r="D261" s="55" t="s">
        <v>396</v>
      </c>
      <c r="E261" s="55"/>
      <c r="F261" s="55"/>
      <c r="G261" s="55" t="s">
        <v>397</v>
      </c>
      <c r="H261" s="55"/>
      <c r="I261" s="55"/>
      <c r="J261" s="55"/>
      <c r="K261" s="55"/>
      <c r="L261" s="55"/>
      <c r="M261" s="55"/>
      <c r="N261" s="55"/>
    </row>
    <row r="262" spans="2:14">
      <c r="B262" s="55"/>
      <c r="C262" s="55"/>
      <c r="D262" s="55"/>
      <c r="E262" s="55"/>
      <c r="F262" s="55"/>
      <c r="G262" s="55" t="s">
        <v>398</v>
      </c>
      <c r="H262" s="55"/>
      <c r="I262" s="55"/>
      <c r="J262" s="55"/>
      <c r="K262" s="55"/>
      <c r="L262" s="55"/>
      <c r="M262" s="55"/>
      <c r="N262" s="55"/>
    </row>
    <row r="263" spans="2:14">
      <c r="B263" s="55"/>
      <c r="C263" s="55"/>
      <c r="D263" s="55"/>
      <c r="E263" s="55"/>
      <c r="F263" s="55"/>
      <c r="G263" s="55" t="s">
        <v>2</v>
      </c>
      <c r="H263" s="55"/>
      <c r="I263" s="55"/>
      <c r="J263" s="55"/>
      <c r="K263" s="55"/>
      <c r="L263" s="55"/>
      <c r="M263" s="55"/>
      <c r="N263" s="55"/>
    </row>
    <row r="264" spans="2:14">
      <c r="B264" s="55"/>
      <c r="C264" s="55" t="s">
        <v>234</v>
      </c>
      <c r="D264" s="55" t="s">
        <v>235</v>
      </c>
      <c r="E264" s="55"/>
      <c r="F264" s="55"/>
      <c r="G264" s="55"/>
      <c r="H264" s="55"/>
      <c r="I264" s="55"/>
      <c r="J264" s="55"/>
      <c r="K264" s="55"/>
      <c r="L264" s="55"/>
      <c r="M264" s="55"/>
      <c r="N264" s="55"/>
    </row>
    <row r="265" spans="2:14">
      <c r="B265" s="55"/>
      <c r="C265" s="55"/>
      <c r="D265" s="55" t="s">
        <v>399</v>
      </c>
      <c r="E265" s="55"/>
      <c r="F265" s="55"/>
      <c r="G265" s="55" t="s">
        <v>400</v>
      </c>
      <c r="H265" s="55"/>
      <c r="I265" s="55"/>
      <c r="J265" s="55"/>
      <c r="K265" s="55"/>
      <c r="L265" s="55"/>
      <c r="M265" s="55"/>
      <c r="N265" s="55"/>
    </row>
    <row r="266" spans="2:14">
      <c r="B266" s="55"/>
      <c r="C266" s="55"/>
      <c r="D266" s="55"/>
      <c r="E266" s="55"/>
      <c r="F266" s="55"/>
      <c r="G266" s="55" t="s">
        <v>398</v>
      </c>
      <c r="H266" s="55"/>
      <c r="I266" s="55"/>
      <c r="J266" s="55"/>
      <c r="K266" s="55"/>
      <c r="L266" s="55"/>
      <c r="M266" s="55"/>
      <c r="N266" s="55"/>
    </row>
    <row r="267" spans="2:14">
      <c r="B267" s="55"/>
      <c r="C267" s="55"/>
      <c r="D267" s="55"/>
      <c r="E267" s="55"/>
      <c r="F267" s="55"/>
      <c r="G267" s="55" t="s">
        <v>2</v>
      </c>
      <c r="H267" s="55"/>
      <c r="I267" s="55"/>
      <c r="J267" s="55"/>
      <c r="K267" s="55"/>
      <c r="L267" s="55"/>
      <c r="M267" s="55"/>
      <c r="N267" s="55"/>
    </row>
    <row r="268" spans="2:14">
      <c r="B268" s="55"/>
      <c r="C268" s="55" t="s">
        <v>238</v>
      </c>
      <c r="D268" s="55" t="s">
        <v>239</v>
      </c>
      <c r="E268" s="55"/>
      <c r="F268" s="55"/>
      <c r="G268" s="55"/>
      <c r="H268" s="55"/>
      <c r="I268" s="55"/>
      <c r="J268" s="55"/>
      <c r="K268" s="55"/>
      <c r="L268" s="55"/>
      <c r="M268" s="55"/>
      <c r="N268" s="55"/>
    </row>
    <row r="269" spans="2:14">
      <c r="B269" s="55"/>
      <c r="C269" s="55"/>
      <c r="D269" s="55" t="s">
        <v>401</v>
      </c>
      <c r="E269" s="55"/>
      <c r="F269" s="55"/>
      <c r="G269" s="55" t="s">
        <v>402</v>
      </c>
      <c r="H269" s="55"/>
      <c r="I269" s="55"/>
      <c r="J269" s="55"/>
      <c r="K269" s="55"/>
      <c r="L269" s="55"/>
      <c r="M269" s="55"/>
      <c r="N269" s="55"/>
    </row>
    <row r="270" spans="2:14">
      <c r="B270" s="55"/>
      <c r="C270" s="55"/>
      <c r="D270" s="55" t="s">
        <v>403</v>
      </c>
      <c r="E270" s="55"/>
      <c r="F270" s="55"/>
      <c r="G270" s="55" t="s">
        <v>398</v>
      </c>
      <c r="H270" s="55"/>
      <c r="I270" s="55"/>
      <c r="J270" s="55"/>
      <c r="K270" s="55"/>
      <c r="L270" s="55"/>
      <c r="M270" s="55"/>
      <c r="N270" s="55"/>
    </row>
    <row r="271" spans="2:14">
      <c r="B271" s="55"/>
      <c r="C271" s="55"/>
      <c r="D271" s="55"/>
      <c r="E271" s="55"/>
      <c r="F271" s="55"/>
      <c r="G271" s="55"/>
      <c r="H271" s="55"/>
      <c r="I271" s="55"/>
      <c r="J271" s="55"/>
      <c r="K271" s="55"/>
      <c r="L271" s="55"/>
      <c r="M271" s="55"/>
      <c r="N271" s="55"/>
    </row>
    <row r="272" spans="2:14">
      <c r="B272" s="55"/>
      <c r="C272" s="55" t="s">
        <v>243</v>
      </c>
      <c r="D272" s="55" t="s">
        <v>244</v>
      </c>
      <c r="E272" s="55"/>
      <c r="F272" s="55"/>
      <c r="G272" s="55"/>
      <c r="H272" s="55"/>
      <c r="I272" s="55"/>
      <c r="J272" s="55"/>
      <c r="K272" s="55"/>
      <c r="L272" s="55"/>
      <c r="M272" s="55"/>
      <c r="N272" s="55"/>
    </row>
    <row r="273" spans="2:14">
      <c r="B273" s="55"/>
      <c r="C273" s="55"/>
      <c r="D273" s="55" t="s">
        <v>404</v>
      </c>
      <c r="E273" s="55"/>
      <c r="F273" s="55"/>
      <c r="G273" s="55" t="s">
        <v>405</v>
      </c>
      <c r="H273" s="55"/>
      <c r="I273" s="55"/>
      <c r="J273" s="55"/>
      <c r="K273" s="55"/>
      <c r="L273" s="55"/>
      <c r="M273" s="55"/>
      <c r="N273" s="55"/>
    </row>
    <row r="274" spans="2:14">
      <c r="B274" s="55"/>
      <c r="C274" s="55"/>
      <c r="D274" s="55" t="s">
        <v>406</v>
      </c>
      <c r="E274" s="55"/>
      <c r="F274" s="55"/>
      <c r="G274" s="55" t="s">
        <v>398</v>
      </c>
      <c r="H274" s="55"/>
      <c r="I274" s="55"/>
      <c r="J274" s="55"/>
      <c r="K274" s="55"/>
      <c r="L274" s="55"/>
      <c r="M274" s="55"/>
      <c r="N274" s="55"/>
    </row>
    <row r="275" spans="2:14">
      <c r="B275" s="55"/>
      <c r="C275" s="55"/>
      <c r="D275" s="55"/>
      <c r="E275" s="55"/>
      <c r="F275" s="55"/>
      <c r="G275" s="55"/>
      <c r="H275" s="55"/>
      <c r="I275" s="55"/>
      <c r="J275" s="55"/>
      <c r="K275" s="55"/>
      <c r="L275" s="55"/>
      <c r="M275" s="55"/>
      <c r="N275" s="55"/>
    </row>
    <row r="276" spans="2:14">
      <c r="B276" s="55"/>
      <c r="C276" s="55"/>
      <c r="D276" s="55"/>
      <c r="E276" s="55"/>
      <c r="F276" s="55"/>
      <c r="G276" s="55"/>
      <c r="H276" s="55"/>
      <c r="I276" s="55"/>
      <c r="J276" s="55"/>
      <c r="K276" s="55"/>
      <c r="L276" s="55"/>
      <c r="M276" s="55"/>
      <c r="N276" s="55"/>
    </row>
    <row r="277" spans="2:14">
      <c r="B277" s="55"/>
      <c r="C277" s="55" t="s">
        <v>407</v>
      </c>
      <c r="D277" s="55"/>
      <c r="E277" s="55"/>
      <c r="F277" s="55"/>
      <c r="G277" s="55"/>
      <c r="H277" s="55"/>
      <c r="I277" s="55"/>
      <c r="J277" s="55"/>
      <c r="K277" s="55"/>
      <c r="L277" s="55"/>
      <c r="M277" s="55"/>
      <c r="N277" s="55"/>
    </row>
    <row r="278" spans="2:14">
      <c r="B278" s="55"/>
      <c r="C278" s="55" t="s">
        <v>408</v>
      </c>
      <c r="D278" s="55"/>
      <c r="E278" s="55"/>
      <c r="F278" s="55"/>
      <c r="G278" s="55"/>
      <c r="H278" s="55"/>
      <c r="I278" s="55"/>
      <c r="J278" s="55"/>
      <c r="K278" s="55"/>
      <c r="L278" s="55"/>
      <c r="M278" s="55"/>
      <c r="N278" s="55"/>
    </row>
    <row r="279" spans="2:14">
      <c r="B279" s="55"/>
      <c r="C279" s="55"/>
      <c r="D279" s="55"/>
      <c r="E279" s="55"/>
      <c r="F279" s="55"/>
      <c r="G279" s="55"/>
      <c r="H279" s="55"/>
      <c r="I279" s="55"/>
      <c r="J279" s="55"/>
      <c r="K279" s="55"/>
      <c r="L279" s="55"/>
      <c r="M279" s="55"/>
      <c r="N279" s="55"/>
    </row>
    <row r="280" spans="2:14">
      <c r="B280" s="60" t="s">
        <v>225</v>
      </c>
      <c r="C280" s="157" t="s">
        <v>409</v>
      </c>
      <c r="D280" s="157"/>
      <c r="E280" s="157"/>
      <c r="F280" s="157"/>
      <c r="G280" s="157"/>
      <c r="H280" s="157"/>
      <c r="I280" s="157"/>
      <c r="J280" s="157"/>
      <c r="K280" s="157"/>
      <c r="L280" s="157"/>
      <c r="M280" s="157"/>
      <c r="N280" s="157"/>
    </row>
    <row r="281" spans="2:14">
      <c r="B281" s="55"/>
      <c r="C281" s="157"/>
      <c r="D281" s="157"/>
      <c r="E281" s="157"/>
      <c r="F281" s="157"/>
      <c r="G281" s="157"/>
      <c r="H281" s="157"/>
      <c r="I281" s="157"/>
      <c r="J281" s="157"/>
      <c r="K281" s="157"/>
      <c r="L281" s="157"/>
      <c r="M281" s="157"/>
      <c r="N281" s="157"/>
    </row>
    <row r="282" spans="2:14">
      <c r="B282" s="55"/>
      <c r="C282" s="55"/>
      <c r="D282" s="55"/>
      <c r="E282" s="55"/>
      <c r="F282" s="55"/>
      <c r="G282" s="55"/>
      <c r="H282" s="55"/>
      <c r="I282" s="55"/>
      <c r="J282" s="55"/>
      <c r="K282" s="55"/>
      <c r="L282" s="55"/>
      <c r="M282" s="55"/>
      <c r="N282" s="55"/>
    </row>
    <row r="283" spans="2:14">
      <c r="B283" s="55"/>
      <c r="C283" s="92"/>
      <c r="D283" s="92"/>
      <c r="E283" s="92"/>
      <c r="F283" s="92"/>
      <c r="G283" s="92"/>
      <c r="H283" s="55"/>
      <c r="I283" s="55"/>
      <c r="J283" s="55"/>
      <c r="K283" s="55"/>
      <c r="L283" s="55"/>
      <c r="M283" s="55"/>
      <c r="N283" s="55"/>
    </row>
    <row r="284" spans="2:14">
      <c r="B284" s="55"/>
      <c r="C284" s="92"/>
      <c r="D284" s="92"/>
      <c r="E284" s="92"/>
      <c r="F284" s="92"/>
      <c r="G284" s="92"/>
      <c r="H284" s="55"/>
      <c r="I284" s="55"/>
      <c r="J284" s="55"/>
      <c r="K284" s="55"/>
      <c r="L284" s="55"/>
      <c r="M284" s="55"/>
      <c r="N284" s="55"/>
    </row>
    <row r="285" spans="2:14">
      <c r="B285" s="55"/>
      <c r="C285" s="93"/>
      <c r="D285" s="94"/>
      <c r="E285" s="94"/>
      <c r="F285" s="93"/>
      <c r="G285" s="93"/>
      <c r="H285" s="55"/>
      <c r="I285" s="55"/>
      <c r="J285" s="55"/>
      <c r="K285" s="55"/>
      <c r="L285" s="55"/>
      <c r="M285" s="55"/>
      <c r="N285" s="55"/>
    </row>
    <row r="286" spans="2:14">
      <c r="B286" s="55"/>
      <c r="C286" s="95"/>
      <c r="D286" s="95"/>
      <c r="E286" s="95"/>
      <c r="F286" s="96"/>
      <c r="G286" s="96"/>
      <c r="H286" s="55"/>
      <c r="I286" s="55"/>
      <c r="J286" s="55"/>
      <c r="K286" s="55"/>
      <c r="L286" s="55"/>
      <c r="M286" s="55"/>
      <c r="N286" s="55"/>
    </row>
    <row r="287" spans="2:14">
      <c r="B287" s="55"/>
      <c r="C287" s="95"/>
      <c r="D287" s="95"/>
      <c r="E287" s="95"/>
      <c r="F287" s="96"/>
      <c r="G287" s="96"/>
      <c r="H287" s="55"/>
      <c r="I287" s="55"/>
      <c r="J287" s="55"/>
      <c r="K287" s="55"/>
      <c r="L287" s="55"/>
      <c r="M287" s="55"/>
      <c r="N287" s="55"/>
    </row>
    <row r="288" spans="2:14">
      <c r="B288" s="55"/>
      <c r="C288" s="54"/>
      <c r="D288" s="54"/>
      <c r="E288" s="54"/>
      <c r="F288" s="54"/>
      <c r="G288" s="55"/>
      <c r="H288" s="55"/>
      <c r="I288" s="55"/>
      <c r="J288" s="54"/>
      <c r="K288" s="54"/>
      <c r="L288" s="54"/>
      <c r="M288" s="54"/>
      <c r="N288" s="55"/>
    </row>
    <row r="289" spans="2:14">
      <c r="B289" s="55"/>
      <c r="C289" s="55" t="s">
        <v>410</v>
      </c>
      <c r="D289" s="55"/>
      <c r="E289" s="55"/>
      <c r="F289" s="55"/>
      <c r="G289" s="55"/>
      <c r="H289" s="55"/>
      <c r="I289" s="55"/>
      <c r="J289" s="55"/>
      <c r="K289" s="55"/>
      <c r="L289" s="55"/>
      <c r="M289" s="55"/>
      <c r="N289" s="55"/>
    </row>
    <row r="290" spans="2:14">
      <c r="B290" s="55"/>
      <c r="C290" s="55"/>
      <c r="D290" s="55"/>
      <c r="E290" s="55"/>
      <c r="F290" s="55"/>
      <c r="G290" s="55"/>
      <c r="H290" s="55"/>
      <c r="I290" s="55"/>
      <c r="J290" s="55"/>
      <c r="K290" s="55"/>
      <c r="L290" s="55"/>
      <c r="M290" s="55"/>
      <c r="N290" s="55"/>
    </row>
    <row r="291" spans="2:14">
      <c r="B291" s="55"/>
      <c r="C291" s="55" t="s">
        <v>252</v>
      </c>
      <c r="D291" s="55"/>
      <c r="E291" s="55"/>
      <c r="F291" s="55"/>
      <c r="G291" s="55"/>
      <c r="H291" s="55"/>
      <c r="I291" s="55"/>
      <c r="J291" s="55"/>
      <c r="K291" s="55"/>
      <c r="L291" s="55"/>
      <c r="M291" s="55"/>
      <c r="N291" s="55"/>
    </row>
    <row r="292" spans="2:14">
      <c r="B292" s="55"/>
      <c r="C292" s="55" t="s">
        <v>253</v>
      </c>
      <c r="D292" s="55"/>
      <c r="E292" s="55"/>
      <c r="F292" s="55"/>
      <c r="G292" s="55"/>
      <c r="H292" s="55"/>
      <c r="I292" s="55"/>
      <c r="J292" s="55"/>
      <c r="K292" s="55"/>
      <c r="L292" s="55"/>
      <c r="M292" s="55"/>
      <c r="N292" s="55"/>
    </row>
    <row r="293" spans="2:14">
      <c r="B293" s="55"/>
      <c r="C293" s="55" t="s">
        <v>254</v>
      </c>
      <c r="D293" s="55"/>
      <c r="E293" s="55"/>
      <c r="F293" s="55"/>
      <c r="G293" s="55"/>
      <c r="H293" s="55"/>
      <c r="I293" s="55"/>
      <c r="J293" s="55"/>
      <c r="K293" s="55"/>
      <c r="L293" s="55"/>
      <c r="M293" s="55"/>
      <c r="N293" s="55"/>
    </row>
    <row r="294" spans="2:14">
      <c r="B294" s="55"/>
      <c r="C294" s="55" t="s">
        <v>255</v>
      </c>
      <c r="D294" s="55"/>
      <c r="E294" s="55"/>
      <c r="F294" s="55"/>
      <c r="G294" s="55"/>
      <c r="H294" s="55"/>
      <c r="I294" s="55"/>
      <c r="J294" s="55"/>
      <c r="K294" s="55"/>
      <c r="L294" s="55"/>
      <c r="M294" s="55"/>
      <c r="N294" s="55"/>
    </row>
    <row r="295" spans="2:14">
      <c r="B295" s="55"/>
      <c r="C295" s="55" t="s">
        <v>256</v>
      </c>
      <c r="D295" s="55"/>
      <c r="E295" s="55"/>
      <c r="F295" s="55"/>
      <c r="G295" s="55"/>
      <c r="H295" s="55"/>
      <c r="I295" s="55"/>
      <c r="J295" s="55"/>
      <c r="K295" s="55"/>
      <c r="L295" s="55"/>
      <c r="M295" s="55"/>
      <c r="N295" s="55"/>
    </row>
    <row r="296" spans="2:14">
      <c r="B296" s="55"/>
      <c r="C296" s="55" t="s">
        <v>257</v>
      </c>
      <c r="D296" s="55"/>
      <c r="E296" s="55"/>
      <c r="F296" s="55"/>
      <c r="G296" s="55"/>
      <c r="H296" s="55"/>
      <c r="I296" s="55"/>
      <c r="J296" s="55"/>
      <c r="K296" s="55"/>
      <c r="L296" s="55"/>
      <c r="M296" s="55"/>
      <c r="N296" s="55"/>
    </row>
    <row r="297" spans="2:14">
      <c r="B297" s="55"/>
      <c r="C297" s="55" t="s">
        <v>258</v>
      </c>
      <c r="D297" s="55"/>
      <c r="E297" s="55"/>
      <c r="F297" s="55"/>
      <c r="G297" s="55"/>
      <c r="H297" s="55"/>
      <c r="I297" s="55"/>
      <c r="J297" s="55"/>
      <c r="K297" s="55"/>
      <c r="L297" s="55"/>
      <c r="M297" s="55"/>
      <c r="N297" s="55"/>
    </row>
    <row r="298" spans="2:14">
      <c r="B298" s="55"/>
      <c r="C298" s="55" t="s">
        <v>259</v>
      </c>
      <c r="D298" s="55"/>
      <c r="E298" s="55"/>
      <c r="F298" s="55"/>
      <c r="G298" s="55"/>
      <c r="H298" s="55"/>
      <c r="I298" s="55"/>
      <c r="J298" s="55"/>
      <c r="K298" s="55"/>
      <c r="L298" s="55"/>
      <c r="M298" s="55"/>
      <c r="N298" s="55"/>
    </row>
    <row r="299" spans="2:14">
      <c r="B299" s="55"/>
      <c r="C299" s="55" t="s">
        <v>260</v>
      </c>
      <c r="D299" s="55"/>
      <c r="E299" s="55"/>
      <c r="F299" s="55"/>
      <c r="G299" s="55"/>
      <c r="H299" s="55"/>
      <c r="I299" s="55"/>
      <c r="J299" s="55"/>
      <c r="K299" s="55"/>
      <c r="L299" s="55"/>
      <c r="M299" s="55"/>
      <c r="N299" s="55"/>
    </row>
    <row r="300" spans="2:14">
      <c r="B300" s="55"/>
      <c r="C300" s="55" t="s">
        <v>261</v>
      </c>
      <c r="D300" s="55"/>
      <c r="E300" s="55"/>
      <c r="F300" s="55"/>
      <c r="G300" s="55"/>
      <c r="H300" s="55"/>
      <c r="I300" s="55"/>
      <c r="J300" s="55"/>
      <c r="K300" s="55"/>
      <c r="L300" s="55"/>
      <c r="M300" s="55"/>
      <c r="N300" s="55"/>
    </row>
  </sheetData>
  <mergeCells count="32">
    <mergeCell ref="C92:N95"/>
    <mergeCell ref="EB8:EB12"/>
    <mergeCell ref="EC8:EC12"/>
    <mergeCell ref="ED8:ED12"/>
    <mergeCell ref="EE8:EE12"/>
    <mergeCell ref="CF11:CF12"/>
    <mergeCell ref="C103:N104"/>
    <mergeCell ref="C105:N106"/>
    <mergeCell ref="C107:N108"/>
    <mergeCell ref="C110:N111"/>
    <mergeCell ref="C112:N114"/>
    <mergeCell ref="C159:N160"/>
    <mergeCell ref="C115:N115"/>
    <mergeCell ref="C116:N118"/>
    <mergeCell ref="C119:N120"/>
    <mergeCell ref="C121:M122"/>
    <mergeCell ref="C123:N126"/>
    <mergeCell ref="C127:N128"/>
    <mergeCell ref="C133:N135"/>
    <mergeCell ref="C136:N137"/>
    <mergeCell ref="G140:N141"/>
    <mergeCell ref="G143:N144"/>
    <mergeCell ref="G146:N147"/>
    <mergeCell ref="G150:N151"/>
    <mergeCell ref="C153:N155"/>
    <mergeCell ref="C280:N281"/>
    <mergeCell ref="C183:M184"/>
    <mergeCell ref="C220:N223"/>
    <mergeCell ref="C238:N239"/>
    <mergeCell ref="C244:N245"/>
    <mergeCell ref="C246:N248"/>
    <mergeCell ref="C249:N250"/>
  </mergeCells>
  <hyperlinks>
    <hyperlink ref="D6" location="nota_moneda" display="Expresión monetaria (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89"/>
  <sheetViews>
    <sheetView workbookViewId="0">
      <selection activeCell="G2" sqref="G2"/>
    </sheetView>
  </sheetViews>
  <sheetFormatPr defaultRowHeight="15"/>
  <cols>
    <col min="1" max="2" width="8.7109375" customWidth="1"/>
    <col min="3" max="3" width="4.85546875" customWidth="1"/>
    <col min="4" max="11" width="17.7109375" customWidth="1"/>
    <col min="12" max="17" width="21.5703125" customWidth="1"/>
    <col min="18" max="25" width="17.7109375" customWidth="1"/>
  </cols>
  <sheetData>
    <row r="1" spans="1:25">
      <c r="A1" s="146" t="s">
        <v>509</v>
      </c>
      <c r="B1" s="98"/>
      <c r="C1" s="98"/>
      <c r="D1" s="98"/>
      <c r="G1" t="s">
        <v>512</v>
      </c>
      <c r="H1" t="s">
        <v>514</v>
      </c>
    </row>
    <row r="2" spans="1:25">
      <c r="A2" s="146" t="s">
        <v>197</v>
      </c>
      <c r="B2" s="98"/>
      <c r="C2" s="98"/>
      <c r="D2" s="98"/>
    </row>
    <row r="3" spans="1:25" ht="15.75" thickBot="1">
      <c r="A3" s="146"/>
      <c r="B3" s="98"/>
      <c r="C3" s="98"/>
      <c r="D3" s="98"/>
    </row>
    <row r="4" spans="1:25">
      <c r="A4" s="103"/>
      <c r="B4" s="104"/>
      <c r="C4" s="104"/>
      <c r="D4" s="105" t="s">
        <v>420</v>
      </c>
      <c r="E4" s="105"/>
      <c r="F4" s="105"/>
      <c r="G4" s="105"/>
      <c r="H4" s="105"/>
      <c r="I4" s="105"/>
      <c r="J4" s="105"/>
      <c r="K4" s="106"/>
      <c r="L4" s="107" t="s">
        <v>421</v>
      </c>
      <c r="M4" s="107"/>
      <c r="N4" s="107"/>
      <c r="O4" s="107"/>
      <c r="P4" s="107"/>
      <c r="Q4" s="108"/>
      <c r="R4" s="105" t="s">
        <v>430</v>
      </c>
      <c r="S4" s="105"/>
      <c r="T4" s="105"/>
      <c r="U4" s="105"/>
      <c r="V4" s="105"/>
      <c r="W4" s="105"/>
      <c r="X4" s="105"/>
      <c r="Y4" s="106"/>
    </row>
    <row r="5" spans="1:25">
      <c r="A5" s="109"/>
      <c r="B5" s="99"/>
      <c r="C5" s="99"/>
      <c r="D5" s="110"/>
      <c r="E5" s="110"/>
      <c r="F5" s="110"/>
      <c r="G5" s="110"/>
      <c r="H5" s="110"/>
      <c r="I5" s="110"/>
      <c r="J5" s="110"/>
      <c r="K5" s="111"/>
      <c r="L5" s="112"/>
      <c r="M5" s="112"/>
      <c r="N5" s="112"/>
      <c r="O5" s="112"/>
      <c r="P5" s="112"/>
      <c r="Q5" s="113"/>
      <c r="R5" s="110"/>
      <c r="S5" s="110"/>
      <c r="T5" s="110"/>
      <c r="U5" s="110"/>
      <c r="V5" s="110"/>
      <c r="W5" s="110"/>
      <c r="X5" s="110"/>
      <c r="Y5" s="111"/>
    </row>
    <row r="6" spans="1:25">
      <c r="A6" s="114" t="s">
        <v>17</v>
      </c>
      <c r="B6" s="115" t="s">
        <v>18</v>
      </c>
      <c r="C6" s="115"/>
      <c r="D6" s="116" t="s">
        <v>411</v>
      </c>
      <c r="E6" s="117"/>
      <c r="F6" s="117"/>
      <c r="G6" s="117"/>
      <c r="H6" s="116" t="s">
        <v>412</v>
      </c>
      <c r="I6" s="117"/>
      <c r="J6" s="117"/>
      <c r="K6" s="118"/>
      <c r="L6" s="119" t="s">
        <v>422</v>
      </c>
      <c r="M6" s="119"/>
      <c r="N6" s="119"/>
      <c r="O6" s="120" t="s">
        <v>423</v>
      </c>
      <c r="P6" s="119"/>
      <c r="Q6" s="121"/>
      <c r="R6" s="116" t="s">
        <v>411</v>
      </c>
      <c r="S6" s="117"/>
      <c r="T6" s="117"/>
      <c r="U6" s="117"/>
      <c r="V6" s="116" t="s">
        <v>412</v>
      </c>
      <c r="W6" s="117"/>
      <c r="X6" s="117"/>
      <c r="Y6" s="118"/>
    </row>
    <row r="7" spans="1:25">
      <c r="A7" s="122"/>
      <c r="B7" s="123"/>
      <c r="C7" s="123"/>
      <c r="D7" s="124" t="s">
        <v>126</v>
      </c>
      <c r="E7" s="116" t="s">
        <v>413</v>
      </c>
      <c r="F7" s="117"/>
      <c r="G7" s="117"/>
      <c r="H7" s="124" t="s">
        <v>126</v>
      </c>
      <c r="I7" s="116" t="s">
        <v>413</v>
      </c>
      <c r="J7" s="117"/>
      <c r="K7" s="118"/>
      <c r="L7" s="119" t="s">
        <v>424</v>
      </c>
      <c r="M7" s="119"/>
      <c r="N7" s="119"/>
      <c r="O7" s="120" t="s">
        <v>424</v>
      </c>
      <c r="P7" s="119"/>
      <c r="Q7" s="121"/>
      <c r="R7" s="124" t="s">
        <v>126</v>
      </c>
      <c r="S7" s="116" t="s">
        <v>413</v>
      </c>
      <c r="T7" s="117"/>
      <c r="U7" s="117"/>
      <c r="V7" s="124" t="s">
        <v>126</v>
      </c>
      <c r="W7" s="116" t="s">
        <v>413</v>
      </c>
      <c r="X7" s="117"/>
      <c r="Y7" s="118"/>
    </row>
    <row r="8" spans="1:25">
      <c r="A8" s="122"/>
      <c r="B8" s="123"/>
      <c r="C8" s="123"/>
      <c r="D8" s="124" t="s">
        <v>315</v>
      </c>
      <c r="E8" s="124" t="s">
        <v>50</v>
      </c>
      <c r="F8" s="124" t="s">
        <v>414</v>
      </c>
      <c r="G8" s="124" t="s">
        <v>415</v>
      </c>
      <c r="H8" s="124" t="s">
        <v>315</v>
      </c>
      <c r="I8" s="124" t="s">
        <v>50</v>
      </c>
      <c r="J8" s="124" t="s">
        <v>414</v>
      </c>
      <c r="K8" s="125" t="s">
        <v>415</v>
      </c>
      <c r="L8" s="126" t="s">
        <v>425</v>
      </c>
      <c r="M8" s="126" t="s">
        <v>426</v>
      </c>
      <c r="N8" s="126" t="s">
        <v>426</v>
      </c>
      <c r="O8" s="126" t="s">
        <v>425</v>
      </c>
      <c r="P8" s="126" t="s">
        <v>426</v>
      </c>
      <c r="Q8" s="127" t="s">
        <v>426</v>
      </c>
      <c r="R8" s="124" t="s">
        <v>315</v>
      </c>
      <c r="S8" s="124" t="s">
        <v>50</v>
      </c>
      <c r="T8" s="124" t="s">
        <v>414</v>
      </c>
      <c r="U8" s="124" t="s">
        <v>415</v>
      </c>
      <c r="V8" s="124" t="s">
        <v>315</v>
      </c>
      <c r="W8" s="124" t="s">
        <v>50</v>
      </c>
      <c r="X8" s="124" t="s">
        <v>414</v>
      </c>
      <c r="Y8" s="125" t="s">
        <v>415</v>
      </c>
    </row>
    <row r="9" spans="1:25">
      <c r="A9" s="122"/>
      <c r="B9" s="123"/>
      <c r="C9" s="123"/>
      <c r="D9" s="124" t="s">
        <v>185</v>
      </c>
      <c r="E9" s="124"/>
      <c r="F9" s="124" t="s">
        <v>416</v>
      </c>
      <c r="G9" s="124" t="s">
        <v>417</v>
      </c>
      <c r="H9" s="124" t="s">
        <v>185</v>
      </c>
      <c r="I9" s="124"/>
      <c r="J9" s="124" t="s">
        <v>416</v>
      </c>
      <c r="K9" s="125" t="s">
        <v>417</v>
      </c>
      <c r="L9" s="126" t="s">
        <v>427</v>
      </c>
      <c r="M9" s="126" t="s">
        <v>333</v>
      </c>
      <c r="N9" s="126" t="s">
        <v>428</v>
      </c>
      <c r="O9" s="126" t="s">
        <v>427</v>
      </c>
      <c r="P9" s="126" t="s">
        <v>333</v>
      </c>
      <c r="Q9" s="127" t="s">
        <v>428</v>
      </c>
      <c r="R9" s="124" t="s">
        <v>185</v>
      </c>
      <c r="S9" s="124"/>
      <c r="T9" s="124" t="s">
        <v>416</v>
      </c>
      <c r="U9" s="124" t="s">
        <v>417</v>
      </c>
      <c r="V9" s="124" t="s">
        <v>185</v>
      </c>
      <c r="W9" s="124"/>
      <c r="X9" s="124" t="s">
        <v>416</v>
      </c>
      <c r="Y9" s="125" t="s">
        <v>417</v>
      </c>
    </row>
    <row r="10" spans="1:25">
      <c r="A10" s="122"/>
      <c r="B10" s="123"/>
      <c r="C10" s="123"/>
      <c r="D10" s="124" t="s">
        <v>418</v>
      </c>
      <c r="E10" s="124"/>
      <c r="F10" s="124" t="s">
        <v>419</v>
      </c>
      <c r="G10" s="124" t="s">
        <v>416</v>
      </c>
      <c r="H10" s="124" t="s">
        <v>418</v>
      </c>
      <c r="I10" s="124"/>
      <c r="J10" s="124" t="s">
        <v>419</v>
      </c>
      <c r="K10" s="125" t="s">
        <v>416</v>
      </c>
      <c r="L10" s="128" t="s">
        <v>429</v>
      </c>
      <c r="M10" s="128"/>
      <c r="N10" s="128"/>
      <c r="O10" s="128" t="s">
        <v>429</v>
      </c>
      <c r="P10" s="128"/>
      <c r="Q10" s="129"/>
      <c r="R10" s="124" t="s">
        <v>418</v>
      </c>
      <c r="S10" s="124"/>
      <c r="T10" s="124" t="s">
        <v>419</v>
      </c>
      <c r="U10" s="124" t="s">
        <v>416</v>
      </c>
      <c r="V10" s="124" t="s">
        <v>418</v>
      </c>
      <c r="W10" s="124"/>
      <c r="X10" s="124" t="s">
        <v>419</v>
      </c>
      <c r="Y10" s="125" t="s">
        <v>416</v>
      </c>
    </row>
    <row r="11" spans="1:25">
      <c r="A11" s="122"/>
      <c r="B11" s="123"/>
      <c r="C11" s="123"/>
      <c r="D11" s="124"/>
      <c r="E11" s="124"/>
      <c r="F11" s="124"/>
      <c r="G11" s="124" t="s">
        <v>419</v>
      </c>
      <c r="H11" s="124"/>
      <c r="I11" s="124"/>
      <c r="J11" s="124"/>
      <c r="K11" s="125" t="s">
        <v>419</v>
      </c>
      <c r="L11" s="128"/>
      <c r="M11" s="128"/>
      <c r="N11" s="128"/>
      <c r="O11" s="128"/>
      <c r="P11" s="128"/>
      <c r="Q11" s="129"/>
      <c r="R11" s="124"/>
      <c r="S11" s="124"/>
      <c r="T11" s="124"/>
      <c r="U11" s="124" t="s">
        <v>419</v>
      </c>
      <c r="V11" s="124"/>
      <c r="W11" s="124"/>
      <c r="X11" s="124"/>
      <c r="Y11" s="125" t="s">
        <v>419</v>
      </c>
    </row>
    <row r="12" spans="1:25" ht="15.75" thickBot="1">
      <c r="A12" s="130"/>
      <c r="B12" s="131"/>
      <c r="C12" s="131"/>
      <c r="D12" s="132"/>
      <c r="E12" s="132"/>
      <c r="F12" s="133"/>
      <c r="G12" s="133"/>
      <c r="H12" s="132"/>
      <c r="I12" s="132"/>
      <c r="J12" s="133"/>
      <c r="K12" s="134"/>
      <c r="L12" s="135"/>
      <c r="M12" s="135"/>
      <c r="N12" s="135"/>
      <c r="O12" s="135"/>
      <c r="P12" s="135"/>
      <c r="Q12" s="136"/>
      <c r="R12" s="132"/>
      <c r="S12" s="132"/>
      <c r="T12" s="133"/>
      <c r="U12" s="133"/>
      <c r="V12" s="132"/>
      <c r="W12" s="132"/>
      <c r="X12" s="133"/>
      <c r="Y12" s="134"/>
    </row>
    <row r="13" spans="1:25">
      <c r="A13" s="1">
        <v>2009.01</v>
      </c>
      <c r="B13" s="137" t="s">
        <v>0</v>
      </c>
      <c r="C13" s="138"/>
      <c r="D13" s="139">
        <v>0.70636646602238906</v>
      </c>
      <c r="E13" s="139">
        <v>13.956458645105016</v>
      </c>
      <c r="F13" s="139">
        <v>14.227832364393638</v>
      </c>
      <c r="G13" s="139">
        <v>13.299581477420016</v>
      </c>
      <c r="H13" s="139">
        <v>0.13966162428152387</v>
      </c>
      <c r="I13" s="139">
        <v>1.683110992185392</v>
      </c>
      <c r="J13" s="139">
        <v>1.5290849011672845</v>
      </c>
      <c r="K13" s="139">
        <v>2.2648519004275061</v>
      </c>
      <c r="L13" s="139">
        <v>13.915750739458051</v>
      </c>
      <c r="M13" s="139">
        <v>11.982562264571811</v>
      </c>
      <c r="N13" s="139">
        <v>15.871122161979153</v>
      </c>
      <c r="O13" s="139">
        <v>1.2777049400459799</v>
      </c>
      <c r="P13" s="139">
        <v>1.1140842987491446</v>
      </c>
      <c r="Q13" s="139">
        <v>2.428928224161647</v>
      </c>
      <c r="R13" s="110">
        <v>0.70674724481895401</v>
      </c>
      <c r="S13" s="110">
        <v>13.9280381642282</v>
      </c>
      <c r="T13" s="110">
        <v>14.198195175487401</v>
      </c>
      <c r="U13" s="110">
        <v>13.272390168108799</v>
      </c>
      <c r="V13" s="110">
        <v>0.138702555481135</v>
      </c>
      <c r="W13" s="110">
        <v>1.6745159977528199</v>
      </c>
      <c r="X13" s="110">
        <v>1.52444021838768</v>
      </c>
      <c r="Y13" s="110">
        <v>2.2530796856132</v>
      </c>
    </row>
    <row r="14" spans="1:25">
      <c r="A14" s="6">
        <v>2009.02</v>
      </c>
      <c r="B14" s="137" t="s">
        <v>3</v>
      </c>
      <c r="C14" s="138"/>
      <c r="D14" s="139">
        <v>0.60931388630932659</v>
      </c>
      <c r="E14" s="139">
        <v>11.784861484379663</v>
      </c>
      <c r="F14" s="139">
        <v>11.633516597769013</v>
      </c>
      <c r="G14" s="139">
        <v>12.192709203288475</v>
      </c>
      <c r="H14" s="139">
        <v>0.13429880202156819</v>
      </c>
      <c r="I14" s="139">
        <v>1.5668708603163999</v>
      </c>
      <c r="J14" s="139">
        <v>1.401562635282718</v>
      </c>
      <c r="K14" s="139">
        <v>2.2116520534156621</v>
      </c>
      <c r="L14" s="139">
        <v>11.357058606709122</v>
      </c>
      <c r="M14" s="139">
        <v>10.718216216824583</v>
      </c>
      <c r="N14" s="139">
        <v>12.017132140498582</v>
      </c>
      <c r="O14" s="139">
        <v>1.3114136367530711</v>
      </c>
      <c r="P14" s="139">
        <v>1.1579787548572393</v>
      </c>
      <c r="Q14" s="139">
        <v>2.3789576770265186</v>
      </c>
      <c r="R14" s="110">
        <v>0.60985693321486301</v>
      </c>
      <c r="S14" s="110">
        <v>11.7623933007816</v>
      </c>
      <c r="T14" s="110">
        <v>11.615116547842501</v>
      </c>
      <c r="U14" s="110">
        <v>12.164613885347499</v>
      </c>
      <c r="V14" s="110">
        <v>0.131993572351566</v>
      </c>
      <c r="W14" s="110">
        <v>1.56743387372865</v>
      </c>
      <c r="X14" s="110">
        <v>1.4009287638449199</v>
      </c>
      <c r="Y14" s="110">
        <v>2.21150958441602</v>
      </c>
    </row>
    <row r="15" spans="1:25">
      <c r="A15" s="6">
        <v>2009.03</v>
      </c>
      <c r="B15" s="137" t="s">
        <v>4</v>
      </c>
      <c r="C15" s="138"/>
      <c r="D15" s="139">
        <v>0.57030102385788095</v>
      </c>
      <c r="E15" s="139">
        <v>11.84657945285532</v>
      </c>
      <c r="F15" s="139">
        <v>11.684833124002628</v>
      </c>
      <c r="G15" s="139">
        <v>12.242026547832953</v>
      </c>
      <c r="H15" s="139">
        <v>0.13607166106072022</v>
      </c>
      <c r="I15" s="139">
        <v>1.5392497110846965</v>
      </c>
      <c r="J15" s="139">
        <v>1.3644485493278902</v>
      </c>
      <c r="K15" s="139">
        <v>2.1823241225858303</v>
      </c>
      <c r="L15" s="139">
        <v>11.500337877057504</v>
      </c>
      <c r="M15" s="139">
        <v>10.737077010281713</v>
      </c>
      <c r="N15" s="139">
        <v>12.24269032853492</v>
      </c>
      <c r="O15" s="139">
        <v>1.2178594392110731</v>
      </c>
      <c r="P15" s="139">
        <v>1.0178040614359329</v>
      </c>
      <c r="Q15" s="139">
        <v>2.3324148372829088</v>
      </c>
      <c r="R15" s="110">
        <v>0.571602890845336</v>
      </c>
      <c r="S15" s="110">
        <v>11.8208240847911</v>
      </c>
      <c r="T15" s="110">
        <v>11.6607257138701</v>
      </c>
      <c r="U15" s="110">
        <v>12.205855834629901</v>
      </c>
      <c r="V15" s="110">
        <v>0.13665807212325801</v>
      </c>
      <c r="W15" s="110">
        <v>1.53668861565744</v>
      </c>
      <c r="X15" s="110">
        <v>1.3633114754887501</v>
      </c>
      <c r="Y15" s="110">
        <v>2.1773501147469698</v>
      </c>
    </row>
    <row r="16" spans="1:25">
      <c r="A16" s="6">
        <v>2009.04</v>
      </c>
      <c r="B16" s="137" t="s">
        <v>5</v>
      </c>
      <c r="C16" s="138"/>
      <c r="D16" s="139">
        <v>0.54238028080867151</v>
      </c>
      <c r="E16" s="139">
        <v>12.054900435921402</v>
      </c>
      <c r="F16" s="139">
        <v>11.823802833693286</v>
      </c>
      <c r="G16" s="139">
        <v>12.924510114921075</v>
      </c>
      <c r="H16" s="139">
        <v>0.17503446546727633</v>
      </c>
      <c r="I16" s="139">
        <v>1.3238770462626643</v>
      </c>
      <c r="J16" s="139">
        <v>1.194511420192502</v>
      </c>
      <c r="K16" s="139">
        <v>1.7892604641580701</v>
      </c>
      <c r="L16" s="139">
        <v>11.957656952745381</v>
      </c>
      <c r="M16" s="139">
        <v>11.005127627460723</v>
      </c>
      <c r="N16" s="139">
        <v>12.765355204844205</v>
      </c>
      <c r="O16" s="139">
        <v>1.1787243559468137</v>
      </c>
      <c r="P16" s="139">
        <v>1.0704242045749475</v>
      </c>
      <c r="Q16" s="139">
        <v>1.9373534470291711</v>
      </c>
      <c r="R16" s="110">
        <v>0.54194105494162603</v>
      </c>
      <c r="S16" s="110">
        <v>12.0191638663378</v>
      </c>
      <c r="T16" s="110">
        <v>11.7910465347579</v>
      </c>
      <c r="U16" s="110">
        <v>12.8876656906181</v>
      </c>
      <c r="V16" s="110">
        <v>0.172463637056958</v>
      </c>
      <c r="W16" s="110">
        <v>1.3256316329461799</v>
      </c>
      <c r="X16" s="110">
        <v>1.1991106383769801</v>
      </c>
      <c r="Y16" s="110">
        <v>1.7854590539666999</v>
      </c>
    </row>
    <row r="17" spans="1:25">
      <c r="A17" s="6">
        <v>2009.05</v>
      </c>
      <c r="B17" s="137" t="s">
        <v>6</v>
      </c>
      <c r="C17" s="138"/>
      <c r="D17" s="139">
        <v>0.53838543948872375</v>
      </c>
      <c r="E17" s="139">
        <v>12.071410277361943</v>
      </c>
      <c r="F17" s="139">
        <v>11.797071394316452</v>
      </c>
      <c r="G17" s="139">
        <v>13.263549594835441</v>
      </c>
      <c r="H17" s="139">
        <v>0.23587821223340091</v>
      </c>
      <c r="I17" s="139">
        <v>1.1114037246820796</v>
      </c>
      <c r="J17" s="139">
        <v>1.0046165029919887</v>
      </c>
      <c r="K17" s="139">
        <v>1.6030465129318971</v>
      </c>
      <c r="L17" s="139">
        <v>11.72954698361711</v>
      </c>
      <c r="M17" s="139">
        <v>10.838948134889854</v>
      </c>
      <c r="N17" s="139">
        <v>12.825290321249337</v>
      </c>
      <c r="O17" s="139">
        <v>1.0225538630660926</v>
      </c>
      <c r="P17" s="139">
        <v>0.94283939278959195</v>
      </c>
      <c r="Q17" s="139">
        <v>1.469308479218129</v>
      </c>
      <c r="R17" s="110">
        <v>0.539432150119175</v>
      </c>
      <c r="S17" s="110">
        <v>12.043071052446001</v>
      </c>
      <c r="T17" s="110">
        <v>11.7781251931867</v>
      </c>
      <c r="U17" s="110">
        <v>13.2140408696471</v>
      </c>
      <c r="V17" s="110">
        <v>0.23948263382841201</v>
      </c>
      <c r="W17" s="110">
        <v>1.1097726683943101</v>
      </c>
      <c r="X17" s="110">
        <v>1.0034110708331201</v>
      </c>
      <c r="Y17" s="110">
        <v>1.5990679953576199</v>
      </c>
    </row>
    <row r="18" spans="1:25">
      <c r="A18" s="6">
        <v>2009.06</v>
      </c>
      <c r="B18" s="137" t="s">
        <v>7</v>
      </c>
      <c r="C18" s="138"/>
      <c r="D18" s="139">
        <v>0.52131643299141639</v>
      </c>
      <c r="E18" s="139">
        <v>12.245888537848803</v>
      </c>
      <c r="F18" s="139">
        <v>12.006870186342715</v>
      </c>
      <c r="G18" s="139">
        <v>13.052529627040512</v>
      </c>
      <c r="H18" s="139">
        <v>0.12592987305775688</v>
      </c>
      <c r="I18" s="139">
        <v>1.0572030309857108</v>
      </c>
      <c r="J18" s="139">
        <v>0.935798244992186</v>
      </c>
      <c r="K18" s="139">
        <v>1.52371423043197</v>
      </c>
      <c r="L18" s="139">
        <v>11.943658271201251</v>
      </c>
      <c r="M18" s="139">
        <v>10.998978005868679</v>
      </c>
      <c r="N18" s="139">
        <v>12.939732470008032</v>
      </c>
      <c r="O18" s="139">
        <v>1.0293159321454068</v>
      </c>
      <c r="P18" s="139">
        <v>0.96084591838920808</v>
      </c>
      <c r="Q18" s="139">
        <v>1.3711362947646126</v>
      </c>
      <c r="R18" s="110">
        <v>0.52644333288061995</v>
      </c>
      <c r="S18" s="110">
        <v>12.210662691564499</v>
      </c>
      <c r="T18" s="110">
        <v>11.989697088122201</v>
      </c>
      <c r="U18" s="110">
        <v>12.9744281199875</v>
      </c>
      <c r="V18" s="110">
        <v>0.12619253967956501</v>
      </c>
      <c r="W18" s="110">
        <v>1.0515096360096401</v>
      </c>
      <c r="X18" s="110">
        <v>0.93691217374334901</v>
      </c>
      <c r="Y18" s="110">
        <v>1.51581864049754</v>
      </c>
    </row>
    <row r="19" spans="1:25">
      <c r="A19" s="6">
        <v>2009.07</v>
      </c>
      <c r="B19" s="137" t="s">
        <v>8</v>
      </c>
      <c r="C19" s="138"/>
      <c r="D19" s="139">
        <v>0.48764328303279131</v>
      </c>
      <c r="E19" s="139">
        <v>12.127491161192168</v>
      </c>
      <c r="F19" s="139">
        <v>11.951301626130617</v>
      </c>
      <c r="G19" s="139">
        <v>12.652067940188683</v>
      </c>
      <c r="H19" s="139">
        <v>9.5375114034890934E-2</v>
      </c>
      <c r="I19" s="139">
        <v>0.96548960128866923</v>
      </c>
      <c r="J19" s="139">
        <v>0.89139271520559116</v>
      </c>
      <c r="K19" s="139">
        <v>1.2733161518696485</v>
      </c>
      <c r="L19" s="139">
        <v>11.98016352901289</v>
      </c>
      <c r="M19" s="139">
        <v>11.115475210148865</v>
      </c>
      <c r="N19" s="139">
        <v>13.029152800267271</v>
      </c>
      <c r="O19" s="139">
        <v>1.0497940893624256</v>
      </c>
      <c r="P19" s="139">
        <v>1.0013551468217463</v>
      </c>
      <c r="Q19" s="139">
        <v>1.3420034796573876</v>
      </c>
      <c r="R19" s="110">
        <v>0.488415076837032</v>
      </c>
      <c r="S19" s="110">
        <v>12.103504562683399</v>
      </c>
      <c r="T19" s="110">
        <v>11.938928326041401</v>
      </c>
      <c r="U19" s="110">
        <v>12.600543830556401</v>
      </c>
      <c r="V19" s="110">
        <v>9.4283801222263403E-2</v>
      </c>
      <c r="W19" s="110">
        <v>0.96653328784653003</v>
      </c>
      <c r="X19" s="110">
        <v>0.89219960369739104</v>
      </c>
      <c r="Y19" s="110">
        <v>1.27337007379277</v>
      </c>
    </row>
    <row r="20" spans="1:25">
      <c r="A20" s="6">
        <v>2009.08</v>
      </c>
      <c r="B20" s="137" t="s">
        <v>9</v>
      </c>
      <c r="C20" s="138"/>
      <c r="D20" s="139">
        <v>0.49958297759177084</v>
      </c>
      <c r="E20" s="139">
        <v>11.963337292660359</v>
      </c>
      <c r="F20" s="139">
        <v>11.80540611901197</v>
      </c>
      <c r="G20" s="139">
        <v>12.569634817955327</v>
      </c>
      <c r="H20" s="139">
        <v>9.2155174163054132E-2</v>
      </c>
      <c r="I20" s="139">
        <v>0.92259569517785245</v>
      </c>
      <c r="J20" s="139">
        <v>0.81306861702205147</v>
      </c>
      <c r="K20" s="139">
        <v>1.3279353139188064</v>
      </c>
      <c r="L20" s="139">
        <v>11.723304129288637</v>
      </c>
      <c r="M20" s="139">
        <v>10.977955631470552</v>
      </c>
      <c r="N20" s="139">
        <v>12.722572159873648</v>
      </c>
      <c r="O20" s="139">
        <v>0.96002549465704068</v>
      </c>
      <c r="P20" s="139">
        <v>0.91538686665584668</v>
      </c>
      <c r="Q20" s="139">
        <v>1.1822737798627789</v>
      </c>
      <c r="R20" s="110">
        <v>0.49898491082421698</v>
      </c>
      <c r="S20" s="110">
        <v>11.936236870085301</v>
      </c>
      <c r="T20" s="110">
        <v>11.7871935238649</v>
      </c>
      <c r="U20" s="110">
        <v>12.518809610979799</v>
      </c>
      <c r="V20" s="110">
        <v>9.3498471796429797E-2</v>
      </c>
      <c r="W20" s="110">
        <v>0.917977434105686</v>
      </c>
      <c r="X20" s="110">
        <v>0.81032860724337097</v>
      </c>
      <c r="Y20" s="110">
        <v>1.3215725815763399</v>
      </c>
    </row>
    <row r="21" spans="1:25">
      <c r="A21" s="6">
        <v>2009.09</v>
      </c>
      <c r="B21" s="137" t="s">
        <v>10</v>
      </c>
      <c r="C21" s="138"/>
      <c r="D21" s="139">
        <v>0.50202388044816293</v>
      </c>
      <c r="E21" s="139">
        <v>11.568088673115888</v>
      </c>
      <c r="F21" s="139">
        <v>11.362897157399289</v>
      </c>
      <c r="G21" s="139">
        <v>12.396869739175534</v>
      </c>
      <c r="H21" s="139">
        <v>8.7455955896579243E-2</v>
      </c>
      <c r="I21" s="139">
        <v>0.7785149524840238</v>
      </c>
      <c r="J21" s="139">
        <v>0.69602121211824841</v>
      </c>
      <c r="K21" s="139">
        <v>1.0703026664830873</v>
      </c>
      <c r="L21" s="139">
        <v>11.15930833003087</v>
      </c>
      <c r="M21" s="139">
        <v>10.517217050453739</v>
      </c>
      <c r="N21" s="139">
        <v>12.212863399605595</v>
      </c>
      <c r="O21" s="139">
        <v>0.89209748178175441</v>
      </c>
      <c r="P21" s="139">
        <v>0.89650804468866907</v>
      </c>
      <c r="Q21" s="139">
        <v>0.868542646014407</v>
      </c>
      <c r="R21" s="110">
        <v>0.50764927546149896</v>
      </c>
      <c r="S21" s="110">
        <v>11.540248617092701</v>
      </c>
      <c r="T21" s="110">
        <v>11.343910297359001</v>
      </c>
      <c r="U21" s="110">
        <v>12.3351530166612</v>
      </c>
      <c r="V21" s="110">
        <v>8.9999999999983704E-2</v>
      </c>
      <c r="W21" s="110">
        <v>0.77115522853054497</v>
      </c>
      <c r="X21" s="110">
        <v>0.69254760286653505</v>
      </c>
      <c r="Y21" s="110">
        <v>1.0696151328294601</v>
      </c>
    </row>
    <row r="22" spans="1:25">
      <c r="A22" s="6">
        <v>2009.1</v>
      </c>
      <c r="B22" s="137" t="s">
        <v>11</v>
      </c>
      <c r="C22" s="138"/>
      <c r="D22" s="139">
        <v>0.49642555134928051</v>
      </c>
      <c r="E22" s="139">
        <v>11.313734113763015</v>
      </c>
      <c r="F22" s="139">
        <v>11.031132619300186</v>
      </c>
      <c r="G22" s="139">
        <v>12.37574522901013</v>
      </c>
      <c r="H22" s="139">
        <v>9.0709809806744035E-2</v>
      </c>
      <c r="I22" s="139">
        <v>0.69418542507734371</v>
      </c>
      <c r="J22" s="139">
        <v>0.63924174802697487</v>
      </c>
      <c r="K22" s="139">
        <v>0.93846627884148426</v>
      </c>
      <c r="L22" s="139">
        <v>11.080038912287858</v>
      </c>
      <c r="M22" s="139">
        <v>10.59476725655251</v>
      </c>
      <c r="N22" s="139">
        <v>11.756436394893274</v>
      </c>
      <c r="O22" s="139">
        <v>0.73612403413635463</v>
      </c>
      <c r="P22" s="139">
        <v>0.73784447772508344</v>
      </c>
      <c r="Q22" s="139">
        <v>0.72950259731018285</v>
      </c>
      <c r="R22" s="110">
        <v>0.49918549611898699</v>
      </c>
      <c r="S22" s="110">
        <v>11.2819898934049</v>
      </c>
      <c r="T22" s="110">
        <v>11.0107803480269</v>
      </c>
      <c r="U22" s="110">
        <v>12.301200000774401</v>
      </c>
      <c r="V22" s="110">
        <v>8.99999999999824E-2</v>
      </c>
      <c r="W22" s="110">
        <v>0.69153702242825599</v>
      </c>
      <c r="X22" s="110">
        <v>0.63291892098253399</v>
      </c>
      <c r="Y22" s="110">
        <v>0.93370855801650099</v>
      </c>
    </row>
    <row r="23" spans="1:25">
      <c r="A23" s="6">
        <v>2009.11</v>
      </c>
      <c r="B23" s="137" t="s">
        <v>12</v>
      </c>
      <c r="C23" s="138"/>
      <c r="D23" s="139">
        <v>0.49370788674300825</v>
      </c>
      <c r="E23" s="139">
        <v>10.639719568703203</v>
      </c>
      <c r="F23" s="139">
        <v>10.390866543494729</v>
      </c>
      <c r="G23" s="139">
        <v>11.629228131970301</v>
      </c>
      <c r="H23" s="139">
        <v>9.5254432378895887E-2</v>
      </c>
      <c r="I23" s="139">
        <v>0.6453873322364706</v>
      </c>
      <c r="J23" s="139">
        <v>0.58132083110179555</v>
      </c>
      <c r="K23" s="139">
        <v>0.88659984844952078</v>
      </c>
      <c r="L23" s="139">
        <v>10.359985058067998</v>
      </c>
      <c r="M23" s="139">
        <v>10.152541573144163</v>
      </c>
      <c r="N23" s="139">
        <v>10.685745070000909</v>
      </c>
      <c r="O23" s="139">
        <v>0.69060463298880481</v>
      </c>
      <c r="P23" s="139">
        <v>0.69084953594449394</v>
      </c>
      <c r="Q23" s="139">
        <v>0.6895178668642632</v>
      </c>
      <c r="R23" s="110">
        <v>0.49660885338277799</v>
      </c>
      <c r="S23" s="110">
        <v>10.608756922292001</v>
      </c>
      <c r="T23" s="110">
        <v>10.3766085047657</v>
      </c>
      <c r="U23" s="110">
        <v>11.554198262217801</v>
      </c>
      <c r="V23" s="110">
        <v>9.2038671059471097E-2</v>
      </c>
      <c r="W23" s="110">
        <v>0.63713469169733405</v>
      </c>
      <c r="X23" s="110">
        <v>0.57119493795609899</v>
      </c>
      <c r="Y23" s="110">
        <v>0.87610365600528095</v>
      </c>
    </row>
    <row r="24" spans="1:25">
      <c r="A24" s="6">
        <v>2009.12</v>
      </c>
      <c r="B24" s="137" t="s">
        <v>13</v>
      </c>
      <c r="C24" s="138"/>
      <c r="D24" s="139">
        <v>0.4568599250437626</v>
      </c>
      <c r="E24" s="139">
        <v>9.8444056654838494</v>
      </c>
      <c r="F24" s="139">
        <v>9.5328907695013712</v>
      </c>
      <c r="G24" s="139">
        <v>10.567620233500094</v>
      </c>
      <c r="H24" s="139">
        <v>6.6100645466405039E-2</v>
      </c>
      <c r="I24" s="139">
        <v>0.4922458381510541</v>
      </c>
      <c r="J24" s="139">
        <v>0.39318828190204141</v>
      </c>
      <c r="K24" s="139">
        <v>0.7714390994407645</v>
      </c>
      <c r="L24" s="139">
        <v>9.517927898030921</v>
      </c>
      <c r="M24" s="139">
        <v>9.3047623146056466</v>
      </c>
      <c r="N24" s="139">
        <v>9.8023983756324302</v>
      </c>
      <c r="O24" s="139">
        <v>0.3874493626500557</v>
      </c>
      <c r="P24" s="139">
        <v>0.36085035870872934</v>
      </c>
      <c r="Q24" s="139">
        <v>0.50654900711335271</v>
      </c>
      <c r="R24" s="110">
        <v>0.45972741535343198</v>
      </c>
      <c r="S24" s="110">
        <v>9.8096368079598601</v>
      </c>
      <c r="T24" s="110">
        <v>9.5101099085691203</v>
      </c>
      <c r="U24" s="110">
        <v>10.5103641898479</v>
      </c>
      <c r="V24" s="110">
        <v>6.2191842664324398E-2</v>
      </c>
      <c r="W24" s="110">
        <v>0.49010190272943299</v>
      </c>
      <c r="X24" s="110">
        <v>0.390352782594246</v>
      </c>
      <c r="Y24" s="110">
        <v>0.76933573213378603</v>
      </c>
    </row>
    <row r="25" spans="1:25">
      <c r="A25" s="100">
        <v>2009.13</v>
      </c>
      <c r="B25" s="97"/>
      <c r="C25" s="138"/>
      <c r="D25" s="140"/>
      <c r="E25" s="140"/>
      <c r="F25" s="140"/>
      <c r="G25" s="140"/>
      <c r="H25" s="140"/>
      <c r="I25" s="140"/>
      <c r="J25" s="140"/>
      <c r="K25" s="140"/>
      <c r="L25" s="140"/>
      <c r="M25" s="140"/>
      <c r="N25" s="140"/>
      <c r="O25" s="140"/>
      <c r="P25" s="140"/>
      <c r="Q25" s="140"/>
      <c r="R25" s="110"/>
      <c r="S25" s="110"/>
      <c r="T25" s="110"/>
      <c r="U25" s="110"/>
      <c r="V25" s="110"/>
      <c r="W25" s="110"/>
      <c r="X25" s="110"/>
      <c r="Y25" s="110"/>
    </row>
    <row r="26" spans="1:25">
      <c r="A26" s="1">
        <v>2010.01</v>
      </c>
      <c r="B26" s="137" t="s">
        <v>0</v>
      </c>
      <c r="C26" s="138"/>
      <c r="D26" s="139">
        <v>0.44667187888911841</v>
      </c>
      <c r="E26" s="139">
        <v>9.7283496655883592</v>
      </c>
      <c r="F26" s="139">
        <v>9.4482236769662666</v>
      </c>
      <c r="G26" s="139">
        <v>10.706034051722625</v>
      </c>
      <c r="H26" s="139">
        <v>6.6409475363251258E-2</v>
      </c>
      <c r="I26" s="139">
        <v>0.45693206407086134</v>
      </c>
      <c r="J26" s="139">
        <v>0.40290542643357485</v>
      </c>
      <c r="K26" s="139">
        <v>0.65550426246930538</v>
      </c>
      <c r="L26" s="139">
        <v>9.4973057919307493</v>
      </c>
      <c r="M26" s="139">
        <v>9.2760675588504249</v>
      </c>
      <c r="N26" s="139">
        <v>9.861790514742518</v>
      </c>
      <c r="O26" s="139">
        <v>0.45607129832786558</v>
      </c>
      <c r="P26" s="139">
        <v>0.42528287606089865</v>
      </c>
      <c r="Q26" s="139">
        <v>0.60308063803234357</v>
      </c>
      <c r="R26" s="110">
        <v>0.45323294885132998</v>
      </c>
      <c r="S26" s="110">
        <v>9.7095390005177098</v>
      </c>
      <c r="T26" s="110">
        <v>9.4294236599611807</v>
      </c>
      <c r="U26" s="110">
        <v>10.675367921554299</v>
      </c>
      <c r="V26" s="110">
        <v>6.3033091939973293E-2</v>
      </c>
      <c r="W26" s="110">
        <v>0.45555103864776197</v>
      </c>
      <c r="X26" s="110">
        <v>0.402380713096882</v>
      </c>
      <c r="Y26" s="110">
        <v>0.65121080096415496</v>
      </c>
    </row>
    <row r="27" spans="1:25">
      <c r="A27" s="6">
        <v>2010.02</v>
      </c>
      <c r="B27" s="137" t="s">
        <v>3</v>
      </c>
      <c r="C27" s="138"/>
      <c r="D27" s="139">
        <v>0.44030512612821043</v>
      </c>
      <c r="E27" s="139">
        <v>9.4697961995832092</v>
      </c>
      <c r="F27" s="139">
        <v>9.2474445711668096</v>
      </c>
      <c r="G27" s="139">
        <v>10.279925472450914</v>
      </c>
      <c r="H27" s="139">
        <v>6.5120394861701514E-2</v>
      </c>
      <c r="I27" s="139">
        <v>0.43030069336152382</v>
      </c>
      <c r="J27" s="139">
        <v>0.36302521918209762</v>
      </c>
      <c r="K27" s="139">
        <v>0.71789254823287774</v>
      </c>
      <c r="L27" s="139">
        <v>9.2055308179511623</v>
      </c>
      <c r="M27" s="139">
        <v>8.951073148389872</v>
      </c>
      <c r="N27" s="139">
        <v>9.5580782559776054</v>
      </c>
      <c r="O27" s="139">
        <v>0.38207929476710895</v>
      </c>
      <c r="P27" s="139">
        <v>0.33665996004592508</v>
      </c>
      <c r="Q27" s="139">
        <v>0.59188065565118197</v>
      </c>
      <c r="R27" s="110">
        <v>0.44291810767466899</v>
      </c>
      <c r="S27" s="110">
        <v>9.4551466815054503</v>
      </c>
      <c r="T27" s="110">
        <v>9.2285113848776401</v>
      </c>
      <c r="U27" s="110">
        <v>10.257393086739199</v>
      </c>
      <c r="V27" s="110">
        <v>6.3443170019085601E-2</v>
      </c>
      <c r="W27" s="110">
        <v>0.43178385278609399</v>
      </c>
      <c r="X27" s="110">
        <v>0.36235115292048298</v>
      </c>
      <c r="Y27" s="110">
        <v>0.71735062250876103</v>
      </c>
    </row>
    <row r="28" spans="1:25">
      <c r="A28" s="6">
        <v>2010.03</v>
      </c>
      <c r="B28" s="137" t="s">
        <v>4</v>
      </c>
      <c r="C28" s="138"/>
      <c r="D28" s="139">
        <v>0.43470263764223915</v>
      </c>
      <c r="E28" s="139">
        <v>9.3717363963972726</v>
      </c>
      <c r="F28" s="139">
        <v>9.1072302543907924</v>
      </c>
      <c r="G28" s="139">
        <v>10.142387859951356</v>
      </c>
      <c r="H28" s="139">
        <v>6.1597242732102361E-2</v>
      </c>
      <c r="I28" s="139">
        <v>0.40342255961943502</v>
      </c>
      <c r="J28" s="139">
        <v>0.3249672422554557</v>
      </c>
      <c r="K28" s="139">
        <v>0.68657083433325272</v>
      </c>
      <c r="L28" s="139">
        <v>8.9997519839167381</v>
      </c>
      <c r="M28" s="139">
        <v>8.718696550926083</v>
      </c>
      <c r="N28" s="139">
        <v>9.4333451250853351</v>
      </c>
      <c r="O28" s="139">
        <v>0.34152514305885068</v>
      </c>
      <c r="P28" s="139">
        <v>0.28930777793604817</v>
      </c>
      <c r="Q28" s="139">
        <v>0.55001000533617928</v>
      </c>
      <c r="R28" s="110">
        <v>0.44130416052788002</v>
      </c>
      <c r="S28" s="110">
        <v>9.3556051964582991</v>
      </c>
      <c r="T28" s="110">
        <v>9.0923722435581702</v>
      </c>
      <c r="U28" s="110">
        <v>10.122108177095299</v>
      </c>
      <c r="V28" s="110">
        <v>6.1793053149580703E-2</v>
      </c>
      <c r="W28" s="110">
        <v>0.39738412165973103</v>
      </c>
      <c r="X28" s="110">
        <v>0.32415709455860803</v>
      </c>
      <c r="Y28" s="110">
        <v>0.66422004215234198</v>
      </c>
    </row>
    <row r="29" spans="1:25">
      <c r="A29" s="6">
        <v>2010.04</v>
      </c>
      <c r="B29" s="137" t="s">
        <v>5</v>
      </c>
      <c r="C29" s="138"/>
      <c r="D29" s="139">
        <v>0.44018197941204612</v>
      </c>
      <c r="E29" s="139">
        <v>9.1231847561012742</v>
      </c>
      <c r="F29" s="139">
        <v>8.9124390899668207</v>
      </c>
      <c r="G29" s="139">
        <v>9.766789658247637</v>
      </c>
      <c r="H29" s="139">
        <v>5.8117908672752495E-2</v>
      </c>
      <c r="I29" s="139">
        <v>0.35872744554107022</v>
      </c>
      <c r="J29" s="139">
        <v>0.30193249410577261</v>
      </c>
      <c r="K29" s="139">
        <v>0.5407544541402356</v>
      </c>
      <c r="L29" s="139">
        <v>8.8642499841502289</v>
      </c>
      <c r="M29" s="139">
        <v>8.6755769573943127</v>
      </c>
      <c r="N29" s="139">
        <v>9.259162659536516</v>
      </c>
      <c r="O29" s="139">
        <v>0.33361862529502856</v>
      </c>
      <c r="P29" s="139">
        <v>0.26369141968610599</v>
      </c>
      <c r="Q29" s="139">
        <v>0.66630623202220174</v>
      </c>
      <c r="R29" s="110">
        <v>0.44511880809681897</v>
      </c>
      <c r="S29" s="110">
        <v>9.1055345261180403</v>
      </c>
      <c r="T29" s="110">
        <v>8.8990517824156008</v>
      </c>
      <c r="U29" s="110">
        <v>9.7338532546648295</v>
      </c>
      <c r="V29" s="110">
        <v>4.9999999999995499E-2</v>
      </c>
      <c r="W29" s="110">
        <v>0.352673537455157</v>
      </c>
      <c r="X29" s="110">
        <v>0.30315891354594598</v>
      </c>
      <c r="Y29" s="110">
        <v>0.53225770932374905</v>
      </c>
    </row>
    <row r="30" spans="1:25">
      <c r="A30" s="6">
        <v>2010.05</v>
      </c>
      <c r="B30" s="137" t="s">
        <v>6</v>
      </c>
      <c r="C30" s="138"/>
      <c r="D30" s="139">
        <v>0.31085624776095772</v>
      </c>
      <c r="E30" s="139">
        <v>8.8542799698423078</v>
      </c>
      <c r="F30" s="139">
        <v>8.7841279328976594</v>
      </c>
      <c r="G30" s="139">
        <v>8.9945400237332649</v>
      </c>
      <c r="H30" s="139">
        <v>5.5778587126902118E-2</v>
      </c>
      <c r="I30" s="139">
        <v>0.34224976160092047</v>
      </c>
      <c r="J30" s="139">
        <v>0.27727600176487105</v>
      </c>
      <c r="K30" s="139">
        <v>0.57687606625037491</v>
      </c>
      <c r="L30" s="139">
        <v>8.645564182532846</v>
      </c>
      <c r="M30" s="139">
        <v>8.3072146468886352</v>
      </c>
      <c r="N30" s="139">
        <v>9.3692551788595964</v>
      </c>
      <c r="O30" s="139">
        <v>0.31608320363382847</v>
      </c>
      <c r="P30" s="139">
        <v>0.25196844229579235</v>
      </c>
      <c r="Q30" s="139">
        <v>0.60387733181165926</v>
      </c>
      <c r="R30" s="110">
        <v>0.308951196926883</v>
      </c>
      <c r="S30" s="110">
        <v>8.8363870259238908</v>
      </c>
      <c r="T30" s="110">
        <v>8.7732611243614294</v>
      </c>
      <c r="U30" s="110">
        <v>8.97694545266509</v>
      </c>
      <c r="V30" s="110">
        <v>5.0526785063041098E-2</v>
      </c>
      <c r="W30" s="110">
        <v>0.33905802374229999</v>
      </c>
      <c r="X30" s="110">
        <v>0.27822975233611202</v>
      </c>
      <c r="Y30" s="110">
        <v>0.57931399538662498</v>
      </c>
    </row>
    <row r="31" spans="1:25">
      <c r="A31" s="6">
        <v>2010.06</v>
      </c>
      <c r="B31" s="137" t="s">
        <v>7</v>
      </c>
      <c r="C31" s="138"/>
      <c r="D31" s="139">
        <v>0.31066926838012743</v>
      </c>
      <c r="E31" s="139">
        <v>9.1925255314736845</v>
      </c>
      <c r="F31" s="139">
        <v>8.9950139965930695</v>
      </c>
      <c r="G31" s="139">
        <v>9.8710468019074771</v>
      </c>
      <c r="H31" s="139">
        <v>5.5241004856090334E-2</v>
      </c>
      <c r="I31" s="139">
        <v>0.36192328992534384</v>
      </c>
      <c r="J31" s="139">
        <v>0.29003989343426051</v>
      </c>
      <c r="K31" s="139">
        <v>0.60586333337510978</v>
      </c>
      <c r="L31" s="139">
        <v>8.8152096874705048</v>
      </c>
      <c r="M31" s="139">
        <v>8.2318902480688632</v>
      </c>
      <c r="N31" s="139">
        <v>10.119525641399836</v>
      </c>
      <c r="O31" s="139">
        <v>0.3118629898180702</v>
      </c>
      <c r="P31" s="139">
        <v>0.24490786654231239</v>
      </c>
      <c r="Q31" s="139">
        <v>0.61004217290092155</v>
      </c>
      <c r="R31" s="110">
        <v>0.30771965599019102</v>
      </c>
      <c r="S31" s="110">
        <v>9.1767837036106208</v>
      </c>
      <c r="T31" s="110">
        <v>8.9842799452261399</v>
      </c>
      <c r="U31" s="110">
        <v>9.8352605004020397</v>
      </c>
      <c r="V31" s="110">
        <v>4.9999999999984099E-2</v>
      </c>
      <c r="W31" s="110">
        <v>0.35477077636259002</v>
      </c>
      <c r="X31" s="110">
        <v>0.290856576136302</v>
      </c>
      <c r="Y31" s="110">
        <v>0.57975139039517598</v>
      </c>
    </row>
    <row r="32" spans="1:25">
      <c r="A32" s="6">
        <v>2010.07</v>
      </c>
      <c r="B32" s="137" t="s">
        <v>8</v>
      </c>
      <c r="C32" s="138"/>
      <c r="D32" s="139">
        <v>0.3458451872621216</v>
      </c>
      <c r="E32" s="139">
        <v>9.372235305522123</v>
      </c>
      <c r="F32" s="139">
        <v>9.1571811093119777</v>
      </c>
      <c r="G32" s="139">
        <v>9.9954580060970422</v>
      </c>
      <c r="H32" s="139">
        <v>6.1659216922197883E-2</v>
      </c>
      <c r="I32" s="139">
        <v>0.38478638149612793</v>
      </c>
      <c r="J32" s="139">
        <v>0.31263840698156375</v>
      </c>
      <c r="K32" s="139">
        <v>0.60772131593502754</v>
      </c>
      <c r="L32" s="139">
        <v>9.1140409371019597</v>
      </c>
      <c r="M32" s="139">
        <v>8.3469416024680569</v>
      </c>
      <c r="N32" s="139">
        <v>10.269458064084759</v>
      </c>
      <c r="O32" s="139">
        <v>0.31109229129576305</v>
      </c>
      <c r="P32" s="139">
        <v>0.17941552797419325</v>
      </c>
      <c r="Q32" s="139">
        <v>0.62649482537143408</v>
      </c>
      <c r="R32" s="110">
        <v>0.34548729779013898</v>
      </c>
      <c r="S32" s="110">
        <v>9.3554663606742103</v>
      </c>
      <c r="T32" s="110">
        <v>9.1442946385378594</v>
      </c>
      <c r="U32" s="110">
        <v>9.9706099273694395</v>
      </c>
      <c r="V32" s="110">
        <v>6.1027319763733899E-2</v>
      </c>
      <c r="W32" s="110">
        <v>0.385759362684718</v>
      </c>
      <c r="X32" s="110">
        <v>0.31062864098253001</v>
      </c>
      <c r="Y32" s="110">
        <v>0.60653402046746996</v>
      </c>
    </row>
    <row r="33" spans="1:25">
      <c r="A33" s="6">
        <v>2010.08</v>
      </c>
      <c r="B33" s="137" t="s">
        <v>9</v>
      </c>
      <c r="C33" s="138"/>
      <c r="D33" s="139">
        <v>0.32744681709607565</v>
      </c>
      <c r="E33" s="139">
        <v>9.3093591754808678</v>
      </c>
      <c r="F33" s="139">
        <v>9.248740275105904</v>
      </c>
      <c r="G33" s="139">
        <v>9.458710264210719</v>
      </c>
      <c r="H33" s="139">
        <v>5.9718246969135712E-2</v>
      </c>
      <c r="I33" s="139">
        <v>0.4191439245574744</v>
      </c>
      <c r="J33" s="139">
        <v>0.31512545623505622</v>
      </c>
      <c r="K33" s="139">
        <v>0.70581510568016059</v>
      </c>
      <c r="L33" s="139">
        <v>9.1714166571980442</v>
      </c>
      <c r="M33" s="139">
        <v>8.3538199827933344</v>
      </c>
      <c r="N33" s="139">
        <v>10.444264482234205</v>
      </c>
      <c r="O33" s="139">
        <v>0.29192710672313615</v>
      </c>
      <c r="P33" s="139">
        <v>0.18308085816107775</v>
      </c>
      <c r="Q33" s="139">
        <v>0.54202389794672234</v>
      </c>
      <c r="R33" s="110">
        <v>0.331555965924762</v>
      </c>
      <c r="S33" s="110">
        <v>9.2911785007761392</v>
      </c>
      <c r="T33" s="110">
        <v>9.2308426666337002</v>
      </c>
      <c r="U33" s="110">
        <v>9.4343150176324908</v>
      </c>
      <c r="V33" s="110">
        <v>6.14007606968546E-2</v>
      </c>
      <c r="W33" s="110">
        <v>0.41869167139975499</v>
      </c>
      <c r="X33" s="110">
        <v>0.31194717188911802</v>
      </c>
      <c r="Y33" s="110">
        <v>0.701646064010093</v>
      </c>
    </row>
    <row r="34" spans="1:25">
      <c r="A34" s="6">
        <v>2010.09</v>
      </c>
      <c r="B34" s="137" t="s">
        <v>10</v>
      </c>
      <c r="C34" s="138"/>
      <c r="D34" s="139">
        <v>0.3074811486813584</v>
      </c>
      <c r="E34" s="139">
        <v>9.4046762723414368</v>
      </c>
      <c r="F34" s="139">
        <v>9.2652716809522886</v>
      </c>
      <c r="G34" s="139">
        <v>9.7875493435115892</v>
      </c>
      <c r="H34" s="139">
        <v>5.989991888756923E-2</v>
      </c>
      <c r="I34" s="139">
        <v>0.41075715942190205</v>
      </c>
      <c r="J34" s="139">
        <v>0.30818601018256087</v>
      </c>
      <c r="K34" s="139">
        <v>0.68875973748286379</v>
      </c>
      <c r="L34" s="139">
        <v>9.0796617673033513</v>
      </c>
      <c r="M34" s="139">
        <v>7.9615895780428376</v>
      </c>
      <c r="N34" s="139">
        <v>10.52349604846024</v>
      </c>
      <c r="O34" s="139">
        <v>0.31425027407861217</v>
      </c>
      <c r="P34" s="139">
        <v>0.1955823294149229</v>
      </c>
      <c r="Q34" s="139">
        <v>0.57920300508593092</v>
      </c>
      <c r="R34" s="110">
        <v>0.30825874343079701</v>
      </c>
      <c r="S34" s="110">
        <v>9.3844507089130005</v>
      </c>
      <c r="T34" s="110">
        <v>9.2430011558186091</v>
      </c>
      <c r="U34" s="110">
        <v>9.7703048174048792</v>
      </c>
      <c r="V34" s="110">
        <v>5.9999999999984802E-2</v>
      </c>
      <c r="W34" s="110">
        <v>0.405185543945562</v>
      </c>
      <c r="X34" s="110">
        <v>0.30493421182428199</v>
      </c>
      <c r="Y34" s="110">
        <v>0.68509845276079695</v>
      </c>
    </row>
    <row r="35" spans="1:25">
      <c r="A35" s="6">
        <v>2010.1</v>
      </c>
      <c r="B35" s="137" t="s">
        <v>11</v>
      </c>
      <c r="C35" s="138"/>
      <c r="D35" s="139">
        <v>0.29795882842481269</v>
      </c>
      <c r="E35" s="139">
        <v>9.3589826854540696</v>
      </c>
      <c r="F35" s="139">
        <v>9.1672822702425645</v>
      </c>
      <c r="G35" s="139">
        <v>10.012219989719886</v>
      </c>
      <c r="H35" s="139">
        <v>5.9984026284172376E-2</v>
      </c>
      <c r="I35" s="139">
        <v>0.37205053616963935</v>
      </c>
      <c r="J35" s="139">
        <v>0.2937373223533265</v>
      </c>
      <c r="K35" s="139">
        <v>0.61124344461429836</v>
      </c>
      <c r="L35" s="139">
        <v>9.2784869024978249</v>
      </c>
      <c r="M35" s="139">
        <v>7.9907572805817892</v>
      </c>
      <c r="N35" s="139">
        <v>10.682967052725628</v>
      </c>
      <c r="O35" s="139">
        <v>0.29853104360880839</v>
      </c>
      <c r="P35" s="139">
        <v>0.19488220449689353</v>
      </c>
      <c r="Q35" s="139">
        <v>0.54922385724501332</v>
      </c>
      <c r="R35" s="110">
        <v>0.30050414591699298</v>
      </c>
      <c r="S35" s="110">
        <v>9.3370526421711908</v>
      </c>
      <c r="T35" s="110">
        <v>9.15223660396334</v>
      </c>
      <c r="U35" s="110">
        <v>9.9709736471783703</v>
      </c>
      <c r="V35" s="110">
        <v>5.9999999999982699E-2</v>
      </c>
      <c r="W35" s="110">
        <v>0.36555363716793998</v>
      </c>
      <c r="X35" s="110">
        <v>0.29286192291535501</v>
      </c>
      <c r="Y35" s="110">
        <v>0.59630037368321198</v>
      </c>
    </row>
    <row r="36" spans="1:25">
      <c r="A36" s="6">
        <v>2010.11</v>
      </c>
      <c r="B36" s="137" t="s">
        <v>12</v>
      </c>
      <c r="C36" s="138"/>
      <c r="D36" s="139">
        <v>0.29773506658976401</v>
      </c>
      <c r="E36" s="139">
        <v>9.2978399861522654</v>
      </c>
      <c r="F36" s="139">
        <v>9.0425208373781061</v>
      </c>
      <c r="G36" s="139">
        <v>10.344582338770438</v>
      </c>
      <c r="H36" s="139">
        <v>5.310461936379772E-2</v>
      </c>
      <c r="I36" s="139">
        <v>0.37951247660885401</v>
      </c>
      <c r="J36" s="139">
        <v>0.29786647889060669</v>
      </c>
      <c r="K36" s="139">
        <v>0.61934286062689203</v>
      </c>
      <c r="L36" s="139">
        <v>8.9678637159771721</v>
      </c>
      <c r="M36" s="139">
        <v>7.6133567510872719</v>
      </c>
      <c r="N36" s="139">
        <v>10.794871469175632</v>
      </c>
      <c r="O36" s="139">
        <v>0.26738808687857168</v>
      </c>
      <c r="P36" s="139">
        <v>0.19128865427127575</v>
      </c>
      <c r="Q36" s="139">
        <v>0.47691690421393274</v>
      </c>
      <c r="R36" s="110">
        <v>0.29999999999999599</v>
      </c>
      <c r="S36" s="110">
        <v>9.2755482919187404</v>
      </c>
      <c r="T36" s="110">
        <v>9.0247839504648404</v>
      </c>
      <c r="U36" s="110">
        <v>10.3115078199809</v>
      </c>
      <c r="V36" s="110">
        <v>5.9999999999984503E-2</v>
      </c>
      <c r="W36" s="110">
        <v>0.37802528200908703</v>
      </c>
      <c r="X36" s="110">
        <v>0.29584779466831201</v>
      </c>
      <c r="Y36" s="110">
        <v>0.61991908926467398</v>
      </c>
    </row>
    <row r="37" spans="1:25">
      <c r="A37" s="6">
        <v>2010.12</v>
      </c>
      <c r="B37" s="137" t="s">
        <v>13</v>
      </c>
      <c r="C37" s="138"/>
      <c r="D37" s="139">
        <v>0.28910958347348648</v>
      </c>
      <c r="E37" s="139">
        <v>9.8898466115132457</v>
      </c>
      <c r="F37" s="139">
        <v>9.6266291114951361</v>
      </c>
      <c r="G37" s="139">
        <v>10.574788541378139</v>
      </c>
      <c r="H37" s="139">
        <v>5.4216265188882264E-2</v>
      </c>
      <c r="I37" s="139">
        <v>0.38983602270986334</v>
      </c>
      <c r="J37" s="139">
        <v>0.28840147049903753</v>
      </c>
      <c r="K37" s="139">
        <v>0.60828457930013524</v>
      </c>
      <c r="L37" s="139">
        <v>9.6837964020859584</v>
      </c>
      <c r="M37" s="139">
        <v>8.2797668407618623</v>
      </c>
      <c r="N37" s="139">
        <v>11.082080466408504</v>
      </c>
      <c r="O37" s="139">
        <v>0.28762303058125233</v>
      </c>
      <c r="P37" s="139">
        <v>0.19912382576280244</v>
      </c>
      <c r="Q37" s="139">
        <v>0.53693104692918048</v>
      </c>
      <c r="R37" s="110">
        <v>0.29102669436489098</v>
      </c>
      <c r="S37" s="110">
        <v>9.8655804917252308</v>
      </c>
      <c r="T37" s="110">
        <v>9.6041158464185497</v>
      </c>
      <c r="U37" s="110">
        <v>10.5361109443971</v>
      </c>
      <c r="V37" s="110">
        <v>5.9999999999984198E-2</v>
      </c>
      <c r="W37" s="110">
        <v>0.38818570537768898</v>
      </c>
      <c r="X37" s="110">
        <v>0.28951974241342499</v>
      </c>
      <c r="Y37" s="110">
        <v>0.60672188544384298</v>
      </c>
    </row>
    <row r="38" spans="1:25">
      <c r="A38" s="6"/>
      <c r="B38" s="97"/>
      <c r="C38" s="138"/>
      <c r="D38" s="140"/>
      <c r="E38" s="140"/>
      <c r="F38" s="140"/>
      <c r="G38" s="140"/>
      <c r="H38" s="140"/>
      <c r="I38" s="140"/>
      <c r="J38" s="140"/>
      <c r="K38" s="140"/>
      <c r="L38" s="140"/>
      <c r="M38" s="140"/>
      <c r="N38" s="140"/>
      <c r="O38" s="140"/>
      <c r="P38" s="140"/>
      <c r="Q38" s="140"/>
      <c r="R38" s="110"/>
      <c r="S38" s="110"/>
      <c r="T38" s="110"/>
      <c r="U38" s="110"/>
      <c r="V38" s="110"/>
      <c r="W38" s="110"/>
      <c r="X38" s="110"/>
      <c r="Y38" s="110"/>
    </row>
    <row r="39" spans="1:25">
      <c r="A39" s="1">
        <v>2011.01</v>
      </c>
      <c r="B39" s="137" t="s">
        <v>0</v>
      </c>
      <c r="C39" s="138"/>
      <c r="D39" s="139">
        <v>0.28893936937444215</v>
      </c>
      <c r="E39" s="139">
        <v>9.2724586542900909</v>
      </c>
      <c r="F39" s="139">
        <v>9.6587563130595964</v>
      </c>
      <c r="G39" s="139">
        <v>8.6927534301395113</v>
      </c>
      <c r="H39" s="139">
        <v>5.3916193751083571E-2</v>
      </c>
      <c r="I39" s="139">
        <v>0.34823437380103972</v>
      </c>
      <c r="J39" s="139">
        <v>0.28587275204472662</v>
      </c>
      <c r="K39" s="139">
        <v>0.52872710491397279</v>
      </c>
      <c r="L39" s="139">
        <v>9.647556793912031</v>
      </c>
      <c r="M39" s="139">
        <v>8.3298471961141498</v>
      </c>
      <c r="N39" s="139">
        <v>11.065106642508775</v>
      </c>
      <c r="O39" s="139">
        <v>0.25802742884907959</v>
      </c>
      <c r="P39" s="139">
        <v>0.1966687712328096</v>
      </c>
      <c r="Q39" s="139">
        <v>0.47595662294154756</v>
      </c>
      <c r="R39" s="110">
        <v>0.28999999999999598</v>
      </c>
      <c r="S39" s="110">
        <v>9.2516237027034904</v>
      </c>
      <c r="T39" s="110">
        <v>9.6442088988147905</v>
      </c>
      <c r="U39" s="110">
        <v>8.6725329662072994</v>
      </c>
      <c r="V39" s="110">
        <v>5.9999999999985197E-2</v>
      </c>
      <c r="W39" s="110">
        <v>0.34703304281939001</v>
      </c>
      <c r="X39" s="110">
        <v>0.28427608940590599</v>
      </c>
      <c r="Y39" s="110">
        <v>0.52603860077207498</v>
      </c>
    </row>
    <row r="40" spans="1:25">
      <c r="A40" s="6">
        <v>2011.02</v>
      </c>
      <c r="B40" s="137" t="s">
        <v>3</v>
      </c>
      <c r="C40" s="138"/>
      <c r="D40" s="139">
        <v>0.28919893174817418</v>
      </c>
      <c r="E40" s="139">
        <v>9.7200738621630212</v>
      </c>
      <c r="F40" s="139">
        <v>9.4921081160680991</v>
      </c>
      <c r="G40" s="139">
        <v>10.541118811057395</v>
      </c>
      <c r="H40" s="139">
        <v>5.41377599618987E-2</v>
      </c>
      <c r="I40" s="139">
        <v>0.37367294497704384</v>
      </c>
      <c r="J40" s="139">
        <v>0.27668627633816362</v>
      </c>
      <c r="K40" s="139">
        <v>0.64529575700278619</v>
      </c>
      <c r="L40" s="139">
        <v>9.1766271176123144</v>
      </c>
      <c r="M40" s="139">
        <v>7.9708656689650885</v>
      </c>
      <c r="N40" s="139">
        <v>11.055004424383773</v>
      </c>
      <c r="O40" s="139">
        <v>0.27536095329825</v>
      </c>
      <c r="P40" s="139">
        <v>0.20243404253987593</v>
      </c>
      <c r="Q40" s="139">
        <v>0.48673165990483042</v>
      </c>
      <c r="R40" s="110">
        <v>0.28999999999999598</v>
      </c>
      <c r="S40" s="110">
        <v>9.7009817156393208</v>
      </c>
      <c r="T40" s="110">
        <v>9.4729895107122708</v>
      </c>
      <c r="U40" s="110">
        <v>10.5167235985485</v>
      </c>
      <c r="V40" s="110">
        <v>5.9999999999984698E-2</v>
      </c>
      <c r="W40" s="110">
        <v>0.37090278581069303</v>
      </c>
      <c r="X40" s="110">
        <v>0.27509533312054701</v>
      </c>
      <c r="Y40" s="110">
        <v>0.63696126711007395</v>
      </c>
    </row>
    <row r="41" spans="1:25">
      <c r="A41" s="6">
        <v>2011.03</v>
      </c>
      <c r="B41" s="137" t="s">
        <v>4</v>
      </c>
      <c r="C41" s="138"/>
      <c r="D41" s="139">
        <v>0.28911854988050617</v>
      </c>
      <c r="E41" s="139">
        <v>9.7230640858206279</v>
      </c>
      <c r="F41" s="139">
        <v>9.4778043697380401</v>
      </c>
      <c r="G41" s="139">
        <v>10.542737263609192</v>
      </c>
      <c r="H41" s="139">
        <v>5.3534124592339812E-2</v>
      </c>
      <c r="I41" s="139">
        <v>0.36680610915878925</v>
      </c>
      <c r="J41" s="139">
        <v>0.28485234502579743</v>
      </c>
      <c r="K41" s="139">
        <v>0.59108740321919873</v>
      </c>
      <c r="L41" s="139">
        <v>9.1812185707353962</v>
      </c>
      <c r="M41" s="139">
        <v>7.9027691880718134</v>
      </c>
      <c r="N41" s="139">
        <v>11.140916749095304</v>
      </c>
      <c r="O41" s="139">
        <v>0.30530990350782089</v>
      </c>
      <c r="P41" s="139">
        <v>0.1975248987627321</v>
      </c>
      <c r="Q41" s="139">
        <v>0.57694890807617194</v>
      </c>
      <c r="R41" s="110">
        <v>0.28894799237610003</v>
      </c>
      <c r="S41" s="110">
        <v>9.6938839056937702</v>
      </c>
      <c r="T41" s="110">
        <v>9.46049740785908</v>
      </c>
      <c r="U41" s="110">
        <v>10.4995388876573</v>
      </c>
      <c r="V41" s="110">
        <v>5.9471814309459699E-2</v>
      </c>
      <c r="W41" s="110">
        <v>0.36405767259477001</v>
      </c>
      <c r="X41" s="110">
        <v>0.28025384694445998</v>
      </c>
      <c r="Y41" s="110">
        <v>0.58731441600934897</v>
      </c>
    </row>
    <row r="42" spans="1:25">
      <c r="A42" s="6">
        <v>2011.04</v>
      </c>
      <c r="B42" s="137" t="s">
        <v>5</v>
      </c>
      <c r="C42" s="138"/>
      <c r="D42" s="139">
        <v>0.28866663591021668</v>
      </c>
      <c r="E42" s="139">
        <v>9.2650802117095967</v>
      </c>
      <c r="F42" s="139">
        <v>9.4093408280352691</v>
      </c>
      <c r="G42" s="139">
        <v>8.9563381596311267</v>
      </c>
      <c r="H42" s="139">
        <v>5.1697721090476226E-2</v>
      </c>
      <c r="I42" s="139">
        <v>0.35045964930095863</v>
      </c>
      <c r="J42" s="139">
        <v>0.27975413103782076</v>
      </c>
      <c r="K42" s="139">
        <v>0.55667570409256906</v>
      </c>
      <c r="L42" s="139">
        <v>9.0975383130443817</v>
      </c>
      <c r="M42" s="139">
        <v>7.7817867311941242</v>
      </c>
      <c r="N42" s="139">
        <v>11.151719140144513</v>
      </c>
      <c r="O42" s="139">
        <v>0.29233218165013974</v>
      </c>
      <c r="P42" s="139">
        <v>0.19081687956508689</v>
      </c>
      <c r="Q42" s="139">
        <v>0.52376076521069148</v>
      </c>
      <c r="R42" s="110">
        <v>0.28947049402487401</v>
      </c>
      <c r="S42" s="110">
        <v>9.2466055085060006</v>
      </c>
      <c r="T42" s="110">
        <v>9.3922896616505493</v>
      </c>
      <c r="U42" s="110">
        <v>8.9271013480766097</v>
      </c>
      <c r="V42" s="110">
        <v>5.4583768138984301E-2</v>
      </c>
      <c r="W42" s="110">
        <v>0.34984441051409898</v>
      </c>
      <c r="X42" s="110">
        <v>0.27645063937936498</v>
      </c>
      <c r="Y42" s="110">
        <v>0.55313918620659996</v>
      </c>
    </row>
    <row r="43" spans="1:25">
      <c r="A43" s="6">
        <v>2011.05</v>
      </c>
      <c r="B43" s="137" t="s">
        <v>6</v>
      </c>
      <c r="C43" s="138"/>
      <c r="D43" s="139">
        <v>0.27938842716946954</v>
      </c>
      <c r="E43" s="139">
        <v>9.8098286942226842</v>
      </c>
      <c r="F43" s="139">
        <v>9.5764792017549141</v>
      </c>
      <c r="G43" s="139">
        <v>10.637427424479382</v>
      </c>
      <c r="H43" s="139">
        <v>4.3583455199732259E-2</v>
      </c>
      <c r="I43" s="139">
        <v>0.3674946348255449</v>
      </c>
      <c r="J43" s="139">
        <v>0.28029626697464133</v>
      </c>
      <c r="K43" s="139">
        <v>0.59091715837921455</v>
      </c>
      <c r="L43" s="139">
        <v>9.5317972514992775</v>
      </c>
      <c r="M43" s="139">
        <v>8.0989447741231313</v>
      </c>
      <c r="N43" s="139">
        <v>11.191633656372439</v>
      </c>
      <c r="O43" s="139">
        <v>0.31946861635439422</v>
      </c>
      <c r="P43" s="139">
        <v>0.1935963572829873</v>
      </c>
      <c r="Q43" s="139">
        <v>0.58888660763169798</v>
      </c>
      <c r="R43" s="110">
        <v>0.28138052666913999</v>
      </c>
      <c r="S43" s="110">
        <v>9.7969718436750206</v>
      </c>
      <c r="T43" s="110">
        <v>9.5660505388678594</v>
      </c>
      <c r="U43" s="110">
        <v>10.6168708569089</v>
      </c>
      <c r="V43" s="110">
        <v>4.9999999999991898E-2</v>
      </c>
      <c r="W43" s="110">
        <v>0.36396882660908397</v>
      </c>
      <c r="X43" s="110">
        <v>0.28016161979582599</v>
      </c>
      <c r="Y43" s="110">
        <v>0.58799056448996501</v>
      </c>
    </row>
    <row r="44" spans="1:25">
      <c r="A44" s="6">
        <v>2011.06</v>
      </c>
      <c r="B44" s="137" t="s">
        <v>7</v>
      </c>
      <c r="C44" s="138"/>
      <c r="D44" s="139">
        <v>0.27902886609618122</v>
      </c>
      <c r="E44" s="139">
        <v>9.6170972767738636</v>
      </c>
      <c r="F44" s="139">
        <v>9.648888613137391</v>
      </c>
      <c r="G44" s="139">
        <v>9.5572938876214</v>
      </c>
      <c r="H44" s="139">
        <v>4.3455861535420047E-2</v>
      </c>
      <c r="I44" s="139">
        <v>0.36518923122355018</v>
      </c>
      <c r="J44" s="139">
        <v>0.2783767418086624</v>
      </c>
      <c r="K44" s="139">
        <v>0.60236215619862543</v>
      </c>
      <c r="L44" s="139">
        <v>9.4582052273429991</v>
      </c>
      <c r="M44" s="139">
        <v>8.1090557342253859</v>
      </c>
      <c r="N44" s="139">
        <v>11.274352082343199</v>
      </c>
      <c r="O44" s="139">
        <v>0.31298692692901159</v>
      </c>
      <c r="P44" s="139">
        <v>0.19416161191033945</v>
      </c>
      <c r="Q44" s="139">
        <v>0.56813114786658792</v>
      </c>
      <c r="R44" s="110">
        <v>0.28048413601091998</v>
      </c>
      <c r="S44" s="110">
        <v>9.6022262045770699</v>
      </c>
      <c r="T44" s="110">
        <v>9.6344328645711901</v>
      </c>
      <c r="U44" s="110">
        <v>9.5288497982138693</v>
      </c>
      <c r="V44" s="110">
        <v>4.9999999999992203E-2</v>
      </c>
      <c r="W44" s="110">
        <v>0.36020052426377103</v>
      </c>
      <c r="X44" s="110">
        <v>0.27728252402671599</v>
      </c>
      <c r="Y44" s="110">
        <v>0.58510964427606205</v>
      </c>
    </row>
    <row r="45" spans="1:25">
      <c r="A45" s="6">
        <v>2011.07</v>
      </c>
      <c r="B45" s="137" t="s">
        <v>8</v>
      </c>
      <c r="C45" s="138"/>
      <c r="D45" s="139">
        <v>0.27790789337028698</v>
      </c>
      <c r="E45" s="139">
        <v>9.5858337325565</v>
      </c>
      <c r="F45" s="139">
        <v>9.6840878957677052</v>
      </c>
      <c r="G45" s="139">
        <v>9.3470871980284578</v>
      </c>
      <c r="H45" s="139">
        <v>4.3363960706947029E-2</v>
      </c>
      <c r="I45" s="139">
        <v>0.35537620729150532</v>
      </c>
      <c r="J45" s="139">
        <v>0.28053243002620548</v>
      </c>
      <c r="K45" s="139">
        <v>0.56923096382949723</v>
      </c>
      <c r="L45" s="139">
        <v>9.3391323189628661</v>
      </c>
      <c r="M45" s="139">
        <v>7.8751483104397035</v>
      </c>
      <c r="N45" s="139">
        <v>11.620649880042606</v>
      </c>
      <c r="O45" s="139">
        <v>0.32664245507416034</v>
      </c>
      <c r="P45" s="139">
        <v>0.18287675208218462</v>
      </c>
      <c r="Q45" s="139">
        <v>0.56106788085496717</v>
      </c>
      <c r="R45" s="110">
        <v>0.27999999999999697</v>
      </c>
      <c r="S45" s="110">
        <v>9.5685628546838704</v>
      </c>
      <c r="T45" s="110">
        <v>9.6727764605762498</v>
      </c>
      <c r="U45" s="110">
        <v>9.3264927660874797</v>
      </c>
      <c r="V45" s="110">
        <v>4.0481464391635101E-2</v>
      </c>
      <c r="W45" s="110">
        <v>0.35493849570269498</v>
      </c>
      <c r="X45" s="110">
        <v>0.27993514958078303</v>
      </c>
      <c r="Y45" s="110">
        <v>0.56430829707063501</v>
      </c>
    </row>
    <row r="46" spans="1:25">
      <c r="A46" s="6">
        <v>2011.08</v>
      </c>
      <c r="B46" s="137" t="s">
        <v>9</v>
      </c>
      <c r="C46" s="138"/>
      <c r="D46" s="139">
        <v>0.27833686868692464</v>
      </c>
      <c r="E46" s="139">
        <v>10.240907648703566</v>
      </c>
      <c r="F46" s="139">
        <v>10.117275178901673</v>
      </c>
      <c r="G46" s="139">
        <v>10.620386430337533</v>
      </c>
      <c r="H46" s="139">
        <v>4.3486679376309671E-2</v>
      </c>
      <c r="I46" s="139">
        <v>0.38522309948153249</v>
      </c>
      <c r="J46" s="139">
        <v>0.28052878155024502</v>
      </c>
      <c r="K46" s="139">
        <v>0.65869899662271936</v>
      </c>
      <c r="L46" s="139">
        <v>9.7530737568323094</v>
      </c>
      <c r="M46" s="139">
        <v>8.0222629406041204</v>
      </c>
      <c r="N46" s="139">
        <v>12.348541601984738</v>
      </c>
      <c r="O46" s="139">
        <v>0.32390656397390477</v>
      </c>
      <c r="P46" s="139">
        <v>0.18817669637622186</v>
      </c>
      <c r="Q46" s="139">
        <v>0.52417395921766607</v>
      </c>
      <c r="R46" s="110">
        <v>0.27616768264319902</v>
      </c>
      <c r="S46" s="110">
        <v>10.2188429233588</v>
      </c>
      <c r="T46" s="110">
        <v>10.094187151892299</v>
      </c>
      <c r="U46" s="110">
        <v>10.598329962688</v>
      </c>
      <c r="V46" s="110">
        <v>4.9132778220232702E-2</v>
      </c>
      <c r="W46" s="110">
        <v>0.38276558454119602</v>
      </c>
      <c r="X46" s="110">
        <v>0.28177041186112001</v>
      </c>
      <c r="Y46" s="110">
        <v>0.65885139452549601</v>
      </c>
    </row>
    <row r="47" spans="1:25">
      <c r="A47" s="6">
        <v>2011.09</v>
      </c>
      <c r="B47" s="137" t="s">
        <v>10</v>
      </c>
      <c r="C47" s="138"/>
      <c r="D47" s="139">
        <v>0.27731171417963424</v>
      </c>
      <c r="E47" s="139">
        <v>10.293402276535881</v>
      </c>
      <c r="F47" s="139">
        <v>10.547082648507624</v>
      </c>
      <c r="G47" s="139">
        <v>9.6717231020655436</v>
      </c>
      <c r="H47" s="139">
        <v>4.3543030259695761E-2</v>
      </c>
      <c r="I47" s="139">
        <v>0.36219984682538264</v>
      </c>
      <c r="J47" s="139">
        <v>0.28629547668829419</v>
      </c>
      <c r="K47" s="139">
        <v>0.58544527140064018</v>
      </c>
      <c r="L47" s="139">
        <v>10.195561399589721</v>
      </c>
      <c r="M47" s="139">
        <v>8.3235727237254089</v>
      </c>
      <c r="N47" s="139">
        <v>13.080254854241074</v>
      </c>
      <c r="O47" s="139">
        <v>0.32051776043593799</v>
      </c>
      <c r="P47" s="139">
        <v>0.18415811449243596</v>
      </c>
      <c r="Q47" s="139">
        <v>0.54299865274443571</v>
      </c>
      <c r="R47" s="110">
        <v>0.27344954363994001</v>
      </c>
      <c r="S47" s="110">
        <v>10.270839875217399</v>
      </c>
      <c r="T47" s="110">
        <v>10.524589371029199</v>
      </c>
      <c r="U47" s="110">
        <v>9.6600904271053896</v>
      </c>
      <c r="V47" s="110">
        <v>4.9999999999993501E-2</v>
      </c>
      <c r="W47" s="110">
        <v>0.358244891680424</v>
      </c>
      <c r="X47" s="110">
        <v>0.28296785890139298</v>
      </c>
      <c r="Y47" s="110">
        <v>0.58509189147785601</v>
      </c>
    </row>
    <row r="48" spans="1:25">
      <c r="A48" s="6">
        <v>2011.1</v>
      </c>
      <c r="B48" s="137" t="s">
        <v>11</v>
      </c>
      <c r="C48" s="138"/>
      <c r="D48" s="139">
        <v>0.26917653823928267</v>
      </c>
      <c r="E48" s="139">
        <v>12.386267950380709</v>
      </c>
      <c r="F48" s="139">
        <v>12.035019398703369</v>
      </c>
      <c r="G48" s="139">
        <v>14.091810852378954</v>
      </c>
      <c r="H48" s="139">
        <v>4.3244975885789481E-2</v>
      </c>
      <c r="I48" s="139">
        <v>0.3659936316769094</v>
      </c>
      <c r="J48" s="139">
        <v>0.28404718475792651</v>
      </c>
      <c r="K48" s="139">
        <v>0.5985671996464258</v>
      </c>
      <c r="L48" s="139">
        <v>12.245268399085257</v>
      </c>
      <c r="M48" s="139">
        <v>8.6130089364607034</v>
      </c>
      <c r="N48" s="139">
        <v>17.589284252742512</v>
      </c>
      <c r="O48" s="139">
        <v>0.29750746567015607</v>
      </c>
      <c r="P48" s="139">
        <v>0.18497380201599339</v>
      </c>
      <c r="Q48" s="139">
        <v>0.52705451775852374</v>
      </c>
      <c r="R48" s="110">
        <v>0.26999999999999702</v>
      </c>
      <c r="S48" s="110">
        <v>12.350971206076901</v>
      </c>
      <c r="T48" s="110">
        <v>12.0001783561107</v>
      </c>
      <c r="U48" s="110">
        <v>14.0340706647457</v>
      </c>
      <c r="V48" s="110">
        <v>4.9001373404483697E-2</v>
      </c>
      <c r="W48" s="110">
        <v>0.36107581178680798</v>
      </c>
      <c r="X48" s="110">
        <v>0.284783418526247</v>
      </c>
      <c r="Y48" s="110">
        <v>0.59367046048929795</v>
      </c>
    </row>
    <row r="49" spans="1:25">
      <c r="A49" s="6">
        <v>2011.11</v>
      </c>
      <c r="B49" s="137" t="s">
        <v>12</v>
      </c>
      <c r="C49" s="138"/>
      <c r="D49" s="139">
        <v>0.26913740433479749</v>
      </c>
      <c r="E49" s="139">
        <v>14.155087746632296</v>
      </c>
      <c r="F49" s="139">
        <v>13.790629905507146</v>
      </c>
      <c r="G49" s="139">
        <v>15.744800930638304</v>
      </c>
      <c r="H49" s="139">
        <v>4.3157375989714794E-2</v>
      </c>
      <c r="I49" s="139">
        <v>0.40108783633510814</v>
      </c>
      <c r="J49" s="139">
        <v>0.30531519509627336</v>
      </c>
      <c r="K49" s="139">
        <v>0.73377499409610825</v>
      </c>
      <c r="L49" s="139">
        <v>13.427300780469084</v>
      </c>
      <c r="M49" s="139">
        <v>9.0819612990985554</v>
      </c>
      <c r="N49" s="139">
        <v>19.867350569091712</v>
      </c>
      <c r="O49" s="139">
        <v>0.30299467773569067</v>
      </c>
      <c r="P49" s="139">
        <v>0.18257356906050162</v>
      </c>
      <c r="Q49" s="139">
        <v>0.57314568653064224</v>
      </c>
      <c r="R49" s="110">
        <v>0.26999999999999702</v>
      </c>
      <c r="S49" s="110">
        <v>14.1267640342814</v>
      </c>
      <c r="T49" s="110">
        <v>13.7638534547823</v>
      </c>
      <c r="U49" s="110">
        <v>15.703543255442399</v>
      </c>
      <c r="V49" s="110">
        <v>4.9999999999991697E-2</v>
      </c>
      <c r="W49" s="110">
        <v>0.394480947640375</v>
      </c>
      <c r="X49" s="110">
        <v>0.30431502133735799</v>
      </c>
      <c r="Y49" s="110">
        <v>0.71237116269186596</v>
      </c>
    </row>
    <row r="50" spans="1:25">
      <c r="A50" s="6">
        <v>2011.12</v>
      </c>
      <c r="B50" s="137" t="s">
        <v>13</v>
      </c>
      <c r="C50" s="138"/>
      <c r="D50" s="139">
        <v>0.26716842255332096</v>
      </c>
      <c r="E50" s="139">
        <v>15.077478986352521</v>
      </c>
      <c r="F50" s="139">
        <v>14.712588637578211</v>
      </c>
      <c r="G50" s="139">
        <v>16.277443537663633</v>
      </c>
      <c r="H50" s="139">
        <v>5.2402049141081347E-2</v>
      </c>
      <c r="I50" s="139">
        <v>0.43655425863122843</v>
      </c>
      <c r="J50" s="139">
        <v>0.33045400117823609</v>
      </c>
      <c r="K50" s="139">
        <v>0.70430787641272841</v>
      </c>
      <c r="L50" s="139">
        <v>14.610864414094287</v>
      </c>
      <c r="M50" s="139">
        <v>10.620092817484686</v>
      </c>
      <c r="N50" s="139">
        <v>18.745150124337062</v>
      </c>
      <c r="O50" s="139">
        <v>0.31839074584274829</v>
      </c>
      <c r="P50" s="139">
        <v>0.17810105857699002</v>
      </c>
      <c r="Q50" s="139">
        <v>0.65492587566895777</v>
      </c>
      <c r="R50" s="110">
        <v>0.26836844918033897</v>
      </c>
      <c r="S50" s="110">
        <v>15.0516388423839</v>
      </c>
      <c r="T50" s="110">
        <v>14.6902811832346</v>
      </c>
      <c r="U50" s="110">
        <v>16.232455220220999</v>
      </c>
      <c r="V50" s="110">
        <v>4.9999999999989803E-2</v>
      </c>
      <c r="W50" s="110">
        <v>0.43760847092931898</v>
      </c>
      <c r="X50" s="110">
        <v>0.329006608253049</v>
      </c>
      <c r="Y50" s="110">
        <v>0.69875873448033599</v>
      </c>
    </row>
    <row r="51" spans="1:25">
      <c r="A51" s="6"/>
      <c r="B51" s="97"/>
      <c r="C51" s="138"/>
      <c r="D51" s="140"/>
      <c r="E51" s="140"/>
      <c r="F51" s="140"/>
      <c r="G51" s="140"/>
      <c r="H51" s="140"/>
      <c r="I51" s="140"/>
      <c r="J51" s="140"/>
      <c r="K51" s="140"/>
      <c r="L51" s="140"/>
      <c r="M51" s="140"/>
      <c r="N51" s="140"/>
      <c r="O51" s="140"/>
      <c r="P51" s="140"/>
      <c r="Q51" s="140"/>
      <c r="R51" s="110"/>
      <c r="S51" s="110"/>
      <c r="T51" s="110"/>
      <c r="U51" s="110"/>
      <c r="V51" s="110"/>
      <c r="W51" s="110"/>
      <c r="X51" s="110"/>
      <c r="Y51" s="110"/>
    </row>
    <row r="52" spans="1:25">
      <c r="A52" s="4">
        <v>2012.01</v>
      </c>
      <c r="B52" s="101" t="s">
        <v>0</v>
      </c>
      <c r="C52" s="141"/>
      <c r="D52" s="139">
        <v>0.26736852841007519</v>
      </c>
      <c r="E52" s="139">
        <v>12.38522603185687</v>
      </c>
      <c r="F52" s="139">
        <v>12.640727292260381</v>
      </c>
      <c r="G52" s="139">
        <v>11.719837943724952</v>
      </c>
      <c r="H52" s="139">
        <v>5.2805674573845031E-2</v>
      </c>
      <c r="I52" s="139">
        <v>0.42230567313349454</v>
      </c>
      <c r="J52" s="139">
        <v>0.32459811003895034</v>
      </c>
      <c r="K52" s="139">
        <v>0.70094891229820999</v>
      </c>
      <c r="L52" s="139">
        <v>11.635555598670038</v>
      </c>
      <c r="M52" s="139">
        <v>9.1140442409261624</v>
      </c>
      <c r="N52" s="139">
        <v>16.064933192935023</v>
      </c>
      <c r="O52" s="139">
        <v>0.32095657907762803</v>
      </c>
      <c r="P52" s="139">
        <v>0.1807204318159838</v>
      </c>
      <c r="Q52" s="139">
        <v>0.67543242582531349</v>
      </c>
      <c r="R52" s="110">
        <v>0.262655198898335</v>
      </c>
      <c r="S52" s="110">
        <v>12.3572303198578</v>
      </c>
      <c r="T52" s="110">
        <v>12.6210192697006</v>
      </c>
      <c r="U52" s="110">
        <v>11.6720813242397</v>
      </c>
      <c r="V52" s="110">
        <v>4.9999999999990802E-2</v>
      </c>
      <c r="W52" s="110">
        <v>0.42282173400916001</v>
      </c>
      <c r="X52" s="110">
        <v>0.32680336136278498</v>
      </c>
      <c r="Y52" s="110">
        <v>0.69420218274537404</v>
      </c>
    </row>
    <row r="53" spans="1:25">
      <c r="A53" s="102">
        <v>2012.02</v>
      </c>
      <c r="B53" s="101" t="s">
        <v>3</v>
      </c>
      <c r="C53" s="141"/>
      <c r="D53" s="139">
        <v>0.26756448373188457</v>
      </c>
      <c r="E53" s="139">
        <v>12.126859217463522</v>
      </c>
      <c r="F53" s="139">
        <v>12.325266222617319</v>
      </c>
      <c r="G53" s="139">
        <v>11.640444108532188</v>
      </c>
      <c r="H53" s="139">
        <v>4.4474183746513324E-2</v>
      </c>
      <c r="I53" s="139">
        <v>0.4535355929304678</v>
      </c>
      <c r="J53" s="139">
        <v>0.32613657144249608</v>
      </c>
      <c r="K53" s="139">
        <v>0.78071148470855489</v>
      </c>
      <c r="L53" s="139">
        <v>11.39017818465453</v>
      </c>
      <c r="M53" s="139">
        <v>9.0931013815949466</v>
      </c>
      <c r="N53" s="139">
        <v>14.133958823844006</v>
      </c>
      <c r="O53" s="139">
        <v>0.3245959385552652</v>
      </c>
      <c r="P53" s="139">
        <v>0.17896544327645378</v>
      </c>
      <c r="Q53" s="139">
        <v>0.68066530887681598</v>
      </c>
      <c r="R53" s="110">
        <v>0.262619797092281</v>
      </c>
      <c r="S53" s="110">
        <v>12.1029127189093</v>
      </c>
      <c r="T53" s="110">
        <v>12.305958780554599</v>
      </c>
      <c r="U53" s="110">
        <v>11.6119245934505</v>
      </c>
      <c r="V53" s="110">
        <v>4.9999999999989102E-2</v>
      </c>
      <c r="W53" s="110">
        <v>0.450165779585812</v>
      </c>
      <c r="X53" s="110">
        <v>0.32593525025846098</v>
      </c>
      <c r="Y53" s="110">
        <v>0.77629353884360697</v>
      </c>
    </row>
    <row r="54" spans="1:25">
      <c r="A54" s="102">
        <v>2012.03</v>
      </c>
      <c r="B54" s="101" t="s">
        <v>4</v>
      </c>
      <c r="C54" s="141"/>
      <c r="D54" s="139">
        <v>0.26970503749381702</v>
      </c>
      <c r="E54" s="139">
        <v>11.704533492514356</v>
      </c>
      <c r="F54" s="139">
        <v>11.785287141406638</v>
      </c>
      <c r="G54" s="139">
        <v>11.506482923744841</v>
      </c>
      <c r="H54" s="139">
        <v>4.439241586118664E-2</v>
      </c>
      <c r="I54" s="139">
        <v>0.4594136968338941</v>
      </c>
      <c r="J54" s="139">
        <v>0.33992390118390903</v>
      </c>
      <c r="K54" s="139">
        <v>0.77771469487078471</v>
      </c>
      <c r="L54" s="139">
        <v>10.825973197382988</v>
      </c>
      <c r="M54" s="139">
        <v>8.7644470884419512</v>
      </c>
      <c r="N54" s="139">
        <v>12.87075665800719</v>
      </c>
      <c r="O54" s="139">
        <v>0.34442856970009839</v>
      </c>
      <c r="P54" s="139">
        <v>0.18381689633666454</v>
      </c>
      <c r="Q54" s="139">
        <v>0.76631338371526081</v>
      </c>
      <c r="R54" s="110">
        <v>0.268446748594875</v>
      </c>
      <c r="S54" s="110">
        <v>11.6861861565464</v>
      </c>
      <c r="T54" s="110">
        <v>11.7701081384549</v>
      </c>
      <c r="U54" s="110">
        <v>11.4803036168588</v>
      </c>
      <c r="V54" s="110">
        <v>4.99999999999911E-2</v>
      </c>
      <c r="W54" s="110">
        <v>0.45249687585087001</v>
      </c>
      <c r="X54" s="110">
        <v>0.33602780368757901</v>
      </c>
      <c r="Y54" s="110">
        <v>0.76309093632999503</v>
      </c>
    </row>
    <row r="55" spans="1:25">
      <c r="A55" s="102">
        <v>2012.04</v>
      </c>
      <c r="B55" s="101" t="s">
        <v>5</v>
      </c>
      <c r="C55" s="141"/>
      <c r="D55" s="139">
        <v>0.26826947974098536</v>
      </c>
      <c r="E55" s="139">
        <v>11.107715544729196</v>
      </c>
      <c r="F55" s="139">
        <v>11.290832834550196</v>
      </c>
      <c r="G55" s="139">
        <v>10.672855529727805</v>
      </c>
      <c r="H55" s="139">
        <v>5.2654627956007241E-2</v>
      </c>
      <c r="I55" s="139">
        <v>0.51145192964937514</v>
      </c>
      <c r="J55" s="139">
        <v>0.38660689839420936</v>
      </c>
      <c r="K55" s="139">
        <v>0.84377806073050121</v>
      </c>
      <c r="L55" s="139">
        <v>11.240962571457903</v>
      </c>
      <c r="M55" s="139">
        <v>9.6725407720116561</v>
      </c>
      <c r="N55" s="139">
        <v>12.183461716789942</v>
      </c>
      <c r="O55" s="139">
        <v>0.44894605914018648</v>
      </c>
      <c r="P55" s="139">
        <v>0.26986094473283345</v>
      </c>
      <c r="Q55" s="139">
        <v>0.77782519364686198</v>
      </c>
      <c r="R55" s="110">
        <v>0.26934395905773401</v>
      </c>
      <c r="S55" s="110">
        <v>11.0913590270988</v>
      </c>
      <c r="T55" s="110">
        <v>11.2781800516576</v>
      </c>
      <c r="U55" s="110">
        <v>10.6485576571684</v>
      </c>
      <c r="V55" s="110">
        <v>5.1175801761961098E-2</v>
      </c>
      <c r="W55" s="110">
        <v>0.51196282755951406</v>
      </c>
      <c r="X55" s="110">
        <v>0.38670270480718999</v>
      </c>
      <c r="Y55" s="110">
        <v>0.84510247824000095</v>
      </c>
    </row>
    <row r="56" spans="1:25">
      <c r="A56" s="102">
        <v>2012.05</v>
      </c>
      <c r="B56" s="101" t="s">
        <v>6</v>
      </c>
      <c r="C56" s="141"/>
      <c r="D56" s="139">
        <v>0.26881542470440384</v>
      </c>
      <c r="E56" s="139">
        <v>11.311838556027729</v>
      </c>
      <c r="F56" s="139">
        <v>11.322917953472137</v>
      </c>
      <c r="G56" s="139">
        <v>11.275646191164402</v>
      </c>
      <c r="H56" s="139">
        <v>6.2171400342968766E-2</v>
      </c>
      <c r="I56" s="139">
        <v>0.51165705078092838</v>
      </c>
      <c r="J56" s="139">
        <v>0.38674630236533603</v>
      </c>
      <c r="K56" s="139">
        <v>0.85230759210297513</v>
      </c>
      <c r="L56" s="139">
        <v>11.011839848732054</v>
      </c>
      <c r="M56" s="139">
        <v>9.5460391840456182</v>
      </c>
      <c r="N56" s="139">
        <v>11.711314154482965</v>
      </c>
      <c r="O56" s="139">
        <v>0.35246445142681976</v>
      </c>
      <c r="P56" s="139">
        <v>0.23534832133731431</v>
      </c>
      <c r="Q56" s="139">
        <v>0.69345925875459868</v>
      </c>
      <c r="R56" s="110">
        <v>0.26999999999999702</v>
      </c>
      <c r="S56" s="110">
        <v>11.295420032959401</v>
      </c>
      <c r="T56" s="110">
        <v>11.3082089763613</v>
      </c>
      <c r="U56" s="110">
        <v>11.2597227899111</v>
      </c>
      <c r="V56" s="110">
        <v>5.9999999999988403E-2</v>
      </c>
      <c r="W56" s="110">
        <v>0.50993945776698701</v>
      </c>
      <c r="X56" s="110">
        <v>0.38506248593847803</v>
      </c>
      <c r="Y56" s="110">
        <v>0.85502959384363797</v>
      </c>
    </row>
    <row r="57" spans="1:25">
      <c r="A57" s="102">
        <v>2012.06</v>
      </c>
      <c r="B57" s="101" t="s">
        <v>7</v>
      </c>
      <c r="C57" s="141"/>
      <c r="D57" s="139">
        <v>0.26881787581290995</v>
      </c>
      <c r="E57" s="139">
        <v>11.347813053219628</v>
      </c>
      <c r="F57" s="139">
        <v>11.202500781685947</v>
      </c>
      <c r="G57" s="139">
        <v>11.836916041102835</v>
      </c>
      <c r="H57" s="139">
        <v>6.2107267593277872E-2</v>
      </c>
      <c r="I57" s="139">
        <v>0.57230061620954631</v>
      </c>
      <c r="J57" s="139">
        <v>0.45271079204406378</v>
      </c>
      <c r="K57" s="139">
        <v>0.99405250589712968</v>
      </c>
      <c r="L57" s="139">
        <v>11.006620619747247</v>
      </c>
      <c r="M57" s="139">
        <v>9.3856500949671329</v>
      </c>
      <c r="N57" s="139">
        <v>12.154378328187969</v>
      </c>
      <c r="O57" s="139">
        <v>0.45944993284820035</v>
      </c>
      <c r="P57" s="139">
        <v>0.36555111691688696</v>
      </c>
      <c r="Q57" s="139">
        <v>0.86115662148528316</v>
      </c>
      <c r="R57" s="110">
        <v>0.2689612082033</v>
      </c>
      <c r="S57" s="110">
        <v>11.3334210356367</v>
      </c>
      <c r="T57" s="110">
        <v>11.186271737696</v>
      </c>
      <c r="U57" s="110">
        <v>11.817868208517</v>
      </c>
      <c r="V57" s="110">
        <v>5.9999999999983497E-2</v>
      </c>
      <c r="W57" s="110">
        <v>0.57147974359879306</v>
      </c>
      <c r="X57" s="110">
        <v>0.45456689531751499</v>
      </c>
      <c r="Y57" s="110">
        <v>0.99685714006868398</v>
      </c>
    </row>
    <row r="58" spans="1:25">
      <c r="A58" s="102">
        <v>2012.07</v>
      </c>
      <c r="B58" s="101" t="s">
        <v>8</v>
      </c>
      <c r="C58" s="141"/>
      <c r="D58" s="139">
        <v>0.26199965690368338</v>
      </c>
      <c r="E58" s="139">
        <v>11.479784375798847</v>
      </c>
      <c r="F58" s="139">
        <v>11.445112867523473</v>
      </c>
      <c r="G58" s="139">
        <v>11.596685340216967</v>
      </c>
      <c r="H58" s="139">
        <v>6.1631300803085334E-2</v>
      </c>
      <c r="I58" s="139">
        <v>0.66206914405069683</v>
      </c>
      <c r="J58" s="139">
        <v>0.54936205174510822</v>
      </c>
      <c r="K58" s="139">
        <v>0.99873591709411391</v>
      </c>
      <c r="L58" s="139">
        <v>11.642798452484531</v>
      </c>
      <c r="M58" s="139">
        <v>9.5094189967124354</v>
      </c>
      <c r="N58" s="139">
        <v>13.194477298747181</v>
      </c>
      <c r="O58" s="139">
        <v>0.59609285032426207</v>
      </c>
      <c r="P58" s="139">
        <v>0.50782463013485934</v>
      </c>
      <c r="Q58" s="139">
        <v>0.99754733001546847</v>
      </c>
      <c r="R58" s="110">
        <v>0.26402090022186497</v>
      </c>
      <c r="S58" s="110">
        <v>11.4626799386311</v>
      </c>
      <c r="T58" s="110">
        <v>11.4246306029665</v>
      </c>
      <c r="U58" s="110">
        <v>11.581164509152201</v>
      </c>
      <c r="V58" s="110">
        <v>6.27657521303365E-2</v>
      </c>
      <c r="W58" s="110">
        <v>0.65795486393185099</v>
      </c>
      <c r="X58" s="110">
        <v>0.54357805090218003</v>
      </c>
      <c r="Y58" s="110">
        <v>0.99862645576765896</v>
      </c>
    </row>
    <row r="59" spans="1:25">
      <c r="A59" s="102">
        <v>2012.08</v>
      </c>
      <c r="B59" s="101" t="s">
        <v>9</v>
      </c>
      <c r="C59" s="141"/>
      <c r="D59" s="139">
        <v>0.26242468454911039</v>
      </c>
      <c r="E59" s="139">
        <v>11.789837945110602</v>
      </c>
      <c r="F59" s="139">
        <v>11.76702865749272</v>
      </c>
      <c r="G59" s="139">
        <v>11.854791837075171</v>
      </c>
      <c r="H59" s="139">
        <v>7.0496545849344422E-2</v>
      </c>
      <c r="I59" s="139">
        <v>0.68820680781830701</v>
      </c>
      <c r="J59" s="139">
        <v>0.54391970359439679</v>
      </c>
      <c r="K59" s="139">
        <v>1.1568026824507249</v>
      </c>
      <c r="L59" s="139">
        <v>10.682127103884618</v>
      </c>
      <c r="M59" s="139">
        <v>8.430816159582422</v>
      </c>
      <c r="N59" s="139">
        <v>13.926785859047913</v>
      </c>
      <c r="O59" s="139">
        <v>0.58416655923518901</v>
      </c>
      <c r="P59" s="139">
        <v>0.53192359839247771</v>
      </c>
      <c r="Q59" s="139">
        <v>0.9344470926778915</v>
      </c>
      <c r="R59" s="110">
        <v>0.25999999999999801</v>
      </c>
      <c r="S59" s="110">
        <v>11.764234471814699</v>
      </c>
      <c r="T59" s="110">
        <v>11.7447784337981</v>
      </c>
      <c r="U59" s="110">
        <v>11.8262647094702</v>
      </c>
      <c r="V59" s="110">
        <v>6.9999999999980106E-2</v>
      </c>
      <c r="W59" s="110">
        <v>0.68672088771145401</v>
      </c>
      <c r="X59" s="110">
        <v>0.54463451634427495</v>
      </c>
      <c r="Y59" s="110">
        <v>1.1474550610724501</v>
      </c>
    </row>
    <row r="60" spans="1:25">
      <c r="A60" s="102">
        <v>2012.09</v>
      </c>
      <c r="B60" s="101" t="s">
        <v>10</v>
      </c>
      <c r="C60" s="141"/>
      <c r="D60" s="139">
        <v>0.25190643326687534</v>
      </c>
      <c r="E60" s="139">
        <v>11.967779858207322</v>
      </c>
      <c r="F60" s="139">
        <v>12.076569672458502</v>
      </c>
      <c r="G60" s="139">
        <v>11.646563154833418</v>
      </c>
      <c r="H60" s="139">
        <v>7.024645753907327E-2</v>
      </c>
      <c r="I60" s="139">
        <v>0.74632976230079728</v>
      </c>
      <c r="J60" s="139">
        <v>0.54403053593310657</v>
      </c>
      <c r="K60" s="139">
        <v>1.2191559559367928</v>
      </c>
      <c r="L60" s="139">
        <v>11.025865809522552</v>
      </c>
      <c r="M60" s="139">
        <v>8.5966715855688562</v>
      </c>
      <c r="N60" s="139">
        <v>14.269189755829487</v>
      </c>
      <c r="O60" s="139">
        <v>0.61748279376238813</v>
      </c>
      <c r="P60" s="139">
        <v>0.53508663510548693</v>
      </c>
      <c r="Q60" s="139">
        <v>0.88755319729375814</v>
      </c>
      <c r="R60" s="110">
        <v>0.25053668846182803</v>
      </c>
      <c r="S60" s="110">
        <v>11.944089458319199</v>
      </c>
      <c r="T60" s="110">
        <v>12.053625906443701</v>
      </c>
      <c r="U60" s="110">
        <v>11.621886357184501</v>
      </c>
      <c r="V60" s="110">
        <v>6.9999999999975401E-2</v>
      </c>
      <c r="W60" s="110">
        <v>0.74398642530593695</v>
      </c>
      <c r="X60" s="110">
        <v>0.54574194795015296</v>
      </c>
      <c r="Y60" s="110">
        <v>1.2162406507766901</v>
      </c>
    </row>
    <row r="61" spans="1:25">
      <c r="A61" s="102">
        <v>2012.1</v>
      </c>
      <c r="B61" s="101" t="s">
        <v>11</v>
      </c>
      <c r="C61" s="141"/>
      <c r="D61" s="139">
        <v>0.25031693707676794</v>
      </c>
      <c r="E61" s="139">
        <v>12.489325923190785</v>
      </c>
      <c r="F61" s="139">
        <v>12.28859149439797</v>
      </c>
      <c r="G61" s="139">
        <v>13.385024909508036</v>
      </c>
      <c r="H61" s="139">
        <v>7.076123357731981E-2</v>
      </c>
      <c r="I61" s="139">
        <v>0.68955001943524796</v>
      </c>
      <c r="J61" s="139">
        <v>0.59566462189309222</v>
      </c>
      <c r="K61" s="139">
        <v>1.021857401320706</v>
      </c>
      <c r="L61" s="139">
        <v>12.232222142269412</v>
      </c>
      <c r="M61" s="139">
        <v>9.4088577324411986</v>
      </c>
      <c r="N61" s="139">
        <v>14.914690503145989</v>
      </c>
      <c r="O61" s="139">
        <v>0.66246320430034134</v>
      </c>
      <c r="P61" s="139">
        <v>0.61008632042547606</v>
      </c>
      <c r="Q61" s="139">
        <v>0.95342728071120242</v>
      </c>
      <c r="R61" s="110">
        <v>0.249999999999998</v>
      </c>
      <c r="S61" s="110">
        <v>12.4602084970189</v>
      </c>
      <c r="T61" s="110">
        <v>12.261167052467</v>
      </c>
      <c r="U61" s="110">
        <v>13.3577360969967</v>
      </c>
      <c r="V61" s="110">
        <v>6.9999999999977705E-2</v>
      </c>
      <c r="W61" s="110">
        <v>0.68531676999522295</v>
      </c>
      <c r="X61" s="110">
        <v>0.58884082867754595</v>
      </c>
      <c r="Y61" s="110">
        <v>1.02265868996987</v>
      </c>
    </row>
    <row r="62" spans="1:25">
      <c r="A62" s="102">
        <v>2012.11</v>
      </c>
      <c r="B62" s="101" t="s">
        <v>12</v>
      </c>
      <c r="C62" s="141"/>
      <c r="D62" s="139">
        <v>0.25035018883017568</v>
      </c>
      <c r="E62" s="139">
        <v>12.706174286745622</v>
      </c>
      <c r="F62" s="139">
        <v>12.306096805740628</v>
      </c>
      <c r="G62" s="139">
        <v>14.742782534571827</v>
      </c>
      <c r="H62" s="139">
        <v>7.0253484101727645E-2</v>
      </c>
      <c r="I62" s="139">
        <v>0.73704216428749592</v>
      </c>
      <c r="J62" s="139">
        <v>0.61478803501722679</v>
      </c>
      <c r="K62" s="139">
        <v>1.113470495776629</v>
      </c>
      <c r="L62" s="139">
        <v>11.254386556749894</v>
      </c>
      <c r="M62" s="139">
        <v>8.4237366045430484</v>
      </c>
      <c r="N62" s="139">
        <v>15.297262588587444</v>
      </c>
      <c r="O62" s="139">
        <v>0.68414816047466687</v>
      </c>
      <c r="P62" s="139">
        <v>0.62982859198954178</v>
      </c>
      <c r="Q62" s="139">
        <v>0.9485402836836041</v>
      </c>
      <c r="R62" s="110">
        <v>0.24954764527724499</v>
      </c>
      <c r="S62" s="110">
        <v>12.6803945991761</v>
      </c>
      <c r="T62" s="110">
        <v>12.2820060342262</v>
      </c>
      <c r="U62" s="110">
        <v>14.7279198455046</v>
      </c>
      <c r="V62" s="110">
        <v>7.0555833157198794E-2</v>
      </c>
      <c r="W62" s="110">
        <v>0.73551166882429297</v>
      </c>
      <c r="X62" s="110">
        <v>0.61520467920460797</v>
      </c>
      <c r="Y62" s="110">
        <v>1.09930014651455</v>
      </c>
    </row>
    <row r="63" spans="1:25">
      <c r="A63" s="102">
        <v>2012.12</v>
      </c>
      <c r="B63" s="101" t="s">
        <v>13</v>
      </c>
      <c r="C63" s="141"/>
      <c r="D63" s="139">
        <v>0.25069961568290972</v>
      </c>
      <c r="E63" s="139">
        <v>14.19735940531976</v>
      </c>
      <c r="F63" s="139">
        <v>13.831013822911162</v>
      </c>
      <c r="G63" s="139">
        <v>15.426100286049161</v>
      </c>
      <c r="H63" s="139">
        <v>6.220216816241271E-2</v>
      </c>
      <c r="I63" s="139">
        <v>0.76172356391135021</v>
      </c>
      <c r="J63" s="139">
        <v>0.60818526845020338</v>
      </c>
      <c r="K63" s="139">
        <v>1.1134624992994349</v>
      </c>
      <c r="L63" s="139">
        <v>13.156066003836893</v>
      </c>
      <c r="M63" s="139">
        <v>9.9147655354123021</v>
      </c>
      <c r="N63" s="139">
        <v>15.373319621920771</v>
      </c>
      <c r="O63" s="139">
        <v>0.66981615524744809</v>
      </c>
      <c r="P63" s="139">
        <v>0.65016015432379637</v>
      </c>
      <c r="Q63" s="139">
        <v>0.7573758166545681</v>
      </c>
      <c r="R63" s="110">
        <v>0.25148001997518299</v>
      </c>
      <c r="S63" s="110">
        <v>14.1717245956205</v>
      </c>
      <c r="T63" s="110">
        <v>13.805353012880699</v>
      </c>
      <c r="U63" s="110">
        <v>15.405117294533399</v>
      </c>
      <c r="V63" s="110">
        <v>6.9471638250483803E-2</v>
      </c>
      <c r="W63" s="110">
        <v>0.75801077793287097</v>
      </c>
      <c r="X63" s="110">
        <v>0.60710643899119898</v>
      </c>
      <c r="Y63" s="110">
        <v>1.11186975607906</v>
      </c>
    </row>
    <row r="64" spans="1:25">
      <c r="A64" s="6"/>
      <c r="B64" s="97"/>
      <c r="C64" s="138"/>
      <c r="D64" s="140"/>
      <c r="E64" s="140"/>
      <c r="F64" s="140"/>
      <c r="G64" s="140"/>
      <c r="H64" s="140"/>
      <c r="I64" s="140"/>
      <c r="J64" s="140"/>
      <c r="K64" s="140"/>
      <c r="L64" s="140"/>
      <c r="M64" s="140"/>
      <c r="N64" s="140"/>
      <c r="O64" s="140"/>
      <c r="P64" s="140"/>
      <c r="Q64" s="140"/>
      <c r="R64" s="110"/>
      <c r="S64" s="110"/>
      <c r="T64" s="110"/>
      <c r="U64" s="110"/>
      <c r="V64" s="110"/>
      <c r="W64" s="110"/>
      <c r="X64" s="110"/>
      <c r="Y64" s="110"/>
    </row>
    <row r="65" spans="1:25">
      <c r="A65" s="4">
        <v>2013.01</v>
      </c>
      <c r="B65" s="101" t="s">
        <v>0</v>
      </c>
      <c r="C65" s="141"/>
      <c r="D65" s="139">
        <v>0.25064591570528111</v>
      </c>
      <c r="E65" s="139">
        <v>12.582972326238004</v>
      </c>
      <c r="F65" s="139">
        <v>13.0398814019475</v>
      </c>
      <c r="G65" s="139">
        <v>11.389131147453211</v>
      </c>
      <c r="H65" s="139">
        <v>6.2122500517195783E-2</v>
      </c>
      <c r="I65" s="139">
        <v>0.71786332541257325</v>
      </c>
      <c r="J65" s="139">
        <v>0.59516188775688827</v>
      </c>
      <c r="K65" s="139">
        <v>1.062555663130484</v>
      </c>
      <c r="L65" s="139">
        <v>12.25994112356334</v>
      </c>
      <c r="M65" s="139">
        <v>9.3034867929888971</v>
      </c>
      <c r="N65" s="139">
        <v>15.137105488448416</v>
      </c>
      <c r="O65" s="139">
        <v>0.63435127473405672</v>
      </c>
      <c r="P65" s="139">
        <v>0.62295542960244832</v>
      </c>
      <c r="Q65" s="139">
        <v>0.68866217368430604</v>
      </c>
      <c r="R65" s="110">
        <v>0.249999999999998</v>
      </c>
      <c r="S65" s="110">
        <v>12.549312676699</v>
      </c>
      <c r="T65" s="110">
        <v>13.0159310950354</v>
      </c>
      <c r="U65" s="110">
        <v>11.3571361068574</v>
      </c>
      <c r="V65" s="110">
        <v>6.9999999999976206E-2</v>
      </c>
      <c r="W65" s="110">
        <v>0.71880644012256201</v>
      </c>
      <c r="X65" s="110">
        <v>0.59659041317150197</v>
      </c>
      <c r="Y65" s="110">
        <v>1.05703579583897</v>
      </c>
    </row>
    <row r="66" spans="1:25">
      <c r="A66" s="102">
        <v>2013.02</v>
      </c>
      <c r="B66" s="101" t="s">
        <v>3</v>
      </c>
      <c r="C66" s="141"/>
      <c r="D66" s="139">
        <v>0.25104463286333817</v>
      </c>
      <c r="E66" s="139">
        <v>13.269061732794897</v>
      </c>
      <c r="F66" s="139">
        <v>13.223440167692486</v>
      </c>
      <c r="G66" s="139">
        <v>13.456532713640005</v>
      </c>
      <c r="H66" s="139">
        <v>6.1976914633180238E-2</v>
      </c>
      <c r="I66" s="139">
        <v>0.75043523580277971</v>
      </c>
      <c r="J66" s="139">
        <v>0.57635854423848298</v>
      </c>
      <c r="K66" s="139">
        <v>1.1200121938958332</v>
      </c>
      <c r="L66" s="139">
        <v>12.225406844774264</v>
      </c>
      <c r="M66" s="139">
        <v>9.812615701795977</v>
      </c>
      <c r="N66" s="139">
        <v>14.761968557342717</v>
      </c>
      <c r="O66" s="139">
        <v>0.66294180324341956</v>
      </c>
      <c r="P66" s="139">
        <v>0.6103612610811171</v>
      </c>
      <c r="Q66" s="139">
        <v>0.8509577521709395</v>
      </c>
      <c r="R66" s="110">
        <v>0.249999999999998</v>
      </c>
      <c r="S66" s="110">
        <v>13.249639453369401</v>
      </c>
      <c r="T66" s="110">
        <v>13.2053284263983</v>
      </c>
      <c r="U66" s="110">
        <v>13.417132345556</v>
      </c>
      <c r="V66" s="110">
        <v>6.9999999999968907E-2</v>
      </c>
      <c r="W66" s="110">
        <v>0.747110863084258</v>
      </c>
      <c r="X66" s="110">
        <v>0.57390518359625198</v>
      </c>
      <c r="Y66" s="110">
        <v>1.12042633363225</v>
      </c>
    </row>
    <row r="67" spans="1:25">
      <c r="A67" s="102">
        <v>2013.03</v>
      </c>
      <c r="B67" s="101" t="s">
        <v>4</v>
      </c>
      <c r="C67" s="141"/>
      <c r="D67" s="139">
        <v>0.25113118364754089</v>
      </c>
      <c r="E67" s="139">
        <v>13.624359065148251</v>
      </c>
      <c r="F67" s="139">
        <v>13.646266821618966</v>
      </c>
      <c r="G67" s="139">
        <v>13.577165115851709</v>
      </c>
      <c r="H67" s="139">
        <v>6.221271095769515E-2</v>
      </c>
      <c r="I67" s="139">
        <v>0.69351550173707965</v>
      </c>
      <c r="J67" s="139">
        <v>0.55020566279682115</v>
      </c>
      <c r="K67" s="139">
        <v>1.039969257746753</v>
      </c>
      <c r="L67" s="139">
        <v>12.828002498104889</v>
      </c>
      <c r="M67" s="139">
        <v>9.7425402132597654</v>
      </c>
      <c r="N67" s="139">
        <v>14.828443085410218</v>
      </c>
      <c r="O67" s="139">
        <v>0.6291458706742038</v>
      </c>
      <c r="P67" s="139">
        <v>0.59303761820672718</v>
      </c>
      <c r="Q67" s="139">
        <v>0.80124405071073468</v>
      </c>
      <c r="R67" s="110">
        <v>0.25051520187296</v>
      </c>
      <c r="S67" s="110">
        <v>13.608629831352401</v>
      </c>
      <c r="T67" s="110">
        <v>13.6263805608121</v>
      </c>
      <c r="U67" s="110">
        <v>13.5524670065056</v>
      </c>
      <c r="V67" s="110">
        <v>6.9999999999971196E-2</v>
      </c>
      <c r="W67" s="110">
        <v>0.69078688564206503</v>
      </c>
      <c r="X67" s="110">
        <v>0.54584121838657595</v>
      </c>
      <c r="Y67" s="110">
        <v>1.0406908967031201</v>
      </c>
    </row>
    <row r="68" spans="1:25">
      <c r="A68" s="102">
        <v>2013.04</v>
      </c>
      <c r="B68" s="101" t="s">
        <v>5</v>
      </c>
      <c r="C68" s="141"/>
      <c r="D68" s="139">
        <v>0.25114172236397619</v>
      </c>
      <c r="E68" s="139">
        <v>13.684493929408845</v>
      </c>
      <c r="F68" s="139">
        <v>13.852619974543169</v>
      </c>
      <c r="G68" s="139">
        <v>13.133390192091937</v>
      </c>
      <c r="H68" s="139">
        <v>6.2465094067642293E-2</v>
      </c>
      <c r="I68" s="139">
        <v>0.61378381060307585</v>
      </c>
      <c r="J68" s="139">
        <v>0.51418782478626912</v>
      </c>
      <c r="K68" s="139">
        <v>0.86589866603804555</v>
      </c>
      <c r="L68" s="139">
        <v>14.199677006285176</v>
      </c>
      <c r="M68" s="139">
        <v>11.892447849648804</v>
      </c>
      <c r="N68" s="139">
        <v>15.08084853833909</v>
      </c>
      <c r="O68" s="139">
        <v>0.56947031593912456</v>
      </c>
      <c r="P68" s="139">
        <v>0.54622314404533689</v>
      </c>
      <c r="Q68" s="139">
        <v>0.67366021126760567</v>
      </c>
      <c r="R68" s="110">
        <v>0.25187630036646702</v>
      </c>
      <c r="S68" s="110">
        <v>13.663005306051501</v>
      </c>
      <c r="T68" s="110">
        <v>13.835803556177501</v>
      </c>
      <c r="U68" s="110">
        <v>13.106003515142399</v>
      </c>
      <c r="V68" s="110">
        <v>6.9999999999971793E-2</v>
      </c>
      <c r="W68" s="110">
        <v>0.61341650072209897</v>
      </c>
      <c r="X68" s="110">
        <v>0.51586060209157802</v>
      </c>
      <c r="Y68" s="110">
        <v>0.86198393045525101</v>
      </c>
    </row>
    <row r="69" spans="1:25">
      <c r="A69" s="102">
        <v>2013.05</v>
      </c>
      <c r="B69" s="101" t="s">
        <v>6</v>
      </c>
      <c r="C69" s="141"/>
      <c r="D69" s="139">
        <v>0.25063668059545641</v>
      </c>
      <c r="E69" s="139">
        <v>14.311236278094473</v>
      </c>
      <c r="F69" s="139">
        <v>14.675967499075437</v>
      </c>
      <c r="G69" s="139">
        <v>13.123220691509982</v>
      </c>
      <c r="H69" s="139">
        <v>7.0431390786603695E-2</v>
      </c>
      <c r="I69" s="139">
        <v>0.63493026712297462</v>
      </c>
      <c r="J69" s="139">
        <v>0.51567777316941765</v>
      </c>
      <c r="K69" s="139">
        <v>0.9996618275858179</v>
      </c>
      <c r="L69" s="139">
        <v>14.715537583980977</v>
      </c>
      <c r="M69" s="139">
        <v>12.749077248815816</v>
      </c>
      <c r="N69" s="139">
        <v>15.732209648462574</v>
      </c>
      <c r="O69" s="139">
        <v>0.55944045428660938</v>
      </c>
      <c r="P69" s="139">
        <v>0.53746838132781094</v>
      </c>
      <c r="Q69" s="139">
        <v>0.68316232253325526</v>
      </c>
      <c r="R69" s="110">
        <v>0.25127970895164198</v>
      </c>
      <c r="S69" s="110">
        <v>14.2944929806481</v>
      </c>
      <c r="T69" s="110">
        <v>14.6596016726867</v>
      </c>
      <c r="U69" s="110">
        <v>13.093173144367301</v>
      </c>
      <c r="V69" s="110">
        <v>6.9999999999973903E-2</v>
      </c>
      <c r="W69" s="110">
        <v>0.63328273555762504</v>
      </c>
      <c r="X69" s="110">
        <v>0.51357675967974303</v>
      </c>
      <c r="Y69" s="110">
        <v>1.00018242686989</v>
      </c>
    </row>
    <row r="70" spans="1:25">
      <c r="A70" s="102">
        <v>2013.06</v>
      </c>
      <c r="B70" s="101" t="s">
        <v>7</v>
      </c>
      <c r="C70" s="141"/>
      <c r="D70" s="139">
        <v>0.25843350257966519</v>
      </c>
      <c r="E70" s="139">
        <v>14.751352354727846</v>
      </c>
      <c r="F70" s="139">
        <v>15.156819953869231</v>
      </c>
      <c r="G70" s="139">
        <v>13.509739054524486</v>
      </c>
      <c r="H70" s="139">
        <v>6.2264813384023066E-2</v>
      </c>
      <c r="I70" s="139">
        <v>0.64305151836545127</v>
      </c>
      <c r="J70" s="139">
        <v>0.49839168292821345</v>
      </c>
      <c r="K70" s="139">
        <v>0.98500799405392114</v>
      </c>
      <c r="L70" s="139">
        <v>15.042827761759588</v>
      </c>
      <c r="M70" s="139">
        <v>12.407474506941755</v>
      </c>
      <c r="N70" s="139">
        <v>16.580162933386699</v>
      </c>
      <c r="O70" s="139">
        <v>0.55517102482355185</v>
      </c>
      <c r="P70" s="139">
        <v>0.54717588588435806</v>
      </c>
      <c r="Q70" s="139">
        <v>0.6007092016613943</v>
      </c>
      <c r="R70" s="110">
        <v>0.25213028869727</v>
      </c>
      <c r="S70" s="110">
        <v>14.7290713972783</v>
      </c>
      <c r="T70" s="110">
        <v>15.147229481394801</v>
      </c>
      <c r="U70" s="110">
        <v>13.475408354473901</v>
      </c>
      <c r="V70" s="110">
        <v>6.7787354880827197E-2</v>
      </c>
      <c r="W70" s="110">
        <v>0.64370123297918902</v>
      </c>
      <c r="X70" s="110">
        <v>0.499897926938629</v>
      </c>
      <c r="Y70" s="110">
        <v>0.98502431639294696</v>
      </c>
    </row>
    <row r="71" spans="1:25">
      <c r="A71" s="102">
        <v>2013.07</v>
      </c>
      <c r="B71" s="101" t="s">
        <v>8</v>
      </c>
      <c r="C71" s="141"/>
      <c r="D71" s="139">
        <v>0.25035614936695266</v>
      </c>
      <c r="E71" s="139">
        <v>14.95540569735727</v>
      </c>
      <c r="F71" s="139">
        <v>14.816221731304859</v>
      </c>
      <c r="G71" s="139">
        <v>15.47749242443569</v>
      </c>
      <c r="H71" s="139">
        <v>6.2334384885542278E-2</v>
      </c>
      <c r="I71" s="139">
        <v>0.59029089218963227</v>
      </c>
      <c r="J71" s="139">
        <v>0.49048388429367706</v>
      </c>
      <c r="K71" s="139">
        <v>0.85265783676435447</v>
      </c>
      <c r="L71" s="139">
        <v>15.158168416689639</v>
      </c>
      <c r="M71" s="139">
        <v>11.79567952543111</v>
      </c>
      <c r="N71" s="139">
        <v>17.242014915626395</v>
      </c>
      <c r="O71" s="139">
        <v>0.54528559241590169</v>
      </c>
      <c r="P71" s="139">
        <v>0.54609798084011918</v>
      </c>
      <c r="Q71" s="139">
        <v>0.54111312831184433</v>
      </c>
      <c r="R71" s="110">
        <v>0.249999999999998</v>
      </c>
      <c r="S71" s="110">
        <v>14.9345360610015</v>
      </c>
      <c r="T71" s="110">
        <v>14.799182023548701</v>
      </c>
      <c r="U71" s="110">
        <v>15.4453442438988</v>
      </c>
      <c r="V71" s="110">
        <v>6.3202599775187995E-2</v>
      </c>
      <c r="W71" s="110">
        <v>0.59069617092490201</v>
      </c>
      <c r="X71" s="110">
        <v>0.49164605729984401</v>
      </c>
      <c r="Y71" s="110">
        <v>0.84528841432797797</v>
      </c>
    </row>
    <row r="72" spans="1:25">
      <c r="A72" s="102">
        <v>2013.08</v>
      </c>
      <c r="B72" s="101" t="s">
        <v>9</v>
      </c>
      <c r="C72" s="141"/>
      <c r="D72" s="139">
        <v>0.23053889436542202</v>
      </c>
      <c r="E72" s="139">
        <v>15.110417878773726</v>
      </c>
      <c r="F72" s="139">
        <v>15.34192073048742</v>
      </c>
      <c r="G72" s="139">
        <v>14.344596167832744</v>
      </c>
      <c r="H72" s="139">
        <v>6.0637219869558501E-2</v>
      </c>
      <c r="I72" s="139">
        <v>0.60027621025707478</v>
      </c>
      <c r="J72" s="139">
        <v>0.48854504543694349</v>
      </c>
      <c r="K72" s="139">
        <v>0.88596151803169654</v>
      </c>
      <c r="L72" s="139">
        <v>14.552595941198154</v>
      </c>
      <c r="M72" s="139">
        <v>10.781083512756767</v>
      </c>
      <c r="N72" s="139">
        <v>17.704739341909146</v>
      </c>
      <c r="O72" s="139">
        <v>0.53970678466690236</v>
      </c>
      <c r="P72" s="139">
        <v>0.53577527937749647</v>
      </c>
      <c r="Q72" s="139">
        <v>0.56507041112488732</v>
      </c>
      <c r="R72" s="110">
        <v>0.233141487563581</v>
      </c>
      <c r="S72" s="110">
        <v>15.0909178861227</v>
      </c>
      <c r="T72" s="110">
        <v>15.317312203443599</v>
      </c>
      <c r="U72" s="110">
        <v>14.320566750353199</v>
      </c>
      <c r="V72" s="110">
        <v>5.9999999999974199E-2</v>
      </c>
      <c r="W72" s="110">
        <v>0.60327795903028303</v>
      </c>
      <c r="X72" s="110">
        <v>0.48716499939693197</v>
      </c>
      <c r="Y72" s="110">
        <v>0.88562671556344497</v>
      </c>
    </row>
    <row r="73" spans="1:25">
      <c r="A73" s="102">
        <v>2013.09</v>
      </c>
      <c r="B73" s="101" t="s">
        <v>10</v>
      </c>
      <c r="C73" s="141"/>
      <c r="D73" s="139">
        <v>0.22062833633777268</v>
      </c>
      <c r="E73" s="139">
        <v>15.476704348239151</v>
      </c>
      <c r="F73" s="139">
        <v>15.401826704856628</v>
      </c>
      <c r="G73" s="139">
        <v>15.798661741270555</v>
      </c>
      <c r="H73" s="139">
        <v>6.044474704246449E-2</v>
      </c>
      <c r="I73" s="139">
        <v>0.60261319543882674</v>
      </c>
      <c r="J73" s="139">
        <v>0.46676831943083069</v>
      </c>
      <c r="K73" s="139">
        <v>0.95387089889056054</v>
      </c>
      <c r="L73" s="139">
        <v>14.813228075672018</v>
      </c>
      <c r="M73" s="139">
        <v>10.332922487869144</v>
      </c>
      <c r="N73" s="139">
        <v>18.001457368676139</v>
      </c>
      <c r="O73" s="139">
        <v>0.52314271144866553</v>
      </c>
      <c r="P73" s="139">
        <v>0.5189180049454275</v>
      </c>
      <c r="Q73" s="139">
        <v>0.54531309954303919</v>
      </c>
      <c r="R73" s="110">
        <v>0.21994623986811199</v>
      </c>
      <c r="S73" s="110">
        <v>15.454820788434199</v>
      </c>
      <c r="T73" s="110">
        <v>15.378002586844</v>
      </c>
      <c r="U73" s="110">
        <v>15.7758999325119</v>
      </c>
      <c r="V73" s="110">
        <v>5.9999999999974199E-2</v>
      </c>
      <c r="W73" s="110">
        <v>0.60200500831102</v>
      </c>
      <c r="X73" s="110">
        <v>0.46682290085928002</v>
      </c>
      <c r="Y73" s="110">
        <v>0.95422951357822305</v>
      </c>
    </row>
    <row r="74" spans="1:25">
      <c r="A74" s="102">
        <v>2013.1</v>
      </c>
      <c r="B74" s="101" t="s">
        <v>11</v>
      </c>
      <c r="C74" s="141"/>
      <c r="D74" s="139">
        <v>0.21045557639230125</v>
      </c>
      <c r="E74" s="139">
        <v>15.96447841074769</v>
      </c>
      <c r="F74" s="139">
        <v>15.628256820641143</v>
      </c>
      <c r="G74" s="139">
        <v>18.014812122024615</v>
      </c>
      <c r="H74" s="139">
        <v>5.1434226269338634E-2</v>
      </c>
      <c r="I74" s="139">
        <v>0.53358118037946134</v>
      </c>
      <c r="J74" s="139">
        <v>0.40509677217309953</v>
      </c>
      <c r="K74" s="139">
        <v>0.835791746634996</v>
      </c>
      <c r="L74" s="139">
        <v>16.698843394541022</v>
      </c>
      <c r="M74" s="139">
        <v>12.866777795347392</v>
      </c>
      <c r="N74" s="139">
        <v>18.742701678644302</v>
      </c>
      <c r="O74" s="139">
        <v>0.45883667825419533</v>
      </c>
      <c r="P74" s="139">
        <v>0.45153886320873193</v>
      </c>
      <c r="Q74" s="139">
        <v>0.49878708840911834</v>
      </c>
      <c r="R74" s="110">
        <v>0.20999999999999799</v>
      </c>
      <c r="S74" s="110">
        <v>15.9470534240838</v>
      </c>
      <c r="T74" s="110">
        <v>15.605502953075799</v>
      </c>
      <c r="U74" s="110">
        <v>18.0038993618851</v>
      </c>
      <c r="V74" s="110">
        <v>5.0043204465574399E-2</v>
      </c>
      <c r="W74" s="110">
        <v>0.53525539010031098</v>
      </c>
      <c r="X74" s="110">
        <v>0.40141690324587198</v>
      </c>
      <c r="Y74" s="110">
        <v>0.83529861410972805</v>
      </c>
    </row>
    <row r="75" spans="1:25">
      <c r="A75" s="102">
        <v>2013.11</v>
      </c>
      <c r="B75" s="101" t="s">
        <v>12</v>
      </c>
      <c r="C75" s="141"/>
      <c r="D75" s="139">
        <v>0.21029060509706149</v>
      </c>
      <c r="E75" s="139">
        <v>15.962714163840802</v>
      </c>
      <c r="F75" s="139">
        <v>15.665334080022634</v>
      </c>
      <c r="G75" s="139">
        <v>17.791699840155342</v>
      </c>
      <c r="H75" s="139">
        <v>4.2727220086269405E-2</v>
      </c>
      <c r="I75" s="139">
        <v>0.45741456370853817</v>
      </c>
      <c r="J75" s="139">
        <v>0.36517151965941669</v>
      </c>
      <c r="K75" s="139">
        <v>0.70988470510898505</v>
      </c>
      <c r="L75" s="139">
        <v>14.682527600332955</v>
      </c>
      <c r="M75" s="139">
        <v>10.620671478217435</v>
      </c>
      <c r="N75" s="139">
        <v>19.052493531569709</v>
      </c>
      <c r="O75" s="139">
        <v>0.3943838303254768</v>
      </c>
      <c r="P75" s="139">
        <v>0.37816044771631002</v>
      </c>
      <c r="Q75" s="139">
        <v>0.49329247275554056</v>
      </c>
      <c r="R75" s="110">
        <v>0.209408847107348</v>
      </c>
      <c r="S75" s="110">
        <v>15.940910812627299</v>
      </c>
      <c r="T75" s="110">
        <v>15.643074417679101</v>
      </c>
      <c r="U75" s="110">
        <v>17.772928632145401</v>
      </c>
      <c r="V75" s="110">
        <v>3.99999999999806E-2</v>
      </c>
      <c r="W75" s="110">
        <v>0.46144433954084302</v>
      </c>
      <c r="X75" s="110">
        <v>0.36565584983773097</v>
      </c>
      <c r="Y75" s="110">
        <v>0.70882140615816602</v>
      </c>
    </row>
    <row r="76" spans="1:25">
      <c r="A76" s="102">
        <v>2013.12</v>
      </c>
      <c r="B76" s="101" t="s">
        <v>13</v>
      </c>
      <c r="C76" s="141"/>
      <c r="D76" s="139">
        <v>0.2102151606645393</v>
      </c>
      <c r="E76" s="139">
        <v>18.044026755209291</v>
      </c>
      <c r="F76" s="139">
        <v>17.804899245081838</v>
      </c>
      <c r="G76" s="139">
        <v>19.002584994205417</v>
      </c>
      <c r="H76" s="139">
        <v>4.274008852091768E-2</v>
      </c>
      <c r="I76" s="139">
        <v>0.43444714004520069</v>
      </c>
      <c r="J76" s="139">
        <v>0.34107188221640161</v>
      </c>
      <c r="K76" s="139">
        <v>0.64862833023841182</v>
      </c>
      <c r="L76" s="139">
        <v>17.449559328442088</v>
      </c>
      <c r="M76" s="139">
        <v>12.898639012602359</v>
      </c>
      <c r="N76" s="139">
        <v>20.183744323751423</v>
      </c>
      <c r="O76" s="139">
        <v>0.38581780641062546</v>
      </c>
      <c r="P76" s="139">
        <v>0.39723518026026083</v>
      </c>
      <c r="Q76" s="139">
        <v>0.33230710826098248</v>
      </c>
      <c r="R76" s="110">
        <v>0.20948810560876299</v>
      </c>
      <c r="S76" s="110">
        <v>18.020129467758</v>
      </c>
      <c r="T76" s="110">
        <v>17.7798311957403</v>
      </c>
      <c r="U76" s="110">
        <v>18.991023555453602</v>
      </c>
      <c r="V76" s="110">
        <v>3.9999999999980898E-2</v>
      </c>
      <c r="W76" s="110">
        <v>0.43318921584498499</v>
      </c>
      <c r="X76" s="110">
        <v>0.34156065980111899</v>
      </c>
      <c r="Y76" s="110">
        <v>0.640752092158278</v>
      </c>
    </row>
    <row r="77" spans="1:25">
      <c r="A77" s="6"/>
      <c r="B77" s="97"/>
      <c r="C77" s="138"/>
      <c r="D77" s="110"/>
      <c r="E77" s="110"/>
      <c r="F77" s="110"/>
      <c r="G77" s="110"/>
      <c r="H77" s="110"/>
      <c r="I77" s="110"/>
      <c r="J77" s="110"/>
      <c r="K77" s="110"/>
      <c r="L77" s="99"/>
      <c r="M77" s="99"/>
      <c r="N77" s="99"/>
      <c r="O77" s="99"/>
      <c r="P77" s="99"/>
      <c r="Q77" s="99"/>
      <c r="R77" s="110"/>
      <c r="S77" s="110"/>
      <c r="T77" s="110"/>
      <c r="U77" s="110"/>
      <c r="V77" s="110"/>
      <c r="W77" s="110"/>
      <c r="X77" s="110"/>
      <c r="Y77" s="110"/>
    </row>
    <row r="78" spans="1:25">
      <c r="A78" s="4">
        <v>2014.01</v>
      </c>
      <c r="B78" s="101" t="s">
        <v>0</v>
      </c>
      <c r="C78" s="141"/>
      <c r="D78" s="139">
        <v>0.21027415320023976</v>
      </c>
      <c r="E78" s="139">
        <v>19.157058517264414</v>
      </c>
      <c r="F78" s="139">
        <v>18.967007512157384</v>
      </c>
      <c r="G78" s="139">
        <v>20.173190552990615</v>
      </c>
      <c r="H78" s="139">
        <v>4.2985536292289274E-2</v>
      </c>
      <c r="I78" s="139">
        <v>0.54260197639496366</v>
      </c>
      <c r="J78" s="139">
        <v>0.40739317366244543</v>
      </c>
      <c r="K78" s="139">
        <v>0.86836868644350707</v>
      </c>
      <c r="L78" s="139">
        <v>18.502359001315529</v>
      </c>
      <c r="M78" s="139">
        <v>13.951617687732163</v>
      </c>
      <c r="N78" s="139">
        <v>21.686200399168627</v>
      </c>
      <c r="O78" s="139">
        <v>0.40877107589168421</v>
      </c>
      <c r="P78" s="139">
        <v>0.41078598338391942</v>
      </c>
      <c r="Q78" s="139">
        <v>0.39740395626567782</v>
      </c>
      <c r="R78" s="110">
        <v>0.20999999999999899</v>
      </c>
      <c r="S78" s="110">
        <v>19.116233524032499</v>
      </c>
      <c r="T78" s="110">
        <v>18.921361266918801</v>
      </c>
      <c r="U78" s="110">
        <v>20.155621474964398</v>
      </c>
      <c r="V78" s="110">
        <v>3.9121518630558703E-2</v>
      </c>
      <c r="W78" s="110">
        <v>0.53839021202302195</v>
      </c>
      <c r="X78" s="110">
        <v>0.404841772919033</v>
      </c>
      <c r="Y78" s="110">
        <v>0.86172686256910003</v>
      </c>
    </row>
    <row r="79" spans="1:25">
      <c r="A79" s="102">
        <v>2014.02</v>
      </c>
      <c r="B79" s="101" t="s">
        <v>3</v>
      </c>
      <c r="C79" s="141"/>
      <c r="D79" s="139">
        <v>0.21027493071612974</v>
      </c>
      <c r="E79" s="139">
        <v>21.535049880864815</v>
      </c>
      <c r="F79" s="139">
        <v>21.154347447344321</v>
      </c>
      <c r="G79" s="139">
        <v>23.883412798722897</v>
      </c>
      <c r="H79" s="139">
        <v>3.4915300417652576E-2</v>
      </c>
      <c r="I79" s="139">
        <v>1.1476069028453184</v>
      </c>
      <c r="J79" s="139">
        <v>0.94164226777008264</v>
      </c>
      <c r="K79" s="139">
        <v>1.709792440962888</v>
      </c>
      <c r="L79" s="139">
        <v>19.696445095803142</v>
      </c>
      <c r="M79" s="139">
        <v>14.203731622475875</v>
      </c>
      <c r="N79" s="139">
        <v>25.576329307715643</v>
      </c>
      <c r="O79" s="139">
        <v>0.81256474515748067</v>
      </c>
      <c r="P79" s="139">
        <v>0.74097695287326071</v>
      </c>
      <c r="Q79" s="139">
        <v>1.1377943268626096</v>
      </c>
      <c r="R79" s="110">
        <v>0.20999999999999799</v>
      </c>
      <c r="S79" s="110">
        <v>21.5047661896423</v>
      </c>
      <c r="T79" s="110">
        <v>21.121603737458202</v>
      </c>
      <c r="U79" s="110">
        <v>23.870130248512599</v>
      </c>
      <c r="V79" s="110">
        <v>2.9999999999985798E-2</v>
      </c>
      <c r="W79" s="110">
        <v>1.1482388175631499</v>
      </c>
      <c r="X79" s="110">
        <v>0.94024272887586202</v>
      </c>
      <c r="Y79" s="110">
        <v>1.7097931563875099</v>
      </c>
    </row>
    <row r="80" spans="1:25">
      <c r="A80" s="102">
        <v>2014.03</v>
      </c>
      <c r="B80" s="101" t="s">
        <v>4</v>
      </c>
      <c r="C80" s="141"/>
      <c r="D80" s="139">
        <v>0.21069311656111037</v>
      </c>
      <c r="E80" s="139">
        <v>22.22575989186139</v>
      </c>
      <c r="F80" s="139">
        <v>21.708414968207595</v>
      </c>
      <c r="G80" s="139">
        <v>24.982552454354956</v>
      </c>
      <c r="H80" s="139">
        <v>3.4475658536070951E-2</v>
      </c>
      <c r="I80" s="139">
        <v>1.1524206748391637</v>
      </c>
      <c r="J80" s="139">
        <v>0.97103257131765575</v>
      </c>
      <c r="K80" s="139">
        <v>1.6009067398883261</v>
      </c>
      <c r="L80" s="139">
        <v>19.903491219195541</v>
      </c>
      <c r="M80" s="139">
        <v>14.588061626290845</v>
      </c>
      <c r="N80" s="139">
        <v>26.175151647527173</v>
      </c>
      <c r="O80" s="139">
        <v>0.86429650591702134</v>
      </c>
      <c r="P80" s="139">
        <v>0.78551613789853936</v>
      </c>
      <c r="Q80" s="139">
        <v>1.2597644590865573</v>
      </c>
      <c r="R80" s="110">
        <v>0.20999999999999799</v>
      </c>
      <c r="S80" s="110">
        <v>22.195384767681901</v>
      </c>
      <c r="T80" s="110">
        <v>21.673495318735998</v>
      </c>
      <c r="U80" s="110">
        <v>24.9608189228423</v>
      </c>
      <c r="V80" s="110">
        <v>2.9999999999984001E-2</v>
      </c>
      <c r="W80" s="110">
        <v>1.15443890782375</v>
      </c>
      <c r="X80" s="110">
        <v>0.97193445625554298</v>
      </c>
      <c r="Y80" s="110">
        <v>1.5983384016162201</v>
      </c>
    </row>
    <row r="81" spans="1:25">
      <c r="A81" s="102">
        <v>2014.04</v>
      </c>
      <c r="B81" s="101" t="s">
        <v>5</v>
      </c>
      <c r="C81" s="141"/>
      <c r="D81" s="139">
        <v>0.21046001749353227</v>
      </c>
      <c r="E81" s="139">
        <v>22.520829360053234</v>
      </c>
      <c r="F81" s="139">
        <v>21.888078898273243</v>
      </c>
      <c r="G81" s="139">
        <v>25.699869671967438</v>
      </c>
      <c r="H81" s="139">
        <v>3.4673763355303588E-2</v>
      </c>
      <c r="I81" s="139">
        <v>1.1689009548972549</v>
      </c>
      <c r="J81" s="139">
        <v>0.98688326466481691</v>
      </c>
      <c r="K81" s="139">
        <v>1.6245276687824508</v>
      </c>
      <c r="L81" s="139">
        <v>19.995637546570073</v>
      </c>
      <c r="M81" s="139">
        <v>14.193577029906081</v>
      </c>
      <c r="N81" s="139">
        <v>26.280256034267879</v>
      </c>
      <c r="O81" s="139">
        <v>0.97579090020630121</v>
      </c>
      <c r="P81" s="139">
        <v>0.91133889408617375</v>
      </c>
      <c r="Q81" s="139">
        <v>1.3108780865020533</v>
      </c>
      <c r="R81" s="110">
        <v>0.208743293216654</v>
      </c>
      <c r="S81" s="110">
        <v>22.486653375568199</v>
      </c>
      <c r="T81" s="110">
        <v>21.864754477531999</v>
      </c>
      <c r="U81" s="110">
        <v>25.659206346467101</v>
      </c>
      <c r="V81" s="110">
        <v>2.9999999999984799E-2</v>
      </c>
      <c r="W81" s="110">
        <v>1.1679601138598299</v>
      </c>
      <c r="X81" s="110">
        <v>0.98748434980560595</v>
      </c>
      <c r="Y81" s="110">
        <v>1.6244299897752601</v>
      </c>
    </row>
    <row r="82" spans="1:25">
      <c r="A82" s="102">
        <v>2014.05</v>
      </c>
      <c r="B82" s="101" t="s">
        <v>6</v>
      </c>
      <c r="C82" s="141"/>
      <c r="D82" s="139">
        <v>0.21005188802855232</v>
      </c>
      <c r="E82" s="139">
        <v>21.952511064718383</v>
      </c>
      <c r="F82" s="139">
        <v>21.455352411705906</v>
      </c>
      <c r="G82" s="139">
        <v>24.453609711914268</v>
      </c>
      <c r="H82" s="139">
        <v>3.3961229336143463E-2</v>
      </c>
      <c r="I82" s="139">
        <v>1.1646238069067896</v>
      </c>
      <c r="J82" s="139">
        <v>0.9736017501669525</v>
      </c>
      <c r="K82" s="139">
        <v>1.6407884638267436</v>
      </c>
      <c r="L82" s="139">
        <v>20.184284745333859</v>
      </c>
      <c r="M82" s="139">
        <v>15.498778166585964</v>
      </c>
      <c r="N82" s="139">
        <v>24.661672004439279</v>
      </c>
      <c r="O82" s="139">
        <v>0.81301729953739399</v>
      </c>
      <c r="P82" s="139">
        <v>0.7769444756186521</v>
      </c>
      <c r="Q82" s="139">
        <v>1.0323464687819857</v>
      </c>
      <c r="R82" s="110">
        <v>0.20836429083593599</v>
      </c>
      <c r="S82" s="110">
        <v>21.9294631854061</v>
      </c>
      <c r="T82" s="110">
        <v>21.432314778785798</v>
      </c>
      <c r="U82" s="110">
        <v>24.4439919216689</v>
      </c>
      <c r="V82" s="110">
        <v>2.9999999999985601E-2</v>
      </c>
      <c r="W82" s="110">
        <v>1.1591777356348001</v>
      </c>
      <c r="X82" s="110">
        <v>0.97337675193632001</v>
      </c>
      <c r="Y82" s="110">
        <v>1.6367393414582401</v>
      </c>
    </row>
    <row r="83" spans="1:25">
      <c r="A83" s="102">
        <v>2014.06</v>
      </c>
      <c r="B83" s="101" t="s">
        <v>7</v>
      </c>
      <c r="C83" s="141"/>
      <c r="D83" s="139">
        <v>0.20980481794871461</v>
      </c>
      <c r="E83" s="139">
        <v>21.438849509075443</v>
      </c>
      <c r="F83" s="139">
        <v>21.045915498095635</v>
      </c>
      <c r="G83" s="139">
        <v>23.42205001131418</v>
      </c>
      <c r="H83" s="139">
        <v>3.449320571424723E-2</v>
      </c>
      <c r="I83" s="139">
        <v>1.1491386771891459</v>
      </c>
      <c r="J83" s="139">
        <v>0.92591820752135678</v>
      </c>
      <c r="K83" s="139">
        <v>1.6702191918882878</v>
      </c>
      <c r="L83" s="139">
        <v>20.248860207380623</v>
      </c>
      <c r="M83" s="139">
        <v>16.649587287658253</v>
      </c>
      <c r="N83" s="139">
        <v>23.016085239554329</v>
      </c>
      <c r="O83" s="139">
        <v>0.88287433624476408</v>
      </c>
      <c r="P83" s="139">
        <v>0.85307814623597555</v>
      </c>
      <c r="Q83" s="139">
        <v>1.0941595137000948</v>
      </c>
      <c r="R83" s="110">
        <v>0.20837262369031601</v>
      </c>
      <c r="S83" s="110">
        <v>21.425066488524699</v>
      </c>
      <c r="T83" s="110">
        <v>21.029246351549801</v>
      </c>
      <c r="U83" s="110">
        <v>23.412400565145202</v>
      </c>
      <c r="V83" s="110">
        <v>2.99999999999855E-2</v>
      </c>
      <c r="W83" s="110">
        <v>1.14650210994983</v>
      </c>
      <c r="X83" s="110">
        <v>0.930352372538789</v>
      </c>
      <c r="Y83" s="110">
        <v>1.6638571735148899</v>
      </c>
    </row>
    <row r="84" spans="1:25">
      <c r="A84" s="102">
        <v>2014.07</v>
      </c>
      <c r="B84" s="101" t="s">
        <v>8</v>
      </c>
      <c r="C84" s="141"/>
      <c r="D84" s="139">
        <v>0.20823896322652002</v>
      </c>
      <c r="E84" s="139">
        <v>20.565360128932614</v>
      </c>
      <c r="F84" s="139">
        <v>20.295052835879474</v>
      </c>
      <c r="G84" s="139">
        <v>22.020289906333794</v>
      </c>
      <c r="H84" s="139">
        <v>3.5147821311260437E-2</v>
      </c>
      <c r="I84" s="139">
        <v>1.0406588251669733</v>
      </c>
      <c r="J84" s="139">
        <v>0.91683397342255224</v>
      </c>
      <c r="K84" s="139">
        <v>1.4022630286735587</v>
      </c>
      <c r="L84" s="139">
        <v>19.574415684518261</v>
      </c>
      <c r="M84" s="139">
        <v>16.560093809486066</v>
      </c>
      <c r="N84" s="139">
        <v>21.980576080779279</v>
      </c>
      <c r="O84" s="139">
        <v>0.8932026584156556</v>
      </c>
      <c r="P84" s="139">
        <v>0.83198632950011731</v>
      </c>
      <c r="Q84" s="139">
        <v>1.282994278558778</v>
      </c>
      <c r="R84" s="110">
        <v>0.208462485374799</v>
      </c>
      <c r="S84" s="110">
        <v>20.549685235990999</v>
      </c>
      <c r="T84" s="110">
        <v>20.276087971572199</v>
      </c>
      <c r="U84" s="110">
        <v>22.005919692671601</v>
      </c>
      <c r="V84" s="110">
        <v>2.9999999999986902E-2</v>
      </c>
      <c r="W84" s="110">
        <v>1.0405194192710501</v>
      </c>
      <c r="X84" s="110">
        <v>0.91754608653597203</v>
      </c>
      <c r="Y84" s="110">
        <v>1.3982975846558801</v>
      </c>
    </row>
    <row r="85" spans="1:25">
      <c r="A85" s="102">
        <v>2014.08</v>
      </c>
      <c r="B85" s="101" t="s">
        <v>9</v>
      </c>
      <c r="C85" s="141"/>
      <c r="D85" s="139">
        <v>0.20826170391401344</v>
      </c>
      <c r="E85" s="139">
        <v>20.007814710997021</v>
      </c>
      <c r="F85" s="139">
        <v>19.757317962061872</v>
      </c>
      <c r="G85" s="139">
        <v>21.540354403805864</v>
      </c>
      <c r="H85" s="139">
        <v>3.5185782573986892E-2</v>
      </c>
      <c r="I85" s="139">
        <v>1.0280000790876005</v>
      </c>
      <c r="J85" s="139">
        <v>0.85746765331936503</v>
      </c>
      <c r="K85" s="139">
        <v>1.5142327168535228</v>
      </c>
      <c r="L85" s="139">
        <v>18.996561060082634</v>
      </c>
      <c r="M85" s="139">
        <v>16.335241243268442</v>
      </c>
      <c r="N85" s="139">
        <v>21.182953937912401</v>
      </c>
      <c r="O85" s="139">
        <v>0.80520903566008961</v>
      </c>
      <c r="P85" s="139">
        <v>0.77278105166708855</v>
      </c>
      <c r="Q85" s="139">
        <v>0.96252662696170066</v>
      </c>
      <c r="R85" s="110">
        <v>0.206106450018363</v>
      </c>
      <c r="S85" s="110">
        <v>19.995707729781</v>
      </c>
      <c r="T85" s="110">
        <v>19.741957979285601</v>
      </c>
      <c r="U85" s="110">
        <v>21.5369100559315</v>
      </c>
      <c r="V85" s="110">
        <v>2.99999999999855E-2</v>
      </c>
      <c r="W85" s="110">
        <v>1.03107000800321</v>
      </c>
      <c r="X85" s="110">
        <v>0.85549841253577996</v>
      </c>
      <c r="Y85" s="110">
        <v>1.5160645245969799</v>
      </c>
    </row>
    <row r="86" spans="1:25">
      <c r="A86" s="102">
        <v>2014.09</v>
      </c>
      <c r="B86" s="101" t="s">
        <v>10</v>
      </c>
      <c r="C86" s="141"/>
      <c r="D86" s="139">
        <v>0.20802279757447412</v>
      </c>
      <c r="E86" s="139">
        <v>19.464538860591944</v>
      </c>
      <c r="F86" s="139">
        <v>19.206179676928507</v>
      </c>
      <c r="G86" s="139">
        <v>20.786442053915447</v>
      </c>
      <c r="H86" s="139">
        <v>3.4829306024367575E-2</v>
      </c>
      <c r="I86" s="139">
        <v>1.0656857226683008</v>
      </c>
      <c r="J86" s="139">
        <v>0.87551598442569212</v>
      </c>
      <c r="K86" s="139">
        <v>1.5531123001386802</v>
      </c>
      <c r="L86" s="139">
        <v>18.448994405173174</v>
      </c>
      <c r="M86" s="139">
        <v>16.032715164669895</v>
      </c>
      <c r="N86" s="139">
        <v>20.276273382206693</v>
      </c>
      <c r="O86" s="139">
        <v>0.87186341354052055</v>
      </c>
      <c r="P86" s="139">
        <v>0.82335626084448599</v>
      </c>
      <c r="Q86" s="139">
        <v>1.0786582796232027</v>
      </c>
      <c r="R86" s="110">
        <v>0.208989626556638</v>
      </c>
      <c r="S86" s="110">
        <v>19.455993214446401</v>
      </c>
      <c r="T86" s="110">
        <v>19.1940648575235</v>
      </c>
      <c r="U86" s="110">
        <v>20.782876486382499</v>
      </c>
      <c r="V86" s="110">
        <v>3.0463672331198701E-2</v>
      </c>
      <c r="W86" s="110">
        <v>1.0611560083584799</v>
      </c>
      <c r="X86" s="110">
        <v>0.87334505572617505</v>
      </c>
      <c r="Y86" s="110">
        <v>1.5484329533960599</v>
      </c>
    </row>
    <row r="87" spans="1:25">
      <c r="A87" s="102">
        <v>2014.1</v>
      </c>
      <c r="B87" s="101" t="s">
        <v>11</v>
      </c>
      <c r="C87" s="141"/>
      <c r="D87" s="139">
        <v>0.20752469349193303</v>
      </c>
      <c r="E87" s="139">
        <v>19.920092922506733</v>
      </c>
      <c r="F87" s="139">
        <v>19.558361125373711</v>
      </c>
      <c r="G87" s="139">
        <v>22.343718588474264</v>
      </c>
      <c r="H87" s="139">
        <v>3.451708352162202E-2</v>
      </c>
      <c r="I87" s="139">
        <v>1.0157458335499534</v>
      </c>
      <c r="J87" s="139">
        <v>0.86212709925020792</v>
      </c>
      <c r="K87" s="139">
        <v>1.4483433587025907</v>
      </c>
      <c r="L87" s="139">
        <v>18.059162421100421</v>
      </c>
      <c r="M87" s="139">
        <v>15.643494244593358</v>
      </c>
      <c r="N87" s="139">
        <v>20.007355563768733</v>
      </c>
      <c r="O87" s="139">
        <v>0.80517826558843641</v>
      </c>
      <c r="P87" s="139">
        <v>0.71945150943730973</v>
      </c>
      <c r="Q87" s="139">
        <v>1.2095730212816833</v>
      </c>
      <c r="R87" s="110">
        <v>0.20101297582668301</v>
      </c>
      <c r="S87" s="110">
        <v>19.906409064451601</v>
      </c>
      <c r="T87" s="110">
        <v>19.545289694346799</v>
      </c>
      <c r="U87" s="110">
        <v>22.340867695391498</v>
      </c>
      <c r="V87" s="110">
        <v>2.99999999999866E-2</v>
      </c>
      <c r="W87" s="110">
        <v>1.01453185341041</v>
      </c>
      <c r="X87" s="110">
        <v>0.858270328797205</v>
      </c>
      <c r="Y87" s="110">
        <v>1.44868745742688</v>
      </c>
    </row>
    <row r="88" spans="1:25">
      <c r="A88" s="102">
        <v>2014.11</v>
      </c>
      <c r="B88" s="101" t="s">
        <v>12</v>
      </c>
      <c r="C88" s="141"/>
      <c r="D88" s="139">
        <v>0.20007337687749238</v>
      </c>
      <c r="E88" s="139">
        <v>20.388621802014146</v>
      </c>
      <c r="F88" s="139">
        <v>19.917647488786802</v>
      </c>
      <c r="G88" s="139">
        <v>22.81769700719007</v>
      </c>
      <c r="H88" s="139">
        <v>3.5434900478400977E-2</v>
      </c>
      <c r="I88" s="139">
        <v>1.0163216808559326</v>
      </c>
      <c r="J88" s="139">
        <v>0.86329071739583152</v>
      </c>
      <c r="K88" s="139">
        <v>1.3676666121291448</v>
      </c>
      <c r="L88" s="139">
        <v>17.639400594606538</v>
      </c>
      <c r="M88" s="139">
        <v>15.259254635454194</v>
      </c>
      <c r="N88" s="139">
        <v>19.766028676026316</v>
      </c>
      <c r="O88" s="139">
        <v>0.86094879097703947</v>
      </c>
      <c r="P88" s="139">
        <v>0.80764150315502348</v>
      </c>
      <c r="Q88" s="139">
        <v>1.2726153762917276</v>
      </c>
      <c r="R88" s="110">
        <v>0.19999999999999901</v>
      </c>
      <c r="S88" s="110">
        <v>20.3802424356202</v>
      </c>
      <c r="T88" s="110">
        <v>19.9049899711164</v>
      </c>
      <c r="U88" s="110">
        <v>22.8157447934021</v>
      </c>
      <c r="V88" s="110">
        <v>3.0584414585476699E-2</v>
      </c>
      <c r="W88" s="110">
        <v>1.01252265123225</v>
      </c>
      <c r="X88" s="110">
        <v>0.86389832156185298</v>
      </c>
      <c r="Y88" s="110">
        <v>1.37172934319407</v>
      </c>
    </row>
    <row r="89" spans="1:25">
      <c r="A89" s="102">
        <v>2014.12</v>
      </c>
      <c r="B89" s="101" t="s">
        <v>13</v>
      </c>
      <c r="C89" s="141"/>
      <c r="D89" s="139">
        <v>0.19933759085396316</v>
      </c>
      <c r="E89" s="139">
        <v>20.648508565513858</v>
      </c>
      <c r="F89" s="139">
        <v>20.060079817562478</v>
      </c>
      <c r="G89" s="139">
        <v>23.159077515844853</v>
      </c>
      <c r="H89" s="139">
        <v>3.4300404865617064E-2</v>
      </c>
      <c r="I89" s="139">
        <v>1.1571812108736586</v>
      </c>
      <c r="J89" s="139">
        <v>0.88001703658984942</v>
      </c>
      <c r="K89" s="139">
        <v>1.6700989028899789</v>
      </c>
      <c r="L89" s="139">
        <v>17.805869105997022</v>
      </c>
      <c r="M89" s="139">
        <v>14.911687545523653</v>
      </c>
      <c r="N89" s="139">
        <v>19.982674123222907</v>
      </c>
      <c r="O89" s="139">
        <v>0.84623579975994467</v>
      </c>
      <c r="P89" s="139">
        <v>0.81969279505451087</v>
      </c>
      <c r="Q89" s="139">
        <v>1.0190547739379867</v>
      </c>
      <c r="R89" s="110">
        <v>0.19999999999999901</v>
      </c>
      <c r="S89" s="110">
        <v>20.644297708111601</v>
      </c>
      <c r="T89" s="110">
        <v>20.044359010105101</v>
      </c>
      <c r="U89" s="110">
        <v>23.2024071135193</v>
      </c>
      <c r="V89" s="110">
        <v>2.9999999999985701E-2</v>
      </c>
      <c r="W89" s="110">
        <v>1.1544395129779601</v>
      </c>
      <c r="X89" s="110">
        <v>0.88144486923031995</v>
      </c>
      <c r="Y89" s="110">
        <v>1.6641775855502601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N77"/>
  <sheetViews>
    <sheetView workbookViewId="0">
      <selection activeCell="M1" sqref="M1"/>
    </sheetView>
  </sheetViews>
  <sheetFormatPr defaultRowHeight="15"/>
  <cols>
    <col min="1" max="16384" width="9.140625" style="142"/>
  </cols>
  <sheetData>
    <row r="1" spans="1:14">
      <c r="A1" s="147" t="s">
        <v>510</v>
      </c>
      <c r="M1" s="142" t="s">
        <v>512</v>
      </c>
      <c r="N1" s="142" t="s">
        <v>513</v>
      </c>
    </row>
    <row r="2" spans="1:14">
      <c r="A2" s="148" t="s">
        <v>511</v>
      </c>
    </row>
    <row r="4" spans="1:14">
      <c r="A4" s="192" t="s">
        <v>431</v>
      </c>
      <c r="B4" s="193"/>
      <c r="C4" s="193"/>
      <c r="D4" s="193"/>
      <c r="E4" s="193"/>
      <c r="F4" s="193"/>
      <c r="G4" s="193"/>
      <c r="H4" s="193"/>
      <c r="I4" s="194"/>
    </row>
    <row r="5" spans="1:14">
      <c r="A5" s="143" t="s">
        <v>18</v>
      </c>
      <c r="B5" s="195" t="s">
        <v>505</v>
      </c>
      <c r="C5" s="196"/>
      <c r="D5" s="195" t="s">
        <v>506</v>
      </c>
      <c r="E5" s="196"/>
      <c r="F5" s="195" t="s">
        <v>507</v>
      </c>
      <c r="G5" s="196"/>
      <c r="H5" s="195" t="s">
        <v>508</v>
      </c>
      <c r="I5" s="196"/>
    </row>
    <row r="6" spans="1:14">
      <c r="A6" s="144" t="s">
        <v>432</v>
      </c>
      <c r="B6" s="190">
        <v>11</v>
      </c>
      <c r="C6" s="191"/>
      <c r="D6" s="190">
        <v>14.17</v>
      </c>
      <c r="E6" s="191"/>
      <c r="F6" s="190">
        <v>15.87</v>
      </c>
      <c r="G6" s="191"/>
      <c r="H6" s="190" t="s">
        <v>433</v>
      </c>
      <c r="I6" s="191"/>
    </row>
    <row r="7" spans="1:14">
      <c r="A7" s="144" t="s">
        <v>434</v>
      </c>
      <c r="B7" s="190">
        <v>11</v>
      </c>
      <c r="C7" s="191"/>
      <c r="D7" s="190">
        <v>11.61</v>
      </c>
      <c r="E7" s="191"/>
      <c r="F7" s="190">
        <v>12.02</v>
      </c>
      <c r="G7" s="191"/>
      <c r="H7" s="190" t="s">
        <v>433</v>
      </c>
      <c r="I7" s="191"/>
    </row>
    <row r="8" spans="1:14">
      <c r="A8" s="144" t="s">
        <v>435</v>
      </c>
      <c r="B8" s="190">
        <v>11</v>
      </c>
      <c r="C8" s="191"/>
      <c r="D8" s="190">
        <v>11.67</v>
      </c>
      <c r="E8" s="191"/>
      <c r="F8" s="190">
        <v>12.24</v>
      </c>
      <c r="G8" s="191"/>
      <c r="H8" s="190" t="s">
        <v>433</v>
      </c>
      <c r="I8" s="191"/>
    </row>
    <row r="9" spans="1:14">
      <c r="A9" s="144" t="s">
        <v>436</v>
      </c>
      <c r="B9" s="190">
        <v>11</v>
      </c>
      <c r="C9" s="191"/>
      <c r="D9" s="190">
        <v>11.87</v>
      </c>
      <c r="E9" s="191"/>
      <c r="F9" s="190">
        <v>12.77</v>
      </c>
      <c r="G9" s="191"/>
      <c r="H9" s="190" t="s">
        <v>433</v>
      </c>
      <c r="I9" s="191"/>
    </row>
    <row r="10" spans="1:14">
      <c r="A10" s="144" t="s">
        <v>437</v>
      </c>
      <c r="B10" s="190">
        <v>11</v>
      </c>
      <c r="C10" s="191"/>
      <c r="D10" s="190">
        <v>11.76</v>
      </c>
      <c r="E10" s="191"/>
      <c r="F10" s="190">
        <v>12.83</v>
      </c>
      <c r="G10" s="191"/>
      <c r="H10" s="190">
        <v>16.329999999999998</v>
      </c>
      <c r="I10" s="191"/>
    </row>
    <row r="11" spans="1:14">
      <c r="A11" s="144" t="s">
        <v>438</v>
      </c>
      <c r="B11" s="190">
        <v>11</v>
      </c>
      <c r="C11" s="191"/>
      <c r="D11" s="190">
        <v>11.97</v>
      </c>
      <c r="E11" s="191"/>
      <c r="F11" s="190">
        <v>12.94</v>
      </c>
      <c r="G11" s="191"/>
      <c r="H11" s="190">
        <v>16.309999999999999</v>
      </c>
      <c r="I11" s="191"/>
    </row>
    <row r="12" spans="1:14">
      <c r="A12" s="144" t="s">
        <v>439</v>
      </c>
      <c r="B12" s="190">
        <v>10.6</v>
      </c>
      <c r="C12" s="191"/>
      <c r="D12" s="190">
        <v>11.92</v>
      </c>
      <c r="E12" s="191"/>
      <c r="F12" s="190">
        <v>13.03</v>
      </c>
      <c r="G12" s="191"/>
      <c r="H12" s="190">
        <v>16.3</v>
      </c>
      <c r="I12" s="191"/>
    </row>
    <row r="13" spans="1:14">
      <c r="A13" s="144" t="s">
        <v>440</v>
      </c>
      <c r="B13" s="190">
        <v>10.130000000000001</v>
      </c>
      <c r="C13" s="191"/>
      <c r="D13" s="190">
        <v>11.76</v>
      </c>
      <c r="E13" s="191"/>
      <c r="F13" s="190">
        <v>12.72</v>
      </c>
      <c r="G13" s="191"/>
      <c r="H13" s="190">
        <v>16.2</v>
      </c>
      <c r="I13" s="191"/>
    </row>
    <row r="14" spans="1:14">
      <c r="A14" s="144" t="s">
        <v>441</v>
      </c>
      <c r="B14" s="190">
        <v>9.91</v>
      </c>
      <c r="C14" s="191"/>
      <c r="D14" s="190">
        <v>11.31</v>
      </c>
      <c r="E14" s="191"/>
      <c r="F14" s="190">
        <v>12.21</v>
      </c>
      <c r="G14" s="191"/>
      <c r="H14" s="190">
        <v>15.88</v>
      </c>
      <c r="I14" s="191"/>
    </row>
    <row r="15" spans="1:14">
      <c r="A15" s="144" t="s">
        <v>442</v>
      </c>
      <c r="B15" s="190">
        <v>9.65</v>
      </c>
      <c r="C15" s="191"/>
      <c r="D15" s="190">
        <v>11.11</v>
      </c>
      <c r="E15" s="191"/>
      <c r="F15" s="190">
        <v>11.76</v>
      </c>
      <c r="G15" s="191"/>
      <c r="H15" s="190">
        <v>15.55</v>
      </c>
      <c r="I15" s="191"/>
    </row>
    <row r="16" spans="1:14">
      <c r="A16" s="144" t="s">
        <v>443</v>
      </c>
      <c r="B16" s="190">
        <v>9.5</v>
      </c>
      <c r="C16" s="191"/>
      <c r="D16" s="190">
        <v>10.38</v>
      </c>
      <c r="E16" s="191"/>
      <c r="F16" s="190">
        <v>10.69</v>
      </c>
      <c r="G16" s="191"/>
      <c r="H16" s="190">
        <v>15.05</v>
      </c>
      <c r="I16" s="191"/>
    </row>
    <row r="17" spans="1:9">
      <c r="A17" s="144" t="s">
        <v>444</v>
      </c>
      <c r="B17" s="190">
        <v>9.5</v>
      </c>
      <c r="C17" s="191"/>
      <c r="D17" s="190">
        <v>9.51</v>
      </c>
      <c r="E17" s="191"/>
      <c r="F17" s="190">
        <v>9.8000000000000007</v>
      </c>
      <c r="G17" s="191"/>
      <c r="H17" s="190">
        <v>14.36</v>
      </c>
      <c r="I17" s="191"/>
    </row>
    <row r="18" spans="1:9">
      <c r="A18" s="144" t="s">
        <v>445</v>
      </c>
      <c r="B18" s="190">
        <v>9.5</v>
      </c>
      <c r="C18" s="191"/>
      <c r="D18" s="190">
        <v>9.42</v>
      </c>
      <c r="E18" s="191"/>
      <c r="F18" s="190">
        <v>9.86</v>
      </c>
      <c r="G18" s="191"/>
      <c r="H18" s="190">
        <v>14.15</v>
      </c>
      <c r="I18" s="191"/>
    </row>
    <row r="19" spans="1:9">
      <c r="A19" s="144" t="s">
        <v>446</v>
      </c>
      <c r="B19" s="190">
        <v>9.5</v>
      </c>
      <c r="C19" s="191"/>
      <c r="D19" s="190">
        <v>9.23</v>
      </c>
      <c r="E19" s="191"/>
      <c r="F19" s="190">
        <v>9.56</v>
      </c>
      <c r="G19" s="191"/>
      <c r="H19" s="190">
        <v>14.01</v>
      </c>
      <c r="I19" s="191"/>
    </row>
    <row r="20" spans="1:9">
      <c r="A20" s="144" t="s">
        <v>447</v>
      </c>
      <c r="B20" s="190">
        <v>9.5</v>
      </c>
      <c r="C20" s="191"/>
      <c r="D20" s="190">
        <v>9.07</v>
      </c>
      <c r="E20" s="191"/>
      <c r="F20" s="190">
        <v>9.43</v>
      </c>
      <c r="G20" s="191"/>
      <c r="H20" s="190">
        <v>13.92</v>
      </c>
      <c r="I20" s="191"/>
    </row>
    <row r="21" spans="1:9">
      <c r="A21" s="144" t="s">
        <v>448</v>
      </c>
      <c r="B21" s="190">
        <v>9.5</v>
      </c>
      <c r="C21" s="191"/>
      <c r="D21" s="190">
        <v>8.89</v>
      </c>
      <c r="E21" s="191"/>
      <c r="F21" s="190">
        <v>9.26</v>
      </c>
      <c r="G21" s="191"/>
      <c r="H21" s="190">
        <v>13.85</v>
      </c>
      <c r="I21" s="191"/>
    </row>
    <row r="22" spans="1:9">
      <c r="A22" s="144" t="s">
        <v>449</v>
      </c>
      <c r="B22" s="190">
        <v>9.5</v>
      </c>
      <c r="C22" s="191"/>
      <c r="D22" s="190">
        <v>8.76</v>
      </c>
      <c r="E22" s="191"/>
      <c r="F22" s="190">
        <v>9.3699999999999992</v>
      </c>
      <c r="G22" s="191"/>
      <c r="H22" s="190">
        <v>13.87</v>
      </c>
      <c r="I22" s="191"/>
    </row>
    <row r="23" spans="1:9">
      <c r="A23" s="144" t="s">
        <v>450</v>
      </c>
      <c r="B23" s="190">
        <v>9.5</v>
      </c>
      <c r="C23" s="191"/>
      <c r="D23" s="190">
        <v>8.9600000000000009</v>
      </c>
      <c r="E23" s="191"/>
      <c r="F23" s="190">
        <v>10.119999999999999</v>
      </c>
      <c r="G23" s="191"/>
      <c r="H23" s="190">
        <v>13.86</v>
      </c>
      <c r="I23" s="191"/>
    </row>
    <row r="24" spans="1:9">
      <c r="A24" s="144" t="s">
        <v>451</v>
      </c>
      <c r="B24" s="190">
        <v>9.5</v>
      </c>
      <c r="C24" s="191"/>
      <c r="D24" s="190">
        <v>9.1999999999999993</v>
      </c>
      <c r="E24" s="191"/>
      <c r="F24" s="190">
        <v>10.27</v>
      </c>
      <c r="G24" s="191"/>
      <c r="H24" s="190">
        <v>13.91</v>
      </c>
      <c r="I24" s="191"/>
    </row>
    <row r="25" spans="1:9">
      <c r="A25" s="144" t="s">
        <v>452</v>
      </c>
      <c r="B25" s="190">
        <v>9.5</v>
      </c>
      <c r="C25" s="191"/>
      <c r="D25" s="190">
        <v>9.25</v>
      </c>
      <c r="E25" s="191"/>
      <c r="F25" s="190">
        <v>10.44</v>
      </c>
      <c r="G25" s="191"/>
      <c r="H25" s="190">
        <v>13.89</v>
      </c>
      <c r="I25" s="191"/>
    </row>
    <row r="26" spans="1:9">
      <c r="A26" s="144" t="s">
        <v>453</v>
      </c>
      <c r="B26" s="190">
        <v>9.5</v>
      </c>
      <c r="C26" s="191"/>
      <c r="D26" s="190">
        <v>9.23</v>
      </c>
      <c r="E26" s="191"/>
      <c r="F26" s="190">
        <v>10.52</v>
      </c>
      <c r="G26" s="191"/>
      <c r="H26" s="190">
        <v>13.81</v>
      </c>
      <c r="I26" s="191"/>
    </row>
    <row r="27" spans="1:9">
      <c r="A27" s="144" t="s">
        <v>454</v>
      </c>
      <c r="B27" s="190">
        <v>9.5</v>
      </c>
      <c r="C27" s="191"/>
      <c r="D27" s="190">
        <v>9.1199999999999992</v>
      </c>
      <c r="E27" s="191"/>
      <c r="F27" s="190">
        <v>10.68</v>
      </c>
      <c r="G27" s="191"/>
      <c r="H27" s="190">
        <v>13.04</v>
      </c>
      <c r="I27" s="191"/>
    </row>
    <row r="28" spans="1:9">
      <c r="A28" s="144" t="s">
        <v>455</v>
      </c>
      <c r="B28" s="190">
        <v>9.5</v>
      </c>
      <c r="C28" s="191"/>
      <c r="D28" s="190">
        <v>9.09</v>
      </c>
      <c r="E28" s="191"/>
      <c r="F28" s="190">
        <v>10.79</v>
      </c>
      <c r="G28" s="191"/>
      <c r="H28" s="190">
        <v>12.78</v>
      </c>
      <c r="I28" s="191"/>
    </row>
    <row r="29" spans="1:9">
      <c r="A29" s="144" t="s">
        <v>456</v>
      </c>
      <c r="B29" s="190">
        <v>9.5</v>
      </c>
      <c r="C29" s="191"/>
      <c r="D29" s="190">
        <v>9.56</v>
      </c>
      <c r="E29" s="191"/>
      <c r="F29" s="190">
        <v>11.08</v>
      </c>
      <c r="G29" s="191"/>
      <c r="H29" s="190">
        <v>12.81</v>
      </c>
      <c r="I29" s="191"/>
    </row>
    <row r="30" spans="1:9">
      <c r="A30" s="144" t="s">
        <v>457</v>
      </c>
      <c r="B30" s="190">
        <v>9.5</v>
      </c>
      <c r="C30" s="191"/>
      <c r="D30" s="190">
        <v>9.61</v>
      </c>
      <c r="E30" s="191"/>
      <c r="F30" s="190">
        <v>11.07</v>
      </c>
      <c r="G30" s="191"/>
      <c r="H30" s="190">
        <v>12.86</v>
      </c>
      <c r="I30" s="191"/>
    </row>
    <row r="31" spans="1:9">
      <c r="A31" s="144" t="s">
        <v>458</v>
      </c>
      <c r="B31" s="190">
        <v>9.5</v>
      </c>
      <c r="C31" s="191"/>
      <c r="D31" s="190">
        <v>9.4499999999999993</v>
      </c>
      <c r="E31" s="191"/>
      <c r="F31" s="190">
        <v>11.06</v>
      </c>
      <c r="G31" s="191"/>
      <c r="H31" s="190">
        <v>12.35</v>
      </c>
      <c r="I31" s="191"/>
    </row>
    <row r="32" spans="1:9">
      <c r="A32" s="144" t="s">
        <v>459</v>
      </c>
      <c r="B32" s="190">
        <v>9.5</v>
      </c>
      <c r="C32" s="191"/>
      <c r="D32" s="190">
        <v>9.43</v>
      </c>
      <c r="E32" s="191"/>
      <c r="F32" s="190">
        <v>11.14</v>
      </c>
      <c r="G32" s="191"/>
      <c r="H32" s="190">
        <v>12.44</v>
      </c>
      <c r="I32" s="191"/>
    </row>
    <row r="33" spans="1:9">
      <c r="A33" s="144" t="s">
        <v>460</v>
      </c>
      <c r="B33" s="190">
        <v>9.5</v>
      </c>
      <c r="C33" s="191"/>
      <c r="D33" s="190">
        <v>9.36</v>
      </c>
      <c r="E33" s="191"/>
      <c r="F33" s="190">
        <v>11.15</v>
      </c>
      <c r="G33" s="191"/>
      <c r="H33" s="190">
        <v>12.32</v>
      </c>
      <c r="I33" s="191"/>
    </row>
    <row r="34" spans="1:9">
      <c r="A34" s="144" t="s">
        <v>461</v>
      </c>
      <c r="B34" s="190">
        <v>9.5</v>
      </c>
      <c r="C34" s="191"/>
      <c r="D34" s="190">
        <v>9.5299999999999994</v>
      </c>
      <c r="E34" s="191"/>
      <c r="F34" s="190">
        <v>11.19</v>
      </c>
      <c r="G34" s="191"/>
      <c r="H34" s="190" t="s">
        <v>433</v>
      </c>
      <c r="I34" s="191"/>
    </row>
    <row r="35" spans="1:9">
      <c r="A35" s="144" t="s">
        <v>462</v>
      </c>
      <c r="B35" s="190">
        <v>9.5</v>
      </c>
      <c r="C35" s="191"/>
      <c r="D35" s="190">
        <v>9.66</v>
      </c>
      <c r="E35" s="191"/>
      <c r="F35" s="190">
        <v>11.27</v>
      </c>
      <c r="G35" s="191"/>
      <c r="H35" s="190">
        <v>12.58</v>
      </c>
      <c r="I35" s="191"/>
    </row>
    <row r="36" spans="1:9">
      <c r="A36" s="144" t="s">
        <v>463</v>
      </c>
      <c r="B36" s="190">
        <v>9.5</v>
      </c>
      <c r="C36" s="191"/>
      <c r="D36" s="190">
        <v>9.61</v>
      </c>
      <c r="E36" s="191"/>
      <c r="F36" s="190">
        <v>11.62</v>
      </c>
      <c r="G36" s="191"/>
      <c r="H36" s="190">
        <v>12.48</v>
      </c>
      <c r="I36" s="191"/>
    </row>
    <row r="37" spans="1:9">
      <c r="A37" s="144" t="s">
        <v>464</v>
      </c>
      <c r="B37" s="190">
        <v>9.5</v>
      </c>
      <c r="C37" s="191"/>
      <c r="D37" s="190">
        <v>10.029999999999999</v>
      </c>
      <c r="E37" s="191"/>
      <c r="F37" s="190">
        <v>12.35</v>
      </c>
      <c r="G37" s="191"/>
      <c r="H37" s="190">
        <v>12.41</v>
      </c>
      <c r="I37" s="191"/>
    </row>
    <row r="38" spans="1:9">
      <c r="A38" s="144" t="s">
        <v>465</v>
      </c>
      <c r="B38" s="190">
        <v>9.5</v>
      </c>
      <c r="C38" s="191"/>
      <c r="D38" s="190">
        <v>10.46</v>
      </c>
      <c r="E38" s="191"/>
      <c r="F38" s="190">
        <v>13.08</v>
      </c>
      <c r="G38" s="191"/>
      <c r="H38" s="190">
        <v>13.25</v>
      </c>
      <c r="I38" s="191"/>
    </row>
    <row r="39" spans="1:9">
      <c r="A39" s="144" t="s">
        <v>466</v>
      </c>
      <c r="B39" s="190">
        <v>9.5</v>
      </c>
      <c r="C39" s="191"/>
      <c r="D39" s="190">
        <v>11.93</v>
      </c>
      <c r="E39" s="191"/>
      <c r="F39" s="190">
        <v>17.59</v>
      </c>
      <c r="G39" s="191"/>
      <c r="H39" s="190" t="s">
        <v>433</v>
      </c>
      <c r="I39" s="191"/>
    </row>
    <row r="40" spans="1:9">
      <c r="A40" s="144" t="s">
        <v>467</v>
      </c>
      <c r="B40" s="190">
        <v>9.5</v>
      </c>
      <c r="C40" s="191"/>
      <c r="D40" s="190">
        <v>13.85</v>
      </c>
      <c r="E40" s="191"/>
      <c r="F40" s="190">
        <v>19.87</v>
      </c>
      <c r="G40" s="191"/>
      <c r="H40" s="190">
        <v>14.29</v>
      </c>
      <c r="I40" s="191"/>
    </row>
    <row r="41" spans="1:9">
      <c r="A41" s="144" t="s">
        <v>468</v>
      </c>
      <c r="B41" s="190">
        <v>9.5</v>
      </c>
      <c r="C41" s="191"/>
      <c r="D41" s="190">
        <v>14.54</v>
      </c>
      <c r="E41" s="191"/>
      <c r="F41" s="190">
        <v>18.75</v>
      </c>
      <c r="G41" s="191"/>
      <c r="H41" s="190">
        <v>14.3</v>
      </c>
      <c r="I41" s="191"/>
    </row>
    <row r="42" spans="1:9">
      <c r="A42" s="144" t="s">
        <v>469</v>
      </c>
      <c r="B42" s="190">
        <v>9.5</v>
      </c>
      <c r="C42" s="191"/>
      <c r="D42" s="190">
        <v>12.49</v>
      </c>
      <c r="E42" s="191"/>
      <c r="F42" s="190">
        <v>16.059999999999999</v>
      </c>
      <c r="G42" s="191"/>
      <c r="H42" s="190">
        <v>14.3</v>
      </c>
      <c r="I42" s="191"/>
    </row>
    <row r="43" spans="1:9">
      <c r="A43" s="144" t="s">
        <v>470</v>
      </c>
      <c r="B43" s="190">
        <v>9.5</v>
      </c>
      <c r="C43" s="191"/>
      <c r="D43" s="190">
        <v>12.21</v>
      </c>
      <c r="E43" s="191"/>
      <c r="F43" s="190">
        <v>14.13</v>
      </c>
      <c r="G43" s="191"/>
      <c r="H43" s="190">
        <v>13.54</v>
      </c>
      <c r="I43" s="191"/>
    </row>
    <row r="44" spans="1:9">
      <c r="A44" s="144" t="s">
        <v>471</v>
      </c>
      <c r="B44" s="190">
        <v>9.5</v>
      </c>
      <c r="C44" s="191"/>
      <c r="D44" s="190">
        <v>11.68</v>
      </c>
      <c r="E44" s="191"/>
      <c r="F44" s="190">
        <v>12.87</v>
      </c>
      <c r="G44" s="191"/>
      <c r="H44" s="190">
        <v>12.88</v>
      </c>
      <c r="I44" s="191"/>
    </row>
    <row r="45" spans="1:9">
      <c r="A45" s="144" t="s">
        <v>472</v>
      </c>
      <c r="B45" s="190">
        <v>9.5</v>
      </c>
      <c r="C45" s="191"/>
      <c r="D45" s="190">
        <v>11.71</v>
      </c>
      <c r="E45" s="191"/>
      <c r="F45" s="190">
        <v>12.18</v>
      </c>
      <c r="G45" s="191"/>
      <c r="H45" s="190">
        <v>12.79</v>
      </c>
      <c r="I45" s="191"/>
    </row>
    <row r="46" spans="1:9">
      <c r="A46" s="144" t="s">
        <v>473</v>
      </c>
      <c r="B46" s="190">
        <v>9.5</v>
      </c>
      <c r="C46" s="191"/>
      <c r="D46" s="190">
        <v>11.26</v>
      </c>
      <c r="E46" s="191"/>
      <c r="F46" s="190">
        <v>11.71</v>
      </c>
      <c r="G46" s="191"/>
      <c r="H46" s="190">
        <v>12.78</v>
      </c>
      <c r="I46" s="191"/>
    </row>
    <row r="47" spans="1:9">
      <c r="A47" s="144" t="s">
        <v>474</v>
      </c>
      <c r="B47" s="190">
        <v>9.5</v>
      </c>
      <c r="C47" s="191"/>
      <c r="D47" s="190">
        <v>11.46</v>
      </c>
      <c r="E47" s="191"/>
      <c r="F47" s="190">
        <v>12.15</v>
      </c>
      <c r="G47" s="191"/>
      <c r="H47" s="190">
        <v>12.8</v>
      </c>
      <c r="I47" s="191"/>
    </row>
    <row r="48" spans="1:9">
      <c r="A48" s="144" t="s">
        <v>475</v>
      </c>
      <c r="B48" s="190">
        <v>9.5</v>
      </c>
      <c r="C48" s="191"/>
      <c r="D48" s="190">
        <v>11.58</v>
      </c>
      <c r="E48" s="191"/>
      <c r="F48" s="190">
        <v>13.19</v>
      </c>
      <c r="G48" s="191"/>
      <c r="H48" s="190">
        <v>13.81</v>
      </c>
      <c r="I48" s="191"/>
    </row>
    <row r="49" spans="1:9">
      <c r="A49" s="144" t="s">
        <v>476</v>
      </c>
      <c r="B49" s="190">
        <v>9.5</v>
      </c>
      <c r="C49" s="191"/>
      <c r="D49" s="190">
        <v>11.66</v>
      </c>
      <c r="E49" s="191"/>
      <c r="F49" s="190">
        <v>13.93</v>
      </c>
      <c r="G49" s="191"/>
      <c r="H49" s="190">
        <v>14.36</v>
      </c>
      <c r="I49" s="191"/>
    </row>
    <row r="50" spans="1:9">
      <c r="A50" s="144" t="s">
        <v>477</v>
      </c>
      <c r="B50" s="190">
        <v>9.5</v>
      </c>
      <c r="C50" s="191"/>
      <c r="D50" s="190">
        <v>11.96</v>
      </c>
      <c r="E50" s="191"/>
      <c r="F50" s="190">
        <v>14.27</v>
      </c>
      <c r="G50" s="191"/>
      <c r="H50" s="190">
        <v>14.53</v>
      </c>
      <c r="I50" s="191"/>
    </row>
    <row r="51" spans="1:9">
      <c r="A51" s="144" t="s">
        <v>478</v>
      </c>
      <c r="B51" s="190">
        <v>9.5</v>
      </c>
      <c r="C51" s="191"/>
      <c r="D51" s="190">
        <v>12.62</v>
      </c>
      <c r="E51" s="191"/>
      <c r="F51" s="190">
        <v>14.91</v>
      </c>
      <c r="G51" s="191"/>
      <c r="H51" s="190">
        <v>14.88</v>
      </c>
      <c r="I51" s="191"/>
    </row>
    <row r="52" spans="1:9">
      <c r="A52" s="144" t="s">
        <v>479</v>
      </c>
      <c r="B52" s="190">
        <v>9.5</v>
      </c>
      <c r="C52" s="191"/>
      <c r="D52" s="190">
        <v>12.14</v>
      </c>
      <c r="E52" s="191"/>
      <c r="F52" s="190">
        <v>15.3</v>
      </c>
      <c r="G52" s="191"/>
      <c r="H52" s="190">
        <v>14.91</v>
      </c>
      <c r="I52" s="191"/>
    </row>
    <row r="53" spans="1:9">
      <c r="A53" s="144" t="s">
        <v>480</v>
      </c>
      <c r="B53" s="190">
        <v>9.5</v>
      </c>
      <c r="C53" s="191"/>
      <c r="D53" s="190">
        <v>13.7</v>
      </c>
      <c r="E53" s="191"/>
      <c r="F53" s="190">
        <v>15.37</v>
      </c>
      <c r="G53" s="191"/>
      <c r="H53" s="190">
        <v>14.97</v>
      </c>
      <c r="I53" s="191"/>
    </row>
    <row r="54" spans="1:9">
      <c r="A54" s="144" t="s">
        <v>481</v>
      </c>
      <c r="B54" s="190">
        <v>9.5</v>
      </c>
      <c r="C54" s="191"/>
      <c r="D54" s="190">
        <v>12.9</v>
      </c>
      <c r="E54" s="191"/>
      <c r="F54" s="190">
        <v>15.14</v>
      </c>
      <c r="G54" s="191"/>
      <c r="H54" s="190">
        <v>14.99</v>
      </c>
      <c r="I54" s="191"/>
    </row>
    <row r="55" spans="1:9">
      <c r="A55" s="144" t="s">
        <v>482</v>
      </c>
      <c r="B55" s="190">
        <v>9.5</v>
      </c>
      <c r="C55" s="191"/>
      <c r="D55" s="190">
        <v>13.1</v>
      </c>
      <c r="E55" s="191"/>
      <c r="F55" s="190">
        <v>14.76</v>
      </c>
      <c r="G55" s="191"/>
      <c r="H55" s="190">
        <v>15.12</v>
      </c>
      <c r="I55" s="191"/>
    </row>
    <row r="56" spans="1:9">
      <c r="A56" s="144" t="s">
        <v>483</v>
      </c>
      <c r="B56" s="190">
        <v>9.5</v>
      </c>
      <c r="C56" s="191"/>
      <c r="D56" s="190">
        <v>13.52</v>
      </c>
      <c r="E56" s="191"/>
      <c r="F56" s="190">
        <v>14.83</v>
      </c>
      <c r="G56" s="191"/>
      <c r="H56" s="190">
        <v>15.46</v>
      </c>
      <c r="I56" s="191"/>
    </row>
    <row r="57" spans="1:9">
      <c r="A57" s="144" t="s">
        <v>484</v>
      </c>
      <c r="B57" s="190">
        <v>9.5</v>
      </c>
      <c r="C57" s="191"/>
      <c r="D57" s="190">
        <v>13.97</v>
      </c>
      <c r="E57" s="191"/>
      <c r="F57" s="190">
        <v>15.08</v>
      </c>
      <c r="G57" s="191"/>
      <c r="H57" s="190">
        <v>15.56</v>
      </c>
      <c r="I57" s="191"/>
    </row>
    <row r="58" spans="1:9">
      <c r="A58" s="144" t="s">
        <v>485</v>
      </c>
      <c r="B58" s="190">
        <v>9.5</v>
      </c>
      <c r="C58" s="191"/>
      <c r="D58" s="190">
        <v>14.61</v>
      </c>
      <c r="E58" s="191"/>
      <c r="F58" s="190">
        <v>15.73</v>
      </c>
      <c r="G58" s="191"/>
      <c r="H58" s="190">
        <v>17.2</v>
      </c>
      <c r="I58" s="191"/>
    </row>
    <row r="59" spans="1:9">
      <c r="A59" s="144" t="s">
        <v>486</v>
      </c>
      <c r="B59" s="190">
        <v>9.5</v>
      </c>
      <c r="C59" s="191"/>
      <c r="D59" s="190">
        <v>15.08</v>
      </c>
      <c r="E59" s="191"/>
      <c r="F59" s="190">
        <v>16.579999999999998</v>
      </c>
      <c r="G59" s="191"/>
      <c r="H59" s="190">
        <v>17.940000000000001</v>
      </c>
      <c r="I59" s="191"/>
    </row>
    <row r="60" spans="1:9">
      <c r="A60" s="144" t="s">
        <v>487</v>
      </c>
      <c r="B60" s="190">
        <v>9.5</v>
      </c>
      <c r="C60" s="191"/>
      <c r="D60" s="190">
        <v>14.97</v>
      </c>
      <c r="E60" s="191"/>
      <c r="F60" s="190">
        <v>17.239999999999998</v>
      </c>
      <c r="G60" s="191"/>
      <c r="H60" s="190">
        <v>17.940000000000001</v>
      </c>
      <c r="I60" s="191"/>
    </row>
    <row r="61" spans="1:9">
      <c r="A61" s="144" t="s">
        <v>488</v>
      </c>
      <c r="B61" s="190">
        <v>9.5</v>
      </c>
      <c r="C61" s="191"/>
      <c r="D61" s="190">
        <v>15.22</v>
      </c>
      <c r="E61" s="191"/>
      <c r="F61" s="190">
        <v>17.7</v>
      </c>
      <c r="G61" s="191"/>
      <c r="H61" s="190">
        <v>17.88</v>
      </c>
      <c r="I61" s="191"/>
    </row>
    <row r="62" spans="1:9">
      <c r="A62" s="144" t="s">
        <v>489</v>
      </c>
      <c r="B62" s="190">
        <v>9.5</v>
      </c>
      <c r="C62" s="191"/>
      <c r="D62" s="190">
        <v>15.58</v>
      </c>
      <c r="E62" s="191"/>
      <c r="F62" s="190">
        <v>18</v>
      </c>
      <c r="G62" s="191"/>
      <c r="H62" s="190">
        <v>17.87</v>
      </c>
      <c r="I62" s="191"/>
    </row>
    <row r="63" spans="1:9">
      <c r="A63" s="144" t="s">
        <v>490</v>
      </c>
      <c r="B63" s="190">
        <v>9.5</v>
      </c>
      <c r="C63" s="191"/>
      <c r="D63" s="190">
        <v>16.27</v>
      </c>
      <c r="E63" s="191"/>
      <c r="F63" s="190">
        <v>18.739999999999998</v>
      </c>
      <c r="G63" s="191"/>
      <c r="H63" s="190">
        <v>17.829999999999998</v>
      </c>
      <c r="I63" s="191"/>
    </row>
    <row r="64" spans="1:9">
      <c r="A64" s="144" t="s">
        <v>491</v>
      </c>
      <c r="B64" s="190">
        <v>9.5</v>
      </c>
      <c r="C64" s="191"/>
      <c r="D64" s="190">
        <v>15.84</v>
      </c>
      <c r="E64" s="191"/>
      <c r="F64" s="190">
        <v>19.05</v>
      </c>
      <c r="G64" s="191"/>
      <c r="H64" s="190">
        <v>17.8</v>
      </c>
      <c r="I64" s="191"/>
    </row>
    <row r="65" spans="1:9">
      <c r="A65" s="144" t="s">
        <v>492</v>
      </c>
      <c r="B65" s="190">
        <v>9.5</v>
      </c>
      <c r="C65" s="191"/>
      <c r="D65" s="190">
        <v>17.670000000000002</v>
      </c>
      <c r="E65" s="191"/>
      <c r="F65" s="190">
        <v>20.18</v>
      </c>
      <c r="G65" s="191"/>
      <c r="H65" s="190">
        <v>17.79</v>
      </c>
      <c r="I65" s="191"/>
    </row>
    <row r="66" spans="1:9">
      <c r="A66" s="144" t="s">
        <v>493</v>
      </c>
      <c r="B66" s="190">
        <v>9.5</v>
      </c>
      <c r="C66" s="191"/>
      <c r="D66" s="190">
        <v>18.86</v>
      </c>
      <c r="E66" s="191"/>
      <c r="F66" s="190">
        <v>21.69</v>
      </c>
      <c r="G66" s="191"/>
      <c r="H66" s="190">
        <v>21.57</v>
      </c>
      <c r="I66" s="191"/>
    </row>
    <row r="67" spans="1:9">
      <c r="A67" s="144" t="s">
        <v>494</v>
      </c>
      <c r="B67" s="190">
        <v>9.5</v>
      </c>
      <c r="C67" s="191"/>
      <c r="D67" s="190">
        <v>21</v>
      </c>
      <c r="E67" s="191"/>
      <c r="F67" s="190">
        <v>25.58</v>
      </c>
      <c r="G67" s="191"/>
      <c r="H67" s="190">
        <v>30.36</v>
      </c>
      <c r="I67" s="191"/>
    </row>
    <row r="68" spans="1:9">
      <c r="A68" s="144" t="s">
        <v>495</v>
      </c>
      <c r="B68" s="190">
        <v>9.5</v>
      </c>
      <c r="C68" s="191"/>
      <c r="D68" s="190">
        <v>21.42</v>
      </c>
      <c r="E68" s="191"/>
      <c r="F68" s="190">
        <v>26.17</v>
      </c>
      <c r="G68" s="191"/>
      <c r="H68" s="190">
        <v>30.4</v>
      </c>
      <c r="I68" s="191"/>
    </row>
    <row r="69" spans="1:9">
      <c r="A69" s="144" t="s">
        <v>496</v>
      </c>
      <c r="B69" s="190">
        <v>9.5</v>
      </c>
      <c r="C69" s="191"/>
      <c r="D69" s="190">
        <v>21.67</v>
      </c>
      <c r="E69" s="191"/>
      <c r="F69" s="190">
        <v>26.28</v>
      </c>
      <c r="G69" s="191"/>
      <c r="H69" s="190">
        <v>29.7</v>
      </c>
      <c r="I69" s="191"/>
    </row>
    <row r="70" spans="1:9">
      <c r="A70" s="144" t="s">
        <v>497</v>
      </c>
      <c r="B70" s="190">
        <v>9.5</v>
      </c>
      <c r="C70" s="191"/>
      <c r="D70" s="190">
        <v>21.29</v>
      </c>
      <c r="E70" s="191"/>
      <c r="F70" s="190">
        <v>24.66</v>
      </c>
      <c r="G70" s="191"/>
      <c r="H70" s="190">
        <v>28.46</v>
      </c>
      <c r="I70" s="191"/>
    </row>
    <row r="71" spans="1:9">
      <c r="A71" s="144" t="s">
        <v>498</v>
      </c>
      <c r="B71" s="190">
        <v>9.5</v>
      </c>
      <c r="C71" s="191"/>
      <c r="D71" s="190">
        <v>20.92</v>
      </c>
      <c r="E71" s="191"/>
      <c r="F71" s="190">
        <v>23.015999999999998</v>
      </c>
      <c r="G71" s="191"/>
      <c r="H71" s="190">
        <v>28.42</v>
      </c>
      <c r="I71" s="191"/>
    </row>
    <row r="72" spans="1:9">
      <c r="A72" s="144" t="s">
        <v>499</v>
      </c>
      <c r="B72" s="190">
        <v>9.5</v>
      </c>
      <c r="C72" s="191"/>
      <c r="D72" s="190">
        <v>20.170000000000002</v>
      </c>
      <c r="E72" s="191"/>
      <c r="F72" s="190">
        <v>21.98</v>
      </c>
      <c r="G72" s="191"/>
      <c r="H72" s="190">
        <v>28.46</v>
      </c>
      <c r="I72" s="191"/>
    </row>
    <row r="73" spans="1:9">
      <c r="A73" s="144" t="s">
        <v>500</v>
      </c>
      <c r="B73" s="190">
        <v>9.5</v>
      </c>
      <c r="C73" s="191"/>
      <c r="D73" s="190">
        <v>19.64</v>
      </c>
      <c r="E73" s="191"/>
      <c r="F73" s="190">
        <v>21.18</v>
      </c>
      <c r="G73" s="191"/>
      <c r="H73" s="190">
        <v>27.99</v>
      </c>
      <c r="I73" s="191"/>
    </row>
    <row r="74" spans="1:9">
      <c r="A74" s="144" t="s">
        <v>501</v>
      </c>
      <c r="B74" s="190">
        <v>9.5</v>
      </c>
      <c r="C74" s="191"/>
      <c r="D74" s="190">
        <v>19.170000000000002</v>
      </c>
      <c r="E74" s="191"/>
      <c r="F74" s="190">
        <v>20.28</v>
      </c>
      <c r="G74" s="191"/>
      <c r="H74" s="190">
        <v>29.6</v>
      </c>
      <c r="I74" s="191"/>
    </row>
    <row r="75" spans="1:9">
      <c r="A75" s="144" t="s">
        <v>502</v>
      </c>
      <c r="B75" s="190">
        <v>13.59</v>
      </c>
      <c r="C75" s="191"/>
      <c r="D75" s="190">
        <v>19.46</v>
      </c>
      <c r="E75" s="191"/>
      <c r="F75" s="190">
        <v>20.010000000000002</v>
      </c>
      <c r="G75" s="191"/>
      <c r="H75" s="190">
        <v>29.6</v>
      </c>
      <c r="I75" s="191"/>
    </row>
    <row r="76" spans="1:9">
      <c r="A76" s="144" t="s">
        <v>503</v>
      </c>
      <c r="B76" s="190">
        <v>14</v>
      </c>
      <c r="C76" s="191"/>
      <c r="D76" s="190">
        <v>19.760000000000002</v>
      </c>
      <c r="E76" s="191"/>
      <c r="F76" s="190">
        <v>19.77</v>
      </c>
      <c r="G76" s="191"/>
      <c r="H76" s="190">
        <v>29.55</v>
      </c>
      <c r="I76" s="191"/>
    </row>
    <row r="77" spans="1:9">
      <c r="A77" s="145" t="s">
        <v>504</v>
      </c>
      <c r="B77" s="188">
        <v>14</v>
      </c>
      <c r="C77" s="189"/>
      <c r="D77" s="188">
        <v>19.97</v>
      </c>
      <c r="E77" s="189"/>
      <c r="F77" s="188">
        <v>19.98</v>
      </c>
      <c r="G77" s="189"/>
      <c r="H77" s="188">
        <v>29.47</v>
      </c>
      <c r="I77" s="189"/>
    </row>
  </sheetData>
  <mergeCells count="293">
    <mergeCell ref="A4:I4"/>
    <mergeCell ref="B5:C5"/>
    <mergeCell ref="D5:E5"/>
    <mergeCell ref="F5:G5"/>
    <mergeCell ref="H5:I5"/>
    <mergeCell ref="B6:C6"/>
    <mergeCell ref="D6:E6"/>
    <mergeCell ref="F6:G6"/>
    <mergeCell ref="H6:I6"/>
    <mergeCell ref="B9:C9"/>
    <mergeCell ref="D9:E9"/>
    <mergeCell ref="F9:G9"/>
    <mergeCell ref="H9:I9"/>
    <mergeCell ref="B10:C10"/>
    <mergeCell ref="D10:E10"/>
    <mergeCell ref="F10:G10"/>
    <mergeCell ref="H10:I10"/>
    <mergeCell ref="B7:C7"/>
    <mergeCell ref="D7:E7"/>
    <mergeCell ref="F7:G7"/>
    <mergeCell ref="H7:I7"/>
    <mergeCell ref="B8:C8"/>
    <mergeCell ref="D8:E8"/>
    <mergeCell ref="F8:G8"/>
    <mergeCell ref="H8:I8"/>
    <mergeCell ref="B13:C13"/>
    <mergeCell ref="D13:E13"/>
    <mergeCell ref="F13:G13"/>
    <mergeCell ref="H13:I13"/>
    <mergeCell ref="B14:C14"/>
    <mergeCell ref="D14:E14"/>
    <mergeCell ref="F14:G14"/>
    <mergeCell ref="H14:I14"/>
    <mergeCell ref="B11:C11"/>
    <mergeCell ref="D11:E11"/>
    <mergeCell ref="F11:G11"/>
    <mergeCell ref="H11:I11"/>
    <mergeCell ref="B12:C12"/>
    <mergeCell ref="D12:E12"/>
    <mergeCell ref="F12:G12"/>
    <mergeCell ref="H12:I12"/>
    <mergeCell ref="B17:C17"/>
    <mergeCell ref="D17:E17"/>
    <mergeCell ref="F17:G17"/>
    <mergeCell ref="H17:I17"/>
    <mergeCell ref="B18:C18"/>
    <mergeCell ref="D18:E18"/>
    <mergeCell ref="F18:G18"/>
    <mergeCell ref="H18:I18"/>
    <mergeCell ref="B15:C15"/>
    <mergeCell ref="D15:E15"/>
    <mergeCell ref="F15:G15"/>
    <mergeCell ref="H15:I15"/>
    <mergeCell ref="B16:C16"/>
    <mergeCell ref="D16:E16"/>
    <mergeCell ref="F16:G16"/>
    <mergeCell ref="H16:I16"/>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25:C25"/>
    <mergeCell ref="D25:E25"/>
    <mergeCell ref="F25:G25"/>
    <mergeCell ref="H25:I25"/>
    <mergeCell ref="B26:C26"/>
    <mergeCell ref="D26:E26"/>
    <mergeCell ref="F26:G26"/>
    <mergeCell ref="H26:I26"/>
    <mergeCell ref="B23:C23"/>
    <mergeCell ref="D23:E23"/>
    <mergeCell ref="F23:G23"/>
    <mergeCell ref="H23:I23"/>
    <mergeCell ref="B24:C24"/>
    <mergeCell ref="D24:E24"/>
    <mergeCell ref="F24:G24"/>
    <mergeCell ref="H24:I24"/>
    <mergeCell ref="B29:C29"/>
    <mergeCell ref="D29:E29"/>
    <mergeCell ref="F29:G29"/>
    <mergeCell ref="H29:I29"/>
    <mergeCell ref="B30:C30"/>
    <mergeCell ref="D30:E30"/>
    <mergeCell ref="F30:G30"/>
    <mergeCell ref="H30:I30"/>
    <mergeCell ref="B27:C27"/>
    <mergeCell ref="D27:E27"/>
    <mergeCell ref="F27:G27"/>
    <mergeCell ref="H27:I27"/>
    <mergeCell ref="B28:C28"/>
    <mergeCell ref="D28:E28"/>
    <mergeCell ref="F28:G28"/>
    <mergeCell ref="H28:I28"/>
    <mergeCell ref="B33:C33"/>
    <mergeCell ref="D33:E33"/>
    <mergeCell ref="F33:G33"/>
    <mergeCell ref="H33:I33"/>
    <mergeCell ref="B34:C34"/>
    <mergeCell ref="D34:E34"/>
    <mergeCell ref="F34:G34"/>
    <mergeCell ref="H34:I34"/>
    <mergeCell ref="B31:C31"/>
    <mergeCell ref="D31:E31"/>
    <mergeCell ref="F31:G31"/>
    <mergeCell ref="H31:I31"/>
    <mergeCell ref="B32:C32"/>
    <mergeCell ref="D32:E32"/>
    <mergeCell ref="F32:G32"/>
    <mergeCell ref="H32:I32"/>
    <mergeCell ref="B37:C37"/>
    <mergeCell ref="D37:E37"/>
    <mergeCell ref="F37:G37"/>
    <mergeCell ref="H37:I37"/>
    <mergeCell ref="B38:C38"/>
    <mergeCell ref="D38:E38"/>
    <mergeCell ref="F38:G38"/>
    <mergeCell ref="H38:I38"/>
    <mergeCell ref="B35:C35"/>
    <mergeCell ref="D35:E35"/>
    <mergeCell ref="F35:G35"/>
    <mergeCell ref="H35:I35"/>
    <mergeCell ref="B36:C36"/>
    <mergeCell ref="D36:E36"/>
    <mergeCell ref="F36:G36"/>
    <mergeCell ref="H36:I36"/>
    <mergeCell ref="B41:C41"/>
    <mergeCell ref="D41:E41"/>
    <mergeCell ref="F41:G41"/>
    <mergeCell ref="H41:I41"/>
    <mergeCell ref="B42:C42"/>
    <mergeCell ref="D42:E42"/>
    <mergeCell ref="F42:G42"/>
    <mergeCell ref="H42:I42"/>
    <mergeCell ref="B39:C39"/>
    <mergeCell ref="D39:E39"/>
    <mergeCell ref="F39:G39"/>
    <mergeCell ref="H39:I39"/>
    <mergeCell ref="B40:C40"/>
    <mergeCell ref="D40:E40"/>
    <mergeCell ref="F40:G40"/>
    <mergeCell ref="H40:I40"/>
    <mergeCell ref="B45:C45"/>
    <mergeCell ref="D45:E45"/>
    <mergeCell ref="F45:G45"/>
    <mergeCell ref="H45:I45"/>
    <mergeCell ref="B46:C46"/>
    <mergeCell ref="D46:E46"/>
    <mergeCell ref="F46:G46"/>
    <mergeCell ref="H46:I46"/>
    <mergeCell ref="B43:C43"/>
    <mergeCell ref="D43:E43"/>
    <mergeCell ref="F43:G43"/>
    <mergeCell ref="H43:I43"/>
    <mergeCell ref="B44:C44"/>
    <mergeCell ref="D44:E44"/>
    <mergeCell ref="F44:G44"/>
    <mergeCell ref="H44:I44"/>
    <mergeCell ref="B49:C49"/>
    <mergeCell ref="D49:E49"/>
    <mergeCell ref="F49:G49"/>
    <mergeCell ref="H49:I49"/>
    <mergeCell ref="B50:C50"/>
    <mergeCell ref="D50:E50"/>
    <mergeCell ref="F50:G50"/>
    <mergeCell ref="H50:I50"/>
    <mergeCell ref="B47:C47"/>
    <mergeCell ref="D47:E47"/>
    <mergeCell ref="F47:G47"/>
    <mergeCell ref="H47:I47"/>
    <mergeCell ref="B48:C48"/>
    <mergeCell ref="D48:E48"/>
    <mergeCell ref="F48:G48"/>
    <mergeCell ref="H48:I48"/>
    <mergeCell ref="B53:C53"/>
    <mergeCell ref="D53:E53"/>
    <mergeCell ref="F53:G53"/>
    <mergeCell ref="H53:I53"/>
    <mergeCell ref="B54:C54"/>
    <mergeCell ref="D54:E54"/>
    <mergeCell ref="F54:G54"/>
    <mergeCell ref="H54:I54"/>
    <mergeCell ref="B51:C51"/>
    <mergeCell ref="D51:E51"/>
    <mergeCell ref="F51:G51"/>
    <mergeCell ref="H51:I51"/>
    <mergeCell ref="B52:C52"/>
    <mergeCell ref="D52:E52"/>
    <mergeCell ref="F52:G52"/>
    <mergeCell ref="H52:I52"/>
    <mergeCell ref="B57:C57"/>
    <mergeCell ref="D57:E57"/>
    <mergeCell ref="F57:G57"/>
    <mergeCell ref="H57:I57"/>
    <mergeCell ref="B58:C58"/>
    <mergeCell ref="D58:E58"/>
    <mergeCell ref="F58:G58"/>
    <mergeCell ref="H58:I58"/>
    <mergeCell ref="B55:C55"/>
    <mergeCell ref="D55:E55"/>
    <mergeCell ref="F55:G55"/>
    <mergeCell ref="H55:I55"/>
    <mergeCell ref="B56:C56"/>
    <mergeCell ref="D56:E56"/>
    <mergeCell ref="F56:G56"/>
    <mergeCell ref="H56:I56"/>
    <mergeCell ref="B61:C61"/>
    <mergeCell ref="D61:E61"/>
    <mergeCell ref="F61:G61"/>
    <mergeCell ref="H61:I61"/>
    <mergeCell ref="B62:C62"/>
    <mergeCell ref="D62:E62"/>
    <mergeCell ref="F62:G62"/>
    <mergeCell ref="H62:I62"/>
    <mergeCell ref="B59:C59"/>
    <mergeCell ref="D59:E59"/>
    <mergeCell ref="F59:G59"/>
    <mergeCell ref="H59:I59"/>
    <mergeCell ref="B60:C60"/>
    <mergeCell ref="D60:E60"/>
    <mergeCell ref="F60:G60"/>
    <mergeCell ref="H60:I60"/>
    <mergeCell ref="B65:C65"/>
    <mergeCell ref="D65:E65"/>
    <mergeCell ref="F65:G65"/>
    <mergeCell ref="H65:I65"/>
    <mergeCell ref="B66:C66"/>
    <mergeCell ref="D66:E66"/>
    <mergeCell ref="F66:G66"/>
    <mergeCell ref="H66:I66"/>
    <mergeCell ref="B63:C63"/>
    <mergeCell ref="D63:E63"/>
    <mergeCell ref="F63:G63"/>
    <mergeCell ref="H63:I63"/>
    <mergeCell ref="B64:C64"/>
    <mergeCell ref="D64:E64"/>
    <mergeCell ref="F64:G64"/>
    <mergeCell ref="H64:I64"/>
    <mergeCell ref="B69:C69"/>
    <mergeCell ref="D69:E69"/>
    <mergeCell ref="F69:G69"/>
    <mergeCell ref="H69:I69"/>
    <mergeCell ref="B70:C70"/>
    <mergeCell ref="D70:E70"/>
    <mergeCell ref="F70:G70"/>
    <mergeCell ref="H70:I70"/>
    <mergeCell ref="B67:C67"/>
    <mergeCell ref="D67:E67"/>
    <mergeCell ref="F67:G67"/>
    <mergeCell ref="H67:I67"/>
    <mergeCell ref="B68:C68"/>
    <mergeCell ref="D68:E68"/>
    <mergeCell ref="F68:G68"/>
    <mergeCell ref="H68:I68"/>
    <mergeCell ref="B73:C73"/>
    <mergeCell ref="D73:E73"/>
    <mergeCell ref="F73:G73"/>
    <mergeCell ref="H73:I73"/>
    <mergeCell ref="B74:C74"/>
    <mergeCell ref="D74:E74"/>
    <mergeCell ref="F74:G74"/>
    <mergeCell ref="H74:I74"/>
    <mergeCell ref="B71:C71"/>
    <mergeCell ref="D71:E71"/>
    <mergeCell ref="F71:G71"/>
    <mergeCell ref="H71:I71"/>
    <mergeCell ref="B72:C72"/>
    <mergeCell ref="D72:E72"/>
    <mergeCell ref="F72:G72"/>
    <mergeCell ref="H72:I72"/>
    <mergeCell ref="B77:C77"/>
    <mergeCell ref="D77:E77"/>
    <mergeCell ref="F77:G77"/>
    <mergeCell ref="H77:I77"/>
    <mergeCell ref="B75:C75"/>
    <mergeCell ref="D75:E75"/>
    <mergeCell ref="F75:G75"/>
    <mergeCell ref="H75:I75"/>
    <mergeCell ref="B76:C76"/>
    <mergeCell ref="D76:E76"/>
    <mergeCell ref="F76:G76"/>
    <mergeCell ref="H76:I7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G864"/>
  <sheetViews>
    <sheetView tabSelected="1" workbookViewId="0">
      <selection activeCell="G86" sqref="G86"/>
    </sheetView>
  </sheetViews>
  <sheetFormatPr defaultRowHeight="15"/>
  <cols>
    <col min="1" max="1" width="14.140625" bestFit="1" customWidth="1"/>
  </cols>
  <sheetData>
    <row r="1" spans="1:33">
      <c r="A1" t="s">
        <v>523</v>
      </c>
    </row>
    <row r="2" spans="1:33" ht="30">
      <c r="X2" s="154" t="s">
        <v>519</v>
      </c>
      <c r="Y2" s="154" t="s">
        <v>520</v>
      </c>
      <c r="Z2" s="154" t="s">
        <v>521</v>
      </c>
      <c r="AA2" s="154" t="s">
        <v>522</v>
      </c>
    </row>
    <row r="3" spans="1:33">
      <c r="A3" s="149"/>
      <c r="B3" t="s">
        <v>515</v>
      </c>
      <c r="C3" t="s">
        <v>517</v>
      </c>
      <c r="X3" s="155">
        <v>40725</v>
      </c>
      <c r="Y3" s="150">
        <v>4.1105</v>
      </c>
      <c r="Z3" s="150">
        <v>4.29</v>
      </c>
      <c r="AA3" s="156">
        <f>Z3/Y3-1</f>
        <v>4.3668653448485584E-2</v>
      </c>
      <c r="AB3">
        <f>+MONTH(X3)</f>
        <v>7</v>
      </c>
      <c r="AC3">
        <f>+YEAR(X3)</f>
        <v>2011</v>
      </c>
      <c r="AE3">
        <v>7</v>
      </c>
      <c r="AF3">
        <v>2011</v>
      </c>
      <c r="AG3" s="150">
        <f>+AVERAGEIFS($Z$3:$Z$864,$AB$3:$AB$864,AE3,$AC$3:$AC$864,AF3)</f>
        <v>4.2844047619047618</v>
      </c>
    </row>
    <row r="4" spans="1:33">
      <c r="A4" s="149">
        <v>39814</v>
      </c>
      <c r="B4" s="151">
        <v>3.464</v>
      </c>
      <c r="X4" s="155">
        <v>40728</v>
      </c>
      <c r="Y4" s="150">
        <v>4.1139999999999999</v>
      </c>
      <c r="Z4" s="150">
        <v>4.2949999999999999</v>
      </c>
      <c r="AA4" s="156">
        <f t="shared" ref="AA4:AA67" si="0">Z4/Y4-1</f>
        <v>4.3996110841030722E-2</v>
      </c>
      <c r="AB4">
        <f t="shared" ref="AB4:AB67" si="1">+MONTH(X4)</f>
        <v>7</v>
      </c>
      <c r="AC4">
        <f t="shared" ref="AC4:AC67" si="2">+YEAR(X4)</f>
        <v>2011</v>
      </c>
      <c r="AE4">
        <v>8</v>
      </c>
      <c r="AF4">
        <v>2011</v>
      </c>
      <c r="AG4" s="150">
        <f>+AVERAGEIFS($Z$3:$Z$864,$AB$3:$AB$864,AE4,$AC$3:$AC$864,AF4)</f>
        <v>4.3374999999999995</v>
      </c>
    </row>
    <row r="5" spans="1:33">
      <c r="A5" s="149">
        <v>39845</v>
      </c>
      <c r="B5" s="151">
        <v>3.5114999999999998</v>
      </c>
      <c r="X5" s="155">
        <v>40729</v>
      </c>
      <c r="Y5" s="150">
        <v>4.1162000000000001</v>
      </c>
      <c r="Z5" s="150">
        <v>4.2974999999999994</v>
      </c>
      <c r="AA5" s="156">
        <f t="shared" si="0"/>
        <v>4.4045478839706442E-2</v>
      </c>
      <c r="AB5">
        <f t="shared" si="1"/>
        <v>7</v>
      </c>
      <c r="AC5">
        <f t="shared" si="2"/>
        <v>2011</v>
      </c>
      <c r="AE5">
        <v>9</v>
      </c>
      <c r="AF5">
        <v>2011</v>
      </c>
      <c r="AG5" s="150">
        <f t="shared" ref="AG5:AG44" si="3">+AVERAGEIFS($Z$3:$Z$864,$AB$3:$AB$864,AE5,$AC$3:$AC$864,AF5)</f>
        <v>4.4284090909090912</v>
      </c>
    </row>
    <row r="6" spans="1:33">
      <c r="A6" s="149">
        <v>39873</v>
      </c>
      <c r="B6" s="151">
        <v>3.6539999999999999</v>
      </c>
      <c r="X6" s="155">
        <v>40730</v>
      </c>
      <c r="Y6" s="150">
        <v>4.1174999999999997</v>
      </c>
      <c r="Z6" s="150">
        <v>4.2974999999999994</v>
      </c>
      <c r="AA6" s="156">
        <f t="shared" si="0"/>
        <v>4.3715846994535346E-2</v>
      </c>
      <c r="AB6">
        <f t="shared" si="1"/>
        <v>7</v>
      </c>
      <c r="AC6">
        <f t="shared" si="2"/>
        <v>2011</v>
      </c>
      <c r="AE6">
        <v>10</v>
      </c>
      <c r="AF6">
        <v>2011</v>
      </c>
      <c r="AG6" s="150">
        <f t="shared" si="3"/>
        <v>4.4306250000000009</v>
      </c>
    </row>
    <row r="7" spans="1:33">
      <c r="A7" s="149">
        <v>39904</v>
      </c>
      <c r="B7" s="151">
        <v>3.6934</v>
      </c>
      <c r="X7" s="155">
        <v>40731</v>
      </c>
      <c r="Y7" s="150">
        <v>4.1197999999999997</v>
      </c>
      <c r="Z7" s="150">
        <v>4.2874999999999996</v>
      </c>
      <c r="AA7" s="156">
        <f t="shared" si="0"/>
        <v>4.0705859507743192E-2</v>
      </c>
      <c r="AB7">
        <f t="shared" si="1"/>
        <v>7</v>
      </c>
      <c r="AC7">
        <f t="shared" si="2"/>
        <v>2011</v>
      </c>
      <c r="AE7">
        <v>11</v>
      </c>
      <c r="AF7">
        <v>2011</v>
      </c>
      <c r="AG7" s="150">
        <f t="shared" si="3"/>
        <v>4.6573809523809517</v>
      </c>
    </row>
    <row r="8" spans="1:33">
      <c r="A8" s="149">
        <v>39934</v>
      </c>
      <c r="B8" s="151">
        <v>3.7244999999999999</v>
      </c>
      <c r="X8" s="155">
        <v>40732</v>
      </c>
      <c r="Y8" s="150">
        <v>4.1230000000000002</v>
      </c>
      <c r="Z8" s="150">
        <v>4.2874999999999996</v>
      </c>
      <c r="AA8" s="156">
        <f t="shared" si="0"/>
        <v>3.9898132427843569E-2</v>
      </c>
      <c r="AB8">
        <f t="shared" si="1"/>
        <v>7</v>
      </c>
      <c r="AC8">
        <f t="shared" si="2"/>
        <v>2011</v>
      </c>
      <c r="AE8">
        <v>12</v>
      </c>
      <c r="AF8">
        <v>2011</v>
      </c>
      <c r="AG8" s="150">
        <f t="shared" si="3"/>
        <v>4.6449999999999996</v>
      </c>
    </row>
    <row r="9" spans="1:33">
      <c r="A9" s="149">
        <v>39965</v>
      </c>
      <c r="B9" s="151">
        <v>3.7681</v>
      </c>
      <c r="X9" s="155">
        <v>40735</v>
      </c>
      <c r="Y9" s="150">
        <v>4.1227</v>
      </c>
      <c r="Z9" s="150">
        <v>4.2874999999999996</v>
      </c>
      <c r="AA9" s="156">
        <f t="shared" si="0"/>
        <v>3.9973803575326761E-2</v>
      </c>
      <c r="AB9">
        <f t="shared" si="1"/>
        <v>7</v>
      </c>
      <c r="AC9">
        <f t="shared" si="2"/>
        <v>2011</v>
      </c>
      <c r="AE9">
        <v>1</v>
      </c>
      <c r="AF9">
        <v>2012</v>
      </c>
      <c r="AG9" s="150">
        <f t="shared" si="3"/>
        <v>4.7695238095238084</v>
      </c>
    </row>
    <row r="10" spans="1:33">
      <c r="A10" s="149">
        <v>39995</v>
      </c>
      <c r="B10" s="151">
        <v>3.8096999999999999</v>
      </c>
      <c r="X10" s="155">
        <v>40736</v>
      </c>
      <c r="Y10" s="150">
        <v>4.1224999999999996</v>
      </c>
      <c r="Z10" s="150">
        <v>4.2699999999999996</v>
      </c>
      <c r="AA10" s="156">
        <f t="shared" si="0"/>
        <v>3.5779260157671411E-2</v>
      </c>
      <c r="AB10">
        <f t="shared" si="1"/>
        <v>7</v>
      </c>
      <c r="AC10">
        <f t="shared" si="2"/>
        <v>2011</v>
      </c>
      <c r="AE10">
        <v>2</v>
      </c>
      <c r="AF10">
        <v>2012</v>
      </c>
      <c r="AG10" s="150">
        <f t="shared" si="3"/>
        <v>4.7725</v>
      </c>
    </row>
    <row r="11" spans="1:33">
      <c r="A11" s="149">
        <v>40026</v>
      </c>
      <c r="B11" s="151">
        <v>3.8391999999999999</v>
      </c>
      <c r="X11" s="155">
        <v>40737</v>
      </c>
      <c r="Y11" s="150">
        <v>4.1218000000000004</v>
      </c>
      <c r="Z11" s="150">
        <v>4.2725</v>
      </c>
      <c r="AA11" s="156">
        <f t="shared" si="0"/>
        <v>3.65616963462565E-2</v>
      </c>
      <c r="AB11">
        <f t="shared" si="1"/>
        <v>7</v>
      </c>
      <c r="AC11">
        <f t="shared" si="2"/>
        <v>2011</v>
      </c>
      <c r="AE11">
        <v>3</v>
      </c>
      <c r="AF11">
        <v>2012</v>
      </c>
      <c r="AG11" s="150">
        <f t="shared" si="3"/>
        <v>4.7405681818181806</v>
      </c>
    </row>
    <row r="12" spans="1:33">
      <c r="A12" s="149">
        <v>40057</v>
      </c>
      <c r="B12" s="151">
        <v>3.8424</v>
      </c>
      <c r="X12" s="155">
        <v>40738</v>
      </c>
      <c r="Y12" s="150">
        <v>4.1224999999999996</v>
      </c>
      <c r="Z12" s="150">
        <v>4.2675000000000001</v>
      </c>
      <c r="AA12" s="156">
        <f t="shared" si="0"/>
        <v>3.5172832019405798E-2</v>
      </c>
      <c r="AB12">
        <f t="shared" si="1"/>
        <v>7</v>
      </c>
      <c r="AC12">
        <f t="shared" si="2"/>
        <v>2011</v>
      </c>
      <c r="AE12">
        <v>4</v>
      </c>
      <c r="AF12">
        <v>2012</v>
      </c>
      <c r="AG12" s="150">
        <f t="shared" si="3"/>
        <v>4.9249999999999998</v>
      </c>
    </row>
    <row r="13" spans="1:33">
      <c r="A13" s="149">
        <v>40087</v>
      </c>
      <c r="B13" s="151">
        <v>3.8262</v>
      </c>
      <c r="X13" s="155">
        <v>40739</v>
      </c>
      <c r="Y13" s="150">
        <v>4.1230000000000002</v>
      </c>
      <c r="Z13" s="150">
        <v>4.26</v>
      </c>
      <c r="AA13" s="156">
        <f t="shared" si="0"/>
        <v>3.322823186999746E-2</v>
      </c>
      <c r="AB13">
        <f t="shared" si="1"/>
        <v>7</v>
      </c>
      <c r="AC13">
        <f t="shared" si="2"/>
        <v>2011</v>
      </c>
      <c r="AE13">
        <v>5</v>
      </c>
      <c r="AF13">
        <v>2012</v>
      </c>
      <c r="AG13" s="150">
        <f t="shared" si="3"/>
        <v>5.2440476190476186</v>
      </c>
    </row>
    <row r="14" spans="1:33">
      <c r="A14" s="149">
        <v>40118</v>
      </c>
      <c r="B14" s="151">
        <v>3.8109999999999999</v>
      </c>
      <c r="X14" s="155">
        <v>40742</v>
      </c>
      <c r="Y14" s="150">
        <v>4.1262999999999996</v>
      </c>
      <c r="Z14" s="150">
        <v>4.26</v>
      </c>
      <c r="AA14" s="156">
        <f t="shared" si="0"/>
        <v>3.2401909701185172E-2</v>
      </c>
      <c r="AB14">
        <f t="shared" si="1"/>
        <v>7</v>
      </c>
      <c r="AC14">
        <f t="shared" si="2"/>
        <v>2011</v>
      </c>
      <c r="AE14">
        <v>6</v>
      </c>
      <c r="AF14">
        <v>2012</v>
      </c>
      <c r="AG14" s="150">
        <f t="shared" si="3"/>
        <v>5.9329999999999998</v>
      </c>
    </row>
    <row r="15" spans="1:33">
      <c r="A15" s="149">
        <v>40148</v>
      </c>
      <c r="B15" s="151">
        <v>3.8069999999999999</v>
      </c>
      <c r="X15" s="155">
        <v>40743</v>
      </c>
      <c r="Y15" s="150">
        <v>4.1296999999999997</v>
      </c>
      <c r="Z15" s="150">
        <v>4.2575000000000003</v>
      </c>
      <c r="AA15" s="156">
        <f t="shared" si="0"/>
        <v>3.0946557861345925E-2</v>
      </c>
      <c r="AB15">
        <f t="shared" si="1"/>
        <v>7</v>
      </c>
      <c r="AC15">
        <f t="shared" si="2"/>
        <v>2011</v>
      </c>
      <c r="AE15">
        <v>7</v>
      </c>
      <c r="AF15">
        <v>2012</v>
      </c>
      <c r="AG15" s="150">
        <f t="shared" si="3"/>
        <v>6.2514285714285718</v>
      </c>
    </row>
    <row r="16" spans="1:33">
      <c r="A16" s="149">
        <v>40179</v>
      </c>
      <c r="B16" s="151">
        <v>3.8041999999999998</v>
      </c>
      <c r="X16" s="155">
        <v>40744</v>
      </c>
      <c r="Y16" s="150">
        <v>4.1363000000000003</v>
      </c>
      <c r="Z16" s="150">
        <v>4.2675000000000001</v>
      </c>
      <c r="AA16" s="156">
        <f t="shared" si="0"/>
        <v>3.1719169305901351E-2</v>
      </c>
      <c r="AB16">
        <f t="shared" si="1"/>
        <v>7</v>
      </c>
      <c r="AC16">
        <f t="shared" si="2"/>
        <v>2011</v>
      </c>
      <c r="AE16">
        <v>8</v>
      </c>
      <c r="AF16">
        <v>2012</v>
      </c>
      <c r="AG16" s="150">
        <f t="shared" si="3"/>
        <v>6.3024999999999984</v>
      </c>
    </row>
    <row r="17" spans="1:33">
      <c r="A17" s="149">
        <v>40210</v>
      </c>
      <c r="B17" s="151">
        <v>3.8512</v>
      </c>
      <c r="X17" s="155">
        <v>40745</v>
      </c>
      <c r="Y17" s="150">
        <v>4.1378000000000004</v>
      </c>
      <c r="Z17" s="150">
        <v>4.2774999999999999</v>
      </c>
      <c r="AA17" s="156">
        <f t="shared" si="0"/>
        <v>3.3761902460244464E-2</v>
      </c>
      <c r="AB17">
        <f t="shared" si="1"/>
        <v>7</v>
      </c>
      <c r="AC17">
        <f t="shared" si="2"/>
        <v>2011</v>
      </c>
      <c r="AE17">
        <v>9</v>
      </c>
      <c r="AF17">
        <v>2012</v>
      </c>
      <c r="AG17" s="150">
        <f t="shared" si="3"/>
        <v>6.3078947368421057</v>
      </c>
    </row>
    <row r="18" spans="1:33">
      <c r="A18" s="149">
        <v>40238</v>
      </c>
      <c r="B18" s="151">
        <v>3.8626999999999998</v>
      </c>
      <c r="X18" s="155">
        <v>40746</v>
      </c>
      <c r="Y18" s="150">
        <v>4.1395</v>
      </c>
      <c r="Z18" s="150">
        <v>4.2825000000000006</v>
      </c>
      <c r="AA18" s="156">
        <f t="shared" si="0"/>
        <v>3.4545234931755209E-2</v>
      </c>
      <c r="AB18">
        <f t="shared" si="1"/>
        <v>7</v>
      </c>
      <c r="AC18">
        <f t="shared" si="2"/>
        <v>2011</v>
      </c>
      <c r="AE18">
        <v>10</v>
      </c>
      <c r="AF18">
        <v>2012</v>
      </c>
      <c r="AG18" s="150">
        <f t="shared" si="3"/>
        <v>6.2677272727272735</v>
      </c>
    </row>
    <row r="19" spans="1:33">
      <c r="A19" s="149">
        <v>40269</v>
      </c>
      <c r="B19" s="151">
        <v>3.8761000000000001</v>
      </c>
      <c r="X19" s="155">
        <v>40749</v>
      </c>
      <c r="Y19" s="150">
        <v>4.1390000000000002</v>
      </c>
      <c r="Z19" s="150">
        <v>4.29</v>
      </c>
      <c r="AA19" s="156">
        <f t="shared" si="0"/>
        <v>3.6482242087460648E-2</v>
      </c>
      <c r="AB19">
        <f t="shared" si="1"/>
        <v>7</v>
      </c>
      <c r="AC19">
        <f t="shared" si="2"/>
        <v>2011</v>
      </c>
      <c r="AE19">
        <v>11</v>
      </c>
      <c r="AF19">
        <v>2012</v>
      </c>
      <c r="AG19" s="150">
        <f t="shared" si="3"/>
        <v>6.3639999999999999</v>
      </c>
    </row>
    <row r="20" spans="1:33">
      <c r="A20" s="149">
        <v>40299</v>
      </c>
      <c r="B20" s="151">
        <v>3.9020000000000001</v>
      </c>
      <c r="X20" s="155">
        <v>40750</v>
      </c>
      <c r="Y20" s="150">
        <v>4.1372</v>
      </c>
      <c r="Z20" s="150">
        <v>4.2874999999999996</v>
      </c>
      <c r="AA20" s="156">
        <f t="shared" si="0"/>
        <v>3.6328918108865738E-2</v>
      </c>
      <c r="AB20">
        <f t="shared" si="1"/>
        <v>7</v>
      </c>
      <c r="AC20">
        <f t="shared" si="2"/>
        <v>2011</v>
      </c>
      <c r="AE20">
        <v>12</v>
      </c>
      <c r="AF20">
        <v>2012</v>
      </c>
      <c r="AG20" s="150">
        <f t="shared" si="3"/>
        <v>6.5431578947368427</v>
      </c>
    </row>
    <row r="21" spans="1:33">
      <c r="A21" s="149">
        <v>40330</v>
      </c>
      <c r="B21" s="151">
        <v>3.9264999999999999</v>
      </c>
      <c r="X21" s="155">
        <v>40751</v>
      </c>
      <c r="Y21" s="150">
        <v>4.1379999999999999</v>
      </c>
      <c r="Z21" s="150">
        <v>4.3100000000000005</v>
      </c>
      <c r="AA21" s="156">
        <f t="shared" si="0"/>
        <v>4.1565973900435038E-2</v>
      </c>
      <c r="AB21">
        <f t="shared" si="1"/>
        <v>7</v>
      </c>
      <c r="AC21">
        <f t="shared" si="2"/>
        <v>2011</v>
      </c>
      <c r="AE21">
        <v>1</v>
      </c>
      <c r="AF21">
        <v>2013</v>
      </c>
      <c r="AG21" s="150">
        <f t="shared" si="3"/>
        <v>7.3364285714285717</v>
      </c>
    </row>
    <row r="22" spans="1:33">
      <c r="A22" s="149">
        <v>40360</v>
      </c>
      <c r="B22" s="151">
        <v>3.9348000000000001</v>
      </c>
      <c r="X22" s="155">
        <v>40752</v>
      </c>
      <c r="Y22" s="150">
        <v>4.1398000000000001</v>
      </c>
      <c r="Z22" s="150">
        <v>4.3125</v>
      </c>
      <c r="AA22" s="156">
        <f t="shared" si="0"/>
        <v>4.1716991158993189E-2</v>
      </c>
      <c r="AB22">
        <f t="shared" si="1"/>
        <v>7</v>
      </c>
      <c r="AC22">
        <f t="shared" si="2"/>
        <v>2011</v>
      </c>
      <c r="AE22">
        <v>2</v>
      </c>
      <c r="AF22">
        <v>2013</v>
      </c>
      <c r="AG22" s="150">
        <f t="shared" si="3"/>
        <v>7.7420588235294119</v>
      </c>
    </row>
    <row r="23" spans="1:33">
      <c r="A23" s="149">
        <v>40391</v>
      </c>
      <c r="B23" s="151">
        <v>3.9376000000000002</v>
      </c>
      <c r="X23" s="155">
        <v>40753</v>
      </c>
      <c r="Y23" s="150">
        <v>4.1429999999999998</v>
      </c>
      <c r="Z23" s="150">
        <v>4.3149999999999995</v>
      </c>
      <c r="AA23" s="156">
        <f t="shared" si="0"/>
        <v>4.1515809799661962E-2</v>
      </c>
      <c r="AB23">
        <f t="shared" si="1"/>
        <v>7</v>
      </c>
      <c r="AC23">
        <f t="shared" si="2"/>
        <v>2011</v>
      </c>
      <c r="AE23">
        <v>3</v>
      </c>
      <c r="AF23">
        <v>2013</v>
      </c>
      <c r="AG23" s="150">
        <f t="shared" si="3"/>
        <v>8.0699999999999985</v>
      </c>
    </row>
    <row r="24" spans="1:33">
      <c r="A24" s="149">
        <v>40422</v>
      </c>
      <c r="B24" s="151">
        <v>3.9519000000000002</v>
      </c>
      <c r="X24" s="155">
        <v>40756</v>
      </c>
      <c r="Y24" s="150">
        <v>4.1459999999999999</v>
      </c>
      <c r="Z24" s="150">
        <v>4.3175000000000008</v>
      </c>
      <c r="AA24" s="156">
        <f t="shared" si="0"/>
        <v>4.1365171249397203E-2</v>
      </c>
      <c r="AB24">
        <f t="shared" si="1"/>
        <v>8</v>
      </c>
      <c r="AC24">
        <f t="shared" si="2"/>
        <v>2011</v>
      </c>
      <c r="AE24">
        <v>4</v>
      </c>
      <c r="AF24">
        <v>2013</v>
      </c>
      <c r="AG24" s="150">
        <f t="shared" si="3"/>
        <v>8.6660000000000004</v>
      </c>
    </row>
    <row r="25" spans="1:33">
      <c r="A25" s="149">
        <v>40452</v>
      </c>
      <c r="B25" s="151">
        <v>3.9569999999999999</v>
      </c>
      <c r="X25" s="155">
        <v>40757</v>
      </c>
      <c r="Y25" s="150">
        <v>4.1478000000000002</v>
      </c>
      <c r="Z25" s="150">
        <v>4.3224999999999998</v>
      </c>
      <c r="AA25" s="156">
        <f t="shared" si="0"/>
        <v>4.2118713534885943E-2</v>
      </c>
      <c r="AB25">
        <f t="shared" si="1"/>
        <v>8</v>
      </c>
      <c r="AC25">
        <f t="shared" si="2"/>
        <v>2011</v>
      </c>
      <c r="AE25">
        <v>5</v>
      </c>
      <c r="AF25">
        <v>2013</v>
      </c>
      <c r="AG25" s="150">
        <f t="shared" si="3"/>
        <v>9.2561363636363634</v>
      </c>
    </row>
    <row r="26" spans="1:33">
      <c r="A26" s="149">
        <v>40483</v>
      </c>
      <c r="B26" s="151">
        <v>3.9676</v>
      </c>
      <c r="X26" s="155">
        <v>40758</v>
      </c>
      <c r="Y26" s="150">
        <v>4.1501999999999999</v>
      </c>
      <c r="Z26" s="150">
        <v>4.34</v>
      </c>
      <c r="AA26" s="156">
        <f t="shared" si="0"/>
        <v>4.5732735771770061E-2</v>
      </c>
      <c r="AB26">
        <f t="shared" si="1"/>
        <v>8</v>
      </c>
      <c r="AC26">
        <f t="shared" si="2"/>
        <v>2011</v>
      </c>
      <c r="AE26">
        <v>6</v>
      </c>
      <c r="AF26">
        <v>2013</v>
      </c>
      <c r="AG26" s="150">
        <f t="shared" si="3"/>
        <v>8.2277777777777796</v>
      </c>
    </row>
    <row r="27" spans="1:33">
      <c r="A27" s="149">
        <v>40513</v>
      </c>
      <c r="B27" s="151">
        <v>3.9775999999999998</v>
      </c>
      <c r="X27" s="155">
        <v>40759</v>
      </c>
      <c r="Y27" s="150">
        <v>4.1529999999999996</v>
      </c>
      <c r="Z27" s="150">
        <v>4.3450000000000006</v>
      </c>
      <c r="AA27" s="156">
        <f t="shared" si="0"/>
        <v>4.6231639778473665E-2</v>
      </c>
      <c r="AB27">
        <f t="shared" si="1"/>
        <v>8</v>
      </c>
      <c r="AC27">
        <f t="shared" si="2"/>
        <v>2011</v>
      </c>
      <c r="AE27">
        <v>7</v>
      </c>
      <c r="AF27">
        <v>2013</v>
      </c>
      <c r="AG27" s="150">
        <f t="shared" si="3"/>
        <v>8.3293181818181825</v>
      </c>
    </row>
    <row r="28" spans="1:33">
      <c r="A28" s="149">
        <v>40544</v>
      </c>
      <c r="B28" s="151">
        <v>3.9813000000000001</v>
      </c>
      <c r="X28" s="155">
        <v>40760</v>
      </c>
      <c r="Y28" s="150">
        <v>4.1544999999999996</v>
      </c>
      <c r="Z28" s="150">
        <v>4.3375000000000004</v>
      </c>
      <c r="AA28" s="156">
        <f t="shared" si="0"/>
        <v>4.4048621976170654E-2</v>
      </c>
      <c r="AB28">
        <f t="shared" si="1"/>
        <v>8</v>
      </c>
      <c r="AC28">
        <f t="shared" si="2"/>
        <v>2011</v>
      </c>
      <c r="AE28">
        <v>8</v>
      </c>
      <c r="AF28">
        <v>2013</v>
      </c>
      <c r="AG28" s="150">
        <f t="shared" si="3"/>
        <v>8.8688095238095226</v>
      </c>
    </row>
    <row r="29" spans="1:33">
      <c r="A29" s="149">
        <v>40575</v>
      </c>
      <c r="B29" s="151">
        <v>4.0220000000000002</v>
      </c>
      <c r="X29" s="155">
        <v>40763</v>
      </c>
      <c r="Y29" s="150">
        <v>4.1567999999999996</v>
      </c>
      <c r="Z29" s="150">
        <v>4.3375000000000004</v>
      </c>
      <c r="AA29" s="156">
        <f t="shared" si="0"/>
        <v>4.3470939183987811E-2</v>
      </c>
      <c r="AB29">
        <f t="shared" si="1"/>
        <v>8</v>
      </c>
      <c r="AC29">
        <f t="shared" si="2"/>
        <v>2011</v>
      </c>
      <c r="AE29">
        <v>9</v>
      </c>
      <c r="AF29">
        <v>2013</v>
      </c>
      <c r="AG29" s="150">
        <f t="shared" si="3"/>
        <v>9.2826190476190487</v>
      </c>
    </row>
    <row r="30" spans="1:33">
      <c r="A30" s="149">
        <v>40603</v>
      </c>
      <c r="B30" s="151">
        <v>4.0372000000000003</v>
      </c>
      <c r="X30" s="155">
        <v>40764</v>
      </c>
      <c r="Y30" s="150">
        <v>4.1562000000000001</v>
      </c>
      <c r="Z30" s="150">
        <v>4.32</v>
      </c>
      <c r="AA30" s="156">
        <f t="shared" si="0"/>
        <v>3.9411000433087873E-2</v>
      </c>
      <c r="AB30">
        <f t="shared" si="1"/>
        <v>8</v>
      </c>
      <c r="AC30">
        <f t="shared" si="2"/>
        <v>2011</v>
      </c>
      <c r="AE30">
        <v>10</v>
      </c>
      <c r="AF30">
        <v>2013</v>
      </c>
      <c r="AG30" s="150">
        <f t="shared" si="3"/>
        <v>9.7331818181818175</v>
      </c>
    </row>
    <row r="31" spans="1:33">
      <c r="A31" s="149">
        <v>40634</v>
      </c>
      <c r="B31" s="151">
        <v>4.0655000000000001</v>
      </c>
      <c r="X31" s="155">
        <v>40765</v>
      </c>
      <c r="Y31" s="150">
        <v>4.1571999999999996</v>
      </c>
      <c r="Z31" s="150">
        <v>4.3224999999999998</v>
      </c>
      <c r="AA31" s="156">
        <f t="shared" si="0"/>
        <v>3.9762340036563204E-2</v>
      </c>
      <c r="AB31">
        <f t="shared" si="1"/>
        <v>8</v>
      </c>
      <c r="AC31">
        <f t="shared" si="2"/>
        <v>2011</v>
      </c>
      <c r="AE31">
        <v>11</v>
      </c>
      <c r="AF31">
        <v>2013</v>
      </c>
      <c r="AG31" s="150">
        <f t="shared" si="3"/>
        <v>9.818421052631578</v>
      </c>
    </row>
    <row r="32" spans="1:33">
      <c r="A32" s="149">
        <v>40664</v>
      </c>
      <c r="B32" s="151">
        <v>4.0838999999999999</v>
      </c>
      <c r="X32" s="155">
        <v>40766</v>
      </c>
      <c r="Y32" s="150">
        <v>4.1585000000000001</v>
      </c>
      <c r="Z32" s="150">
        <v>4.3249999999999993</v>
      </c>
      <c r="AA32" s="156">
        <f t="shared" si="0"/>
        <v>4.0038475411807051E-2</v>
      </c>
      <c r="AB32">
        <f t="shared" si="1"/>
        <v>8</v>
      </c>
      <c r="AC32">
        <f t="shared" si="2"/>
        <v>2011</v>
      </c>
      <c r="AE32">
        <v>12</v>
      </c>
      <c r="AF32">
        <v>2013</v>
      </c>
      <c r="AG32" s="150">
        <f t="shared" si="3"/>
        <v>9.6165789473684207</v>
      </c>
    </row>
    <row r="33" spans="1:33">
      <c r="A33" s="149">
        <v>40695</v>
      </c>
      <c r="B33" s="151">
        <v>4.0960000000000001</v>
      </c>
      <c r="X33" s="155">
        <v>40767</v>
      </c>
      <c r="Y33" s="150">
        <v>4.1592000000000002</v>
      </c>
      <c r="Z33" s="150">
        <v>4.3175000000000008</v>
      </c>
      <c r="AA33" s="156">
        <f t="shared" si="0"/>
        <v>3.8060203885362798E-2</v>
      </c>
      <c r="AB33">
        <f t="shared" si="1"/>
        <v>8</v>
      </c>
      <c r="AC33">
        <f t="shared" si="2"/>
        <v>2011</v>
      </c>
      <c r="AE33">
        <v>1</v>
      </c>
      <c r="AF33">
        <v>2014</v>
      </c>
      <c r="AG33" s="150">
        <f t="shared" si="3"/>
        <v>11.537272727272729</v>
      </c>
    </row>
    <row r="34" spans="1:33">
      <c r="A34" s="149">
        <v>40725</v>
      </c>
      <c r="B34" s="151">
        <v>4.1276000000000002</v>
      </c>
      <c r="C34" s="151">
        <v>4.2844047619047618</v>
      </c>
      <c r="X34" s="155">
        <v>40770</v>
      </c>
      <c r="Y34" s="150">
        <v>4.1595000000000004</v>
      </c>
      <c r="Z34" s="150">
        <v>4.3175000000000008</v>
      </c>
      <c r="AA34" s="156">
        <f t="shared" si="0"/>
        <v>3.7985334775814561E-2</v>
      </c>
      <c r="AB34">
        <f t="shared" si="1"/>
        <v>8</v>
      </c>
      <c r="AC34">
        <f t="shared" si="2"/>
        <v>2011</v>
      </c>
      <c r="AE34">
        <v>2</v>
      </c>
      <c r="AF34">
        <v>2014</v>
      </c>
      <c r="AG34" s="150">
        <f t="shared" si="3"/>
        <v>11.899500000000002</v>
      </c>
    </row>
    <row r="35" spans="1:33">
      <c r="A35" s="149">
        <v>40756</v>
      </c>
      <c r="B35" s="151">
        <v>4.1680000000000001</v>
      </c>
      <c r="C35" s="151">
        <v>4.3374999999999995</v>
      </c>
      <c r="X35" s="155">
        <v>40771</v>
      </c>
      <c r="Y35" s="150">
        <v>4.1623000000000001</v>
      </c>
      <c r="Z35" s="150">
        <v>4.3025000000000002</v>
      </c>
      <c r="AA35" s="156">
        <f t="shared" si="0"/>
        <v>3.3683300098503288E-2</v>
      </c>
      <c r="AB35">
        <f t="shared" si="1"/>
        <v>8</v>
      </c>
      <c r="AC35">
        <f t="shared" si="2"/>
        <v>2011</v>
      </c>
      <c r="AE35">
        <v>3</v>
      </c>
      <c r="AF35">
        <v>2014</v>
      </c>
      <c r="AG35" s="150">
        <f t="shared" si="3"/>
        <v>10.894444444444446</v>
      </c>
    </row>
    <row r="36" spans="1:33">
      <c r="A36" s="149">
        <v>40787</v>
      </c>
      <c r="B36" s="151">
        <v>4.2042000000000002</v>
      </c>
      <c r="C36" s="151">
        <v>4.4284090909090912</v>
      </c>
      <c r="X36" s="155">
        <v>40772</v>
      </c>
      <c r="Y36" s="150">
        <v>4.1654999999999998</v>
      </c>
      <c r="Z36" s="150">
        <v>4.3375000000000004</v>
      </c>
      <c r="AA36" s="156">
        <f t="shared" si="0"/>
        <v>4.1291561637258667E-2</v>
      </c>
      <c r="AB36">
        <f t="shared" si="1"/>
        <v>8</v>
      </c>
      <c r="AC36">
        <f t="shared" si="2"/>
        <v>2011</v>
      </c>
      <c r="AE36">
        <v>4</v>
      </c>
      <c r="AF36">
        <v>2014</v>
      </c>
      <c r="AG36" s="150">
        <f t="shared" si="3"/>
        <v>10.518421052631579</v>
      </c>
    </row>
    <row r="37" spans="1:33">
      <c r="A37" s="149">
        <v>40817</v>
      </c>
      <c r="B37" s="151">
        <v>4.2221249999999992</v>
      </c>
      <c r="C37" s="151">
        <v>4.4306250000000009</v>
      </c>
      <c r="X37" s="155">
        <v>40773</v>
      </c>
      <c r="Y37" s="150">
        <v>4.1712999999999996</v>
      </c>
      <c r="Z37" s="150">
        <v>4.3499999999999996</v>
      </c>
      <c r="AA37" s="156">
        <f t="shared" si="0"/>
        <v>4.2840361517991976E-2</v>
      </c>
      <c r="AB37">
        <f t="shared" si="1"/>
        <v>8</v>
      </c>
      <c r="AC37">
        <f t="shared" si="2"/>
        <v>2011</v>
      </c>
      <c r="AE37">
        <v>5</v>
      </c>
      <c r="AF37">
        <v>2014</v>
      </c>
      <c r="AG37" s="150">
        <f t="shared" si="3"/>
        <v>11.165000000000003</v>
      </c>
    </row>
    <row r="38" spans="1:33">
      <c r="A38" s="149">
        <v>40848</v>
      </c>
      <c r="B38" s="151">
        <v>4.2601142857142849</v>
      </c>
      <c r="C38" s="151">
        <v>4.6573809523809517</v>
      </c>
      <c r="X38" s="155">
        <v>40774</v>
      </c>
      <c r="Y38" s="150">
        <v>4.1772</v>
      </c>
      <c r="Z38" s="150">
        <v>4.3424999999999994</v>
      </c>
      <c r="AA38" s="156">
        <f t="shared" si="0"/>
        <v>3.9571962079862022E-2</v>
      </c>
      <c r="AB38">
        <f t="shared" si="1"/>
        <v>8</v>
      </c>
      <c r="AC38">
        <f t="shared" si="2"/>
        <v>2011</v>
      </c>
      <c r="AE38">
        <v>6</v>
      </c>
      <c r="AF38">
        <v>2014</v>
      </c>
      <c r="AG38" s="150">
        <f t="shared" si="3"/>
        <v>11.830000000000002</v>
      </c>
    </row>
    <row r="39" spans="1:33">
      <c r="A39" s="149">
        <v>40878</v>
      </c>
      <c r="B39" s="151">
        <v>4.2887894736842105</v>
      </c>
      <c r="C39" s="151">
        <v>4.6449999999999996</v>
      </c>
      <c r="X39" s="155">
        <v>40778</v>
      </c>
      <c r="Y39" s="150">
        <v>4.1828000000000003</v>
      </c>
      <c r="Z39" s="150">
        <v>4.3475000000000001</v>
      </c>
      <c r="AA39" s="156">
        <f t="shared" si="0"/>
        <v>3.9375537917184511E-2</v>
      </c>
      <c r="AB39">
        <f t="shared" si="1"/>
        <v>8</v>
      </c>
      <c r="AC39">
        <f t="shared" si="2"/>
        <v>2011</v>
      </c>
      <c r="AE39">
        <v>7</v>
      </c>
      <c r="AF39">
        <v>2014</v>
      </c>
      <c r="AG39" s="150">
        <f t="shared" si="3"/>
        <v>12.264545454545454</v>
      </c>
    </row>
    <row r="40" spans="1:33">
      <c r="A40" s="149">
        <v>40909</v>
      </c>
      <c r="B40" s="151">
        <v>4.3206238095238101</v>
      </c>
      <c r="C40" s="151">
        <v>4.7695238095238084</v>
      </c>
      <c r="X40" s="155">
        <v>40779</v>
      </c>
      <c r="Y40" s="150">
        <v>4.1863000000000001</v>
      </c>
      <c r="Z40" s="150">
        <v>4.3324999999999996</v>
      </c>
      <c r="AA40" s="156">
        <f t="shared" si="0"/>
        <v>3.4923440747198997E-2</v>
      </c>
      <c r="AB40">
        <f t="shared" si="1"/>
        <v>8</v>
      </c>
      <c r="AC40">
        <f t="shared" si="2"/>
        <v>2011</v>
      </c>
      <c r="AE40">
        <v>8</v>
      </c>
      <c r="AF40">
        <v>2014</v>
      </c>
      <c r="AG40" s="150">
        <f t="shared" si="3"/>
        <v>13.373499999999996</v>
      </c>
    </row>
    <row r="41" spans="1:33">
      <c r="A41" s="149">
        <v>40940</v>
      </c>
      <c r="B41" s="151">
        <v>4.3462944444444442</v>
      </c>
      <c r="C41" s="151">
        <v>4.7725</v>
      </c>
      <c r="X41" s="155">
        <v>40780</v>
      </c>
      <c r="Y41" s="150">
        <v>4.1867999999999999</v>
      </c>
      <c r="Z41" s="150">
        <v>4.3499999999999996</v>
      </c>
      <c r="AA41" s="156">
        <f t="shared" si="0"/>
        <v>3.8979650329607374E-2</v>
      </c>
      <c r="AB41">
        <f t="shared" si="1"/>
        <v>8</v>
      </c>
      <c r="AC41">
        <f t="shared" si="2"/>
        <v>2011</v>
      </c>
      <c r="AE41">
        <v>9</v>
      </c>
      <c r="AF41">
        <v>2014</v>
      </c>
      <c r="AG41" s="150">
        <f t="shared" si="3"/>
        <v>14.79681818181818</v>
      </c>
    </row>
    <row r="42" spans="1:33">
      <c r="A42" s="149">
        <v>40969</v>
      </c>
      <c r="B42" s="151">
        <v>4.3563136363636357</v>
      </c>
      <c r="C42" s="151">
        <v>4.7405681818181806</v>
      </c>
      <c r="X42" s="155">
        <v>40781</v>
      </c>
      <c r="Y42" s="150">
        <v>4.1855000000000002</v>
      </c>
      <c r="Z42" s="150">
        <v>4.3574999999999999</v>
      </c>
      <c r="AA42" s="156">
        <f t="shared" si="0"/>
        <v>4.1094253972046246E-2</v>
      </c>
      <c r="AB42">
        <f t="shared" si="1"/>
        <v>8</v>
      </c>
      <c r="AC42">
        <f t="shared" si="2"/>
        <v>2011</v>
      </c>
      <c r="AE42">
        <v>10</v>
      </c>
      <c r="AF42">
        <v>2014</v>
      </c>
      <c r="AG42" s="150">
        <f t="shared" si="3"/>
        <v>14.781363636363634</v>
      </c>
    </row>
    <row r="43" spans="1:33">
      <c r="A43" s="149">
        <v>41000</v>
      </c>
      <c r="B43" s="151">
        <v>4.3978000000000002</v>
      </c>
      <c r="C43" s="151">
        <v>4.9249999999999998</v>
      </c>
      <c r="X43" s="155">
        <v>40784</v>
      </c>
      <c r="Y43" s="150">
        <v>4.1875</v>
      </c>
      <c r="Z43" s="150">
        <v>4.3699999999999992</v>
      </c>
      <c r="AA43" s="156">
        <f t="shared" si="0"/>
        <v>4.3582089552238523E-2</v>
      </c>
      <c r="AB43">
        <f t="shared" si="1"/>
        <v>8</v>
      </c>
      <c r="AC43">
        <f t="shared" si="2"/>
        <v>2011</v>
      </c>
      <c r="AE43">
        <v>11</v>
      </c>
      <c r="AF43">
        <v>2014</v>
      </c>
      <c r="AG43" s="150">
        <f t="shared" si="3"/>
        <v>13.376111111111111</v>
      </c>
    </row>
    <row r="44" spans="1:33">
      <c r="A44" s="149">
        <v>41030</v>
      </c>
      <c r="B44" s="151">
        <v>4.4504000000000001</v>
      </c>
      <c r="C44" s="151">
        <v>5.2440476190476186</v>
      </c>
      <c r="X44" s="155">
        <v>40785</v>
      </c>
      <c r="Y44" s="150">
        <v>4.1917</v>
      </c>
      <c r="Z44" s="150">
        <v>4.3674999999999997</v>
      </c>
      <c r="AA44" s="156">
        <f t="shared" si="0"/>
        <v>4.1940024333802395E-2</v>
      </c>
      <c r="AB44">
        <f t="shared" si="1"/>
        <v>8</v>
      </c>
      <c r="AC44">
        <f t="shared" si="2"/>
        <v>2011</v>
      </c>
      <c r="AE44">
        <v>12</v>
      </c>
      <c r="AF44">
        <v>2014</v>
      </c>
      <c r="AG44" s="150">
        <f t="shared" si="3"/>
        <v>13.072105263157896</v>
      </c>
    </row>
    <row r="45" spans="1:33">
      <c r="A45" s="149">
        <v>41061</v>
      </c>
      <c r="B45" s="151">
        <v>4.4977999999999998</v>
      </c>
      <c r="C45" s="151">
        <v>5.9329999999999998</v>
      </c>
      <c r="X45" s="155">
        <v>40786</v>
      </c>
      <c r="Y45" s="150">
        <v>4.1994999999999996</v>
      </c>
      <c r="Z45" s="150">
        <v>4.3650000000000002</v>
      </c>
      <c r="AA45" s="156">
        <f t="shared" si="0"/>
        <v>3.940945350637004E-2</v>
      </c>
      <c r="AB45">
        <f t="shared" si="1"/>
        <v>8</v>
      </c>
      <c r="AC45">
        <f t="shared" si="2"/>
        <v>2011</v>
      </c>
    </row>
    <row r="46" spans="1:33">
      <c r="A46" s="149">
        <v>41091</v>
      </c>
      <c r="B46" s="151">
        <v>4.5528000000000004</v>
      </c>
      <c r="C46" s="151">
        <v>6.2514285714285718</v>
      </c>
      <c r="X46" s="155">
        <v>40787</v>
      </c>
      <c r="Y46" s="150">
        <v>4.2062999999999997</v>
      </c>
      <c r="Z46" s="150">
        <v>4.3874999999999993</v>
      </c>
      <c r="AA46" s="156">
        <f t="shared" si="0"/>
        <v>4.307823978318237E-2</v>
      </c>
      <c r="AB46">
        <f t="shared" si="1"/>
        <v>9</v>
      </c>
      <c r="AC46">
        <f t="shared" si="2"/>
        <v>2011</v>
      </c>
    </row>
    <row r="47" spans="1:33">
      <c r="A47" s="149">
        <v>41122</v>
      </c>
      <c r="B47" s="151">
        <v>4.6098272727272729</v>
      </c>
      <c r="C47" s="151">
        <v>6.3024999999999984</v>
      </c>
      <c r="X47" s="155">
        <v>40788</v>
      </c>
      <c r="Y47" s="150">
        <v>4.2172999999999998</v>
      </c>
      <c r="Z47" s="150">
        <v>4.42</v>
      </c>
      <c r="AA47" s="156">
        <f t="shared" si="0"/>
        <v>4.8063927157185882E-2</v>
      </c>
      <c r="AB47">
        <f t="shared" si="1"/>
        <v>9</v>
      </c>
      <c r="AC47">
        <f t="shared" si="2"/>
        <v>2011</v>
      </c>
    </row>
    <row r="48" spans="1:33">
      <c r="A48" s="149">
        <v>41153</v>
      </c>
      <c r="B48" s="151">
        <v>4.6698947368421049</v>
      </c>
      <c r="C48" s="151">
        <v>6.3078947368421057</v>
      </c>
      <c r="X48" s="155">
        <v>40791</v>
      </c>
      <c r="Y48" s="150">
        <v>4.2092000000000001</v>
      </c>
      <c r="Z48" s="150">
        <v>4.4350000000000005</v>
      </c>
      <c r="AA48" s="156">
        <f t="shared" si="0"/>
        <v>5.3644397985365577E-2</v>
      </c>
      <c r="AB48">
        <f t="shared" si="1"/>
        <v>9</v>
      </c>
      <c r="AC48">
        <f t="shared" si="2"/>
        <v>2011</v>
      </c>
    </row>
    <row r="49" spans="1:29">
      <c r="A49" s="149">
        <v>41183</v>
      </c>
      <c r="B49" s="151">
        <v>4.7298500000000008</v>
      </c>
      <c r="C49" s="151">
        <v>6.2677272727272735</v>
      </c>
      <c r="X49" s="155">
        <v>40792</v>
      </c>
      <c r="Y49" s="150">
        <v>4.2077</v>
      </c>
      <c r="Z49" s="150">
        <v>4.4399999999999995</v>
      </c>
      <c r="AA49" s="156">
        <f t="shared" si="0"/>
        <v>5.5208308577132215E-2</v>
      </c>
      <c r="AB49">
        <f t="shared" si="1"/>
        <v>9</v>
      </c>
      <c r="AC49">
        <f t="shared" si="2"/>
        <v>2011</v>
      </c>
    </row>
    <row r="50" spans="1:29">
      <c r="A50" s="149">
        <v>41214</v>
      </c>
      <c r="B50" s="151">
        <v>4.7973999999999997</v>
      </c>
      <c r="C50" s="151">
        <v>6.3639999999999999</v>
      </c>
      <c r="X50" s="155">
        <v>40793</v>
      </c>
      <c r="Y50" s="150">
        <v>4.2065000000000001</v>
      </c>
      <c r="Z50" s="150">
        <v>4.4399999999999995</v>
      </c>
      <c r="AA50" s="156">
        <f t="shared" si="0"/>
        <v>5.550933079757514E-2</v>
      </c>
      <c r="AB50">
        <f t="shared" si="1"/>
        <v>9</v>
      </c>
      <c r="AC50">
        <f t="shared" si="2"/>
        <v>2011</v>
      </c>
    </row>
    <row r="51" spans="1:29">
      <c r="A51" s="149">
        <v>41244</v>
      </c>
      <c r="B51" s="151">
        <v>4.88</v>
      </c>
      <c r="C51" s="151">
        <v>6.5431578947368427</v>
      </c>
      <c r="X51" s="155">
        <v>40794</v>
      </c>
      <c r="Y51" s="150">
        <v>4.2051999999999996</v>
      </c>
      <c r="Z51" s="150">
        <v>4.4275000000000002</v>
      </c>
      <c r="AA51" s="156">
        <f t="shared" si="0"/>
        <v>5.2863121849139327E-2</v>
      </c>
      <c r="AB51">
        <f t="shared" si="1"/>
        <v>9</v>
      </c>
      <c r="AC51">
        <f t="shared" si="2"/>
        <v>2011</v>
      </c>
    </row>
    <row r="52" spans="1:29">
      <c r="A52" s="149">
        <v>41275</v>
      </c>
      <c r="B52" s="151">
        <v>4.9485999999999999</v>
      </c>
      <c r="C52" s="151">
        <v>7.3364285714285717</v>
      </c>
      <c r="X52" s="155">
        <v>40795</v>
      </c>
      <c r="Y52" s="150">
        <v>4.2039999999999997</v>
      </c>
      <c r="Z52" s="150">
        <v>4.4124999999999996</v>
      </c>
      <c r="AA52" s="156">
        <f t="shared" si="0"/>
        <v>4.9595623215984652E-2</v>
      </c>
      <c r="AB52">
        <f t="shared" si="1"/>
        <v>9</v>
      </c>
      <c r="AC52">
        <f t="shared" si="2"/>
        <v>2011</v>
      </c>
    </row>
    <row r="53" spans="1:29">
      <c r="A53" s="149">
        <v>41306</v>
      </c>
      <c r="B53" s="151">
        <v>5.0110999999999999</v>
      </c>
      <c r="C53" s="151">
        <v>7.7420588235294119</v>
      </c>
      <c r="X53" s="155">
        <v>40798</v>
      </c>
      <c r="Y53" s="150">
        <v>4.2042000000000002</v>
      </c>
      <c r="Z53" s="150">
        <v>4.4250000000000007</v>
      </c>
      <c r="AA53" s="156">
        <f t="shared" si="0"/>
        <v>5.2518909661766866E-2</v>
      </c>
      <c r="AB53">
        <f t="shared" si="1"/>
        <v>9</v>
      </c>
      <c r="AC53">
        <f t="shared" si="2"/>
        <v>2011</v>
      </c>
    </row>
    <row r="54" spans="1:29">
      <c r="A54" s="149">
        <v>41334</v>
      </c>
      <c r="B54" s="151">
        <v>5.0839999999999996</v>
      </c>
      <c r="C54" s="151">
        <v>8.0699999999999985</v>
      </c>
      <c r="X54" s="155">
        <v>40799</v>
      </c>
      <c r="Y54" s="150">
        <v>4.2037000000000004</v>
      </c>
      <c r="Z54" s="150">
        <v>4.415</v>
      </c>
      <c r="AA54" s="156">
        <f t="shared" si="0"/>
        <v>5.0265242524442755E-2</v>
      </c>
      <c r="AB54">
        <f t="shared" si="1"/>
        <v>9</v>
      </c>
      <c r="AC54">
        <f t="shared" si="2"/>
        <v>2011</v>
      </c>
    </row>
    <row r="55" spans="1:29">
      <c r="A55" s="149">
        <v>41365</v>
      </c>
      <c r="B55" s="151">
        <v>5.1555</v>
      </c>
      <c r="C55" s="151">
        <v>8.6660000000000004</v>
      </c>
      <c r="X55" s="155">
        <v>40800</v>
      </c>
      <c r="Y55" s="150">
        <v>4.2035</v>
      </c>
      <c r="Z55" s="150">
        <v>4.415</v>
      </c>
      <c r="AA55" s="156">
        <f t="shared" si="0"/>
        <v>5.0315213512549084E-2</v>
      </c>
      <c r="AB55">
        <f t="shared" si="1"/>
        <v>9</v>
      </c>
      <c r="AC55">
        <f t="shared" si="2"/>
        <v>2011</v>
      </c>
    </row>
    <row r="56" spans="1:29">
      <c r="A56" s="149">
        <v>41395</v>
      </c>
      <c r="B56" s="151">
        <v>5.2398999999999996</v>
      </c>
      <c r="C56" s="151">
        <v>9.2561363636363634</v>
      </c>
      <c r="X56" s="155">
        <v>40801</v>
      </c>
      <c r="Y56" s="150">
        <v>4.2042999999999999</v>
      </c>
      <c r="Z56" s="150">
        <v>4.4250000000000007</v>
      </c>
      <c r="AA56" s="156">
        <f t="shared" si="0"/>
        <v>5.249387531812677E-2</v>
      </c>
      <c r="AB56">
        <f t="shared" si="1"/>
        <v>9</v>
      </c>
      <c r="AC56">
        <f t="shared" si="2"/>
        <v>2011</v>
      </c>
    </row>
    <row r="57" spans="1:29">
      <c r="A57" s="149">
        <v>41426</v>
      </c>
      <c r="B57" s="151">
        <v>5.3292000000000002</v>
      </c>
      <c r="C57" s="151">
        <v>8.2277777777777796</v>
      </c>
      <c r="X57" s="155">
        <v>40802</v>
      </c>
      <c r="Y57" s="150">
        <v>4.2045000000000003</v>
      </c>
      <c r="Z57" s="150">
        <v>4.4250000000000007</v>
      </c>
      <c r="AA57" s="156">
        <f t="shared" si="0"/>
        <v>5.2443810203353536E-2</v>
      </c>
      <c r="AB57">
        <f t="shared" si="1"/>
        <v>9</v>
      </c>
      <c r="AC57">
        <f t="shared" si="2"/>
        <v>2011</v>
      </c>
    </row>
    <row r="58" spans="1:29">
      <c r="A58" s="149">
        <v>41456</v>
      </c>
      <c r="B58" s="151">
        <v>5.4408772727272696</v>
      </c>
      <c r="C58" s="151">
        <v>8.3293181818181825</v>
      </c>
      <c r="X58" s="155">
        <v>40805</v>
      </c>
      <c r="Y58" s="150">
        <v>4.2046999999999999</v>
      </c>
      <c r="Z58" s="150">
        <v>4.4275000000000002</v>
      </c>
      <c r="AA58" s="156">
        <f t="shared" si="0"/>
        <v>5.2988322591385861E-2</v>
      </c>
      <c r="AB58">
        <f t="shared" si="1"/>
        <v>9</v>
      </c>
      <c r="AC58">
        <f t="shared" si="2"/>
        <v>2011</v>
      </c>
    </row>
    <row r="59" spans="1:29">
      <c r="A59" s="149">
        <v>41487</v>
      </c>
      <c r="B59" s="151">
        <v>5.5813666666666677</v>
      </c>
      <c r="C59" s="151">
        <v>8.8688095238095226</v>
      </c>
      <c r="X59" s="155">
        <v>40806</v>
      </c>
      <c r="Y59" s="150">
        <v>4.1971999999999996</v>
      </c>
      <c r="Z59" s="150">
        <v>4.43</v>
      </c>
      <c r="AA59" s="156">
        <f t="shared" si="0"/>
        <v>5.5465548460878811E-2</v>
      </c>
      <c r="AB59">
        <f t="shared" si="1"/>
        <v>9</v>
      </c>
      <c r="AC59">
        <f t="shared" si="2"/>
        <v>2011</v>
      </c>
    </row>
    <row r="60" spans="1:29">
      <c r="A60" s="149">
        <v>41518</v>
      </c>
      <c r="B60" s="151">
        <v>5.7371238095238093</v>
      </c>
      <c r="C60" s="151">
        <v>9.2826190476190487</v>
      </c>
      <c r="X60" s="155">
        <v>40807</v>
      </c>
      <c r="Y60" s="150">
        <v>4.1909999999999998</v>
      </c>
      <c r="Z60" s="150">
        <v>4.4324999999999992</v>
      </c>
      <c r="AA60" s="156">
        <f t="shared" si="0"/>
        <v>5.76234788833212E-2</v>
      </c>
      <c r="AB60">
        <f t="shared" si="1"/>
        <v>9</v>
      </c>
      <c r="AC60">
        <f t="shared" si="2"/>
        <v>2011</v>
      </c>
    </row>
    <row r="61" spans="1:29">
      <c r="A61" s="149">
        <v>41548</v>
      </c>
      <c r="B61" s="151">
        <v>5.8482000000000003</v>
      </c>
      <c r="C61" s="151">
        <v>9.7331818181818175</v>
      </c>
      <c r="X61" s="155">
        <v>40808</v>
      </c>
      <c r="Y61" s="150">
        <v>4.1978</v>
      </c>
      <c r="Z61" s="150">
        <v>4.4324999999999992</v>
      </c>
      <c r="AA61" s="156">
        <f t="shared" si="0"/>
        <v>5.5910238696459835E-2</v>
      </c>
      <c r="AB61">
        <f t="shared" si="1"/>
        <v>9</v>
      </c>
      <c r="AC61">
        <f t="shared" si="2"/>
        <v>2011</v>
      </c>
    </row>
    <row r="62" spans="1:29">
      <c r="A62" s="149">
        <v>41579</v>
      </c>
      <c r="B62" s="151">
        <v>6.0149368421052625</v>
      </c>
      <c r="C62" s="151">
        <v>9.818421052631578</v>
      </c>
      <c r="X62" s="155">
        <v>40809</v>
      </c>
      <c r="Y62" s="150">
        <v>4.2030000000000003</v>
      </c>
      <c r="Z62" s="150">
        <v>4.4375</v>
      </c>
      <c r="AA62" s="156">
        <f t="shared" si="0"/>
        <v>5.5793480847013965E-2</v>
      </c>
      <c r="AB62">
        <f t="shared" si="1"/>
        <v>9</v>
      </c>
      <c r="AC62">
        <f t="shared" si="2"/>
        <v>2011</v>
      </c>
    </row>
    <row r="63" spans="1:29">
      <c r="A63" s="149">
        <v>41609</v>
      </c>
      <c r="B63" s="151">
        <v>6.3191789473684201</v>
      </c>
      <c r="C63" s="151">
        <v>9.6165789473684207</v>
      </c>
      <c r="X63" s="155">
        <v>40812</v>
      </c>
      <c r="Y63" s="150">
        <v>4.2045000000000003</v>
      </c>
      <c r="Z63" s="150">
        <v>4.4375</v>
      </c>
      <c r="AA63" s="156">
        <f t="shared" si="0"/>
        <v>5.541681531692233E-2</v>
      </c>
      <c r="AB63">
        <f t="shared" si="1"/>
        <v>9</v>
      </c>
      <c r="AC63">
        <f t="shared" si="2"/>
        <v>2011</v>
      </c>
    </row>
    <row r="64" spans="1:29">
      <c r="A64" s="149">
        <v>41640</v>
      </c>
      <c r="B64" s="151">
        <v>7.0967272727272723</v>
      </c>
      <c r="C64" s="151">
        <v>11.537272727272729</v>
      </c>
      <c r="X64" s="155">
        <v>40813</v>
      </c>
      <c r="Y64" s="150">
        <v>4.2045000000000003</v>
      </c>
      <c r="Z64" s="150">
        <v>4.4399999999999995</v>
      </c>
      <c r="AA64" s="156">
        <f t="shared" si="0"/>
        <v>5.6011416339635911E-2</v>
      </c>
      <c r="AB64">
        <f t="shared" si="1"/>
        <v>9</v>
      </c>
      <c r="AC64">
        <f t="shared" si="2"/>
        <v>2011</v>
      </c>
    </row>
    <row r="65" spans="1:29">
      <c r="A65" s="149">
        <v>41671</v>
      </c>
      <c r="B65" s="151">
        <v>7.8564999999999996</v>
      </c>
      <c r="C65" s="151">
        <v>11.899500000000002</v>
      </c>
      <c r="X65" s="155">
        <v>40814</v>
      </c>
      <c r="Y65" s="150">
        <v>4.2045000000000003</v>
      </c>
      <c r="Z65" s="150">
        <v>4.4399999999999995</v>
      </c>
      <c r="AA65" s="156">
        <f t="shared" si="0"/>
        <v>5.6011416339635911E-2</v>
      </c>
      <c r="AB65">
        <f t="shared" si="1"/>
        <v>9</v>
      </c>
      <c r="AC65">
        <f t="shared" si="2"/>
        <v>2011</v>
      </c>
    </row>
    <row r="66" spans="1:29">
      <c r="A66" s="149">
        <v>41699</v>
      </c>
      <c r="B66" s="151">
        <v>7.9313000000000011</v>
      </c>
      <c r="C66" s="151">
        <v>10.894444444444446</v>
      </c>
      <c r="X66" s="155">
        <v>40815</v>
      </c>
      <c r="Y66" s="150">
        <v>4.2045000000000003</v>
      </c>
      <c r="Z66" s="150">
        <v>4.4350000000000005</v>
      </c>
      <c r="AA66" s="156">
        <f t="shared" si="0"/>
        <v>5.4822214294208527E-2</v>
      </c>
      <c r="AB66">
        <f t="shared" si="1"/>
        <v>9</v>
      </c>
      <c r="AC66">
        <f t="shared" si="2"/>
        <v>2011</v>
      </c>
    </row>
    <row r="67" spans="1:29">
      <c r="A67" s="149">
        <v>41730</v>
      </c>
      <c r="B67" s="151">
        <v>8.0013000000000005</v>
      </c>
      <c r="C67" s="151">
        <v>10.518421052631579</v>
      </c>
      <c r="X67" s="155">
        <v>40816</v>
      </c>
      <c r="Y67" s="150">
        <v>4.2045000000000003</v>
      </c>
      <c r="Z67" s="150">
        <v>4.4450000000000003</v>
      </c>
      <c r="AA67" s="156">
        <f t="shared" si="0"/>
        <v>5.7200618385063517E-2</v>
      </c>
      <c r="AB67">
        <f t="shared" si="1"/>
        <v>9</v>
      </c>
      <c r="AC67">
        <f t="shared" si="2"/>
        <v>2011</v>
      </c>
    </row>
    <row r="68" spans="1:29">
      <c r="A68" s="149">
        <v>41760</v>
      </c>
      <c r="B68" s="151">
        <v>8.0427</v>
      </c>
      <c r="C68" s="151">
        <v>11.165000000000003</v>
      </c>
      <c r="X68" s="155">
        <v>40819</v>
      </c>
      <c r="Y68" s="150">
        <v>4.2045000000000003</v>
      </c>
      <c r="Z68" s="150">
        <v>4.4824999999999999</v>
      </c>
      <c r="AA68" s="156">
        <f t="shared" ref="AA68:AA131" si="4">Z68/Y68-1</f>
        <v>6.61196337257699E-2</v>
      </c>
      <c r="AB68">
        <f t="shared" ref="AB68:AB131" si="5">+MONTH(X68)</f>
        <v>10</v>
      </c>
      <c r="AC68">
        <f t="shared" ref="AC68:AC131" si="6">+YEAR(X68)</f>
        <v>2011</v>
      </c>
    </row>
    <row r="69" spans="1:29">
      <c r="A69" s="149">
        <v>41791</v>
      </c>
      <c r="B69" s="151">
        <v>8.1255000000000006</v>
      </c>
      <c r="C69" s="151">
        <v>11.830000000000002</v>
      </c>
      <c r="X69" s="155">
        <v>40820</v>
      </c>
      <c r="Y69" s="150">
        <v>4.2045000000000003</v>
      </c>
      <c r="Z69" s="150">
        <v>4.4700000000000006</v>
      </c>
      <c r="AA69" s="156">
        <f t="shared" si="4"/>
        <v>6.3146628612201328E-2</v>
      </c>
      <c r="AB69">
        <f t="shared" si="5"/>
        <v>10</v>
      </c>
      <c r="AC69">
        <f t="shared" si="6"/>
        <v>2011</v>
      </c>
    </row>
    <row r="70" spans="1:29">
      <c r="A70" s="149">
        <v>41821</v>
      </c>
      <c r="B70" s="151">
        <v>8.1606000000000005</v>
      </c>
      <c r="C70" s="151">
        <v>12.264545454545454</v>
      </c>
      <c r="X70" s="155">
        <v>40821</v>
      </c>
      <c r="Y70" s="150">
        <v>4.2057000000000002</v>
      </c>
      <c r="Z70" s="150">
        <v>4.4474999999999998</v>
      </c>
      <c r="AA70" s="156">
        <f t="shared" si="4"/>
        <v>5.7493401811826716E-2</v>
      </c>
      <c r="AB70">
        <f t="shared" si="5"/>
        <v>10</v>
      </c>
      <c r="AC70">
        <f t="shared" si="6"/>
        <v>2011</v>
      </c>
    </row>
    <row r="71" spans="1:29">
      <c r="A71" s="149">
        <v>41852</v>
      </c>
      <c r="B71" s="151">
        <v>8.3163999999999998</v>
      </c>
      <c r="C71" s="151">
        <v>13.373499999999996</v>
      </c>
      <c r="X71" s="155">
        <v>40822</v>
      </c>
      <c r="Y71" s="150">
        <v>4.2084999999999999</v>
      </c>
      <c r="Z71" s="150">
        <v>4.4499999999999993</v>
      </c>
      <c r="AA71" s="156">
        <f t="shared" si="4"/>
        <v>5.7383865985505489E-2</v>
      </c>
      <c r="AB71">
        <f t="shared" si="5"/>
        <v>10</v>
      </c>
      <c r="AC71">
        <f t="shared" si="6"/>
        <v>2011</v>
      </c>
    </row>
    <row r="72" spans="1:29">
      <c r="A72" s="149">
        <v>41883</v>
      </c>
      <c r="B72" s="151">
        <v>8.4192772727272729</v>
      </c>
      <c r="C72" s="151">
        <v>14.79681818181818</v>
      </c>
      <c r="X72" s="155">
        <v>40823</v>
      </c>
      <c r="Y72" s="150">
        <v>4.2095000000000002</v>
      </c>
      <c r="Z72" s="150">
        <v>4.43</v>
      </c>
      <c r="AA72" s="156">
        <f t="shared" si="4"/>
        <v>5.2381517995011118E-2</v>
      </c>
      <c r="AB72">
        <f t="shared" si="5"/>
        <v>10</v>
      </c>
      <c r="AC72">
        <f t="shared" si="6"/>
        <v>2011</v>
      </c>
    </row>
    <row r="73" spans="1:29">
      <c r="A73" s="149">
        <v>41913</v>
      </c>
      <c r="B73" s="151">
        <v>8.4803136363636362</v>
      </c>
      <c r="C73" s="151">
        <v>14.781363636363634</v>
      </c>
      <c r="X73" s="155">
        <v>40827</v>
      </c>
      <c r="Y73" s="150">
        <v>4.2107999999999999</v>
      </c>
      <c r="Z73" s="150">
        <v>4.43</v>
      </c>
      <c r="AA73" s="156">
        <f t="shared" si="4"/>
        <v>5.2056616319939186E-2</v>
      </c>
      <c r="AB73">
        <f t="shared" si="5"/>
        <v>10</v>
      </c>
      <c r="AC73">
        <f t="shared" si="6"/>
        <v>2011</v>
      </c>
    </row>
    <row r="74" spans="1:29">
      <c r="A74" s="149">
        <v>41944</v>
      </c>
      <c r="B74" s="151">
        <v>8.5140222222222217</v>
      </c>
      <c r="C74" s="151">
        <v>13.376111111111111</v>
      </c>
      <c r="X74" s="155">
        <v>40828</v>
      </c>
      <c r="Y74" s="150">
        <v>4.2104999999999997</v>
      </c>
      <c r="Z74" s="150">
        <v>4.42</v>
      </c>
      <c r="AA74" s="156">
        <f t="shared" si="4"/>
        <v>4.9756560978506226E-2</v>
      </c>
      <c r="AB74">
        <f t="shared" si="5"/>
        <v>10</v>
      </c>
      <c r="AC74">
        <f t="shared" si="6"/>
        <v>2011</v>
      </c>
    </row>
    <row r="75" spans="1:29">
      <c r="A75" s="149">
        <v>41974</v>
      </c>
      <c r="B75" s="151">
        <v>8.5495052631578936</v>
      </c>
      <c r="C75" s="151">
        <v>13.072105263157896</v>
      </c>
      <c r="X75" s="155">
        <v>40829</v>
      </c>
      <c r="Y75" s="150">
        <v>4.2133000000000003</v>
      </c>
      <c r="Z75" s="150">
        <v>4.4350000000000005</v>
      </c>
      <c r="AA75" s="156">
        <f t="shared" si="4"/>
        <v>5.2619087176322576E-2</v>
      </c>
      <c r="AB75">
        <f t="shared" si="5"/>
        <v>10</v>
      </c>
      <c r="AC75">
        <f t="shared" si="6"/>
        <v>2011</v>
      </c>
    </row>
    <row r="76" spans="1:29">
      <c r="X76" s="155">
        <v>40830</v>
      </c>
      <c r="Y76" s="150">
        <v>4.2148000000000003</v>
      </c>
      <c r="Z76" s="150">
        <v>4.43</v>
      </c>
      <c r="AA76" s="156">
        <f t="shared" si="4"/>
        <v>5.1058175951409268E-2</v>
      </c>
      <c r="AB76">
        <f t="shared" si="5"/>
        <v>10</v>
      </c>
      <c r="AC76">
        <f t="shared" si="6"/>
        <v>2011</v>
      </c>
    </row>
    <row r="77" spans="1:29">
      <c r="X77" s="155">
        <v>40833</v>
      </c>
      <c r="Y77" s="150">
        <v>4.2220000000000004</v>
      </c>
      <c r="Z77" s="150">
        <v>4.4024999999999999</v>
      </c>
      <c r="AA77" s="156">
        <f t="shared" si="4"/>
        <v>4.2752250118427204E-2</v>
      </c>
      <c r="AB77">
        <f t="shared" si="5"/>
        <v>10</v>
      </c>
      <c r="AC77">
        <f t="shared" si="6"/>
        <v>2011</v>
      </c>
    </row>
    <row r="78" spans="1:29">
      <c r="X78" s="155">
        <v>40834</v>
      </c>
      <c r="Y78" s="150">
        <v>4.2244999999999999</v>
      </c>
      <c r="Z78" s="150">
        <v>4.3949999999999996</v>
      </c>
      <c r="AA78" s="156">
        <f t="shared" si="4"/>
        <v>4.0359805894188527E-2</v>
      </c>
      <c r="AB78">
        <f t="shared" si="5"/>
        <v>10</v>
      </c>
      <c r="AC78">
        <f t="shared" si="6"/>
        <v>2011</v>
      </c>
    </row>
    <row r="79" spans="1:29">
      <c r="X79" s="155">
        <v>40835</v>
      </c>
      <c r="Y79" s="150">
        <v>4.2317999999999998</v>
      </c>
      <c r="Z79" s="150">
        <v>4.3900000000000006</v>
      </c>
      <c r="AA79" s="156">
        <f t="shared" si="4"/>
        <v>3.7383619263670509E-2</v>
      </c>
      <c r="AB79">
        <f t="shared" si="5"/>
        <v>10</v>
      </c>
      <c r="AC79">
        <f t="shared" si="6"/>
        <v>2011</v>
      </c>
    </row>
    <row r="80" spans="1:29">
      <c r="B80" s="152" t="s">
        <v>516</v>
      </c>
      <c r="C80" s="153" t="s">
        <v>518</v>
      </c>
      <c r="X80" s="155">
        <v>40836</v>
      </c>
      <c r="Y80" s="150">
        <v>4.2344999999999997</v>
      </c>
      <c r="Z80" s="150">
        <v>4.375</v>
      </c>
      <c r="AA80" s="156">
        <f t="shared" si="4"/>
        <v>3.3179832329673031E-2</v>
      </c>
      <c r="AB80">
        <f t="shared" si="5"/>
        <v>10</v>
      </c>
      <c r="AC80">
        <f t="shared" si="6"/>
        <v>2011</v>
      </c>
    </row>
    <row r="81" spans="24:29">
      <c r="X81" s="155">
        <v>40837</v>
      </c>
      <c r="Y81" s="150">
        <v>4.2344999999999997</v>
      </c>
      <c r="Z81" s="150">
        <v>4.4224999999999994</v>
      </c>
      <c r="AA81" s="156">
        <f t="shared" si="4"/>
        <v>4.4397213366395016E-2</v>
      </c>
      <c r="AB81">
        <f t="shared" si="5"/>
        <v>10</v>
      </c>
      <c r="AC81">
        <f t="shared" si="6"/>
        <v>2011</v>
      </c>
    </row>
    <row r="82" spans="24:29">
      <c r="X82" s="155">
        <v>40840</v>
      </c>
      <c r="Y82" s="150">
        <v>4.2355</v>
      </c>
      <c r="Z82" s="150">
        <v>4.4250000000000007</v>
      </c>
      <c r="AA82" s="156">
        <f t="shared" si="4"/>
        <v>4.4740880651635173E-2</v>
      </c>
      <c r="AB82">
        <f t="shared" si="5"/>
        <v>10</v>
      </c>
      <c r="AC82">
        <f t="shared" si="6"/>
        <v>2011</v>
      </c>
    </row>
    <row r="83" spans="24:29">
      <c r="X83" s="155">
        <v>40841</v>
      </c>
      <c r="Y83" s="150">
        <v>4.2355</v>
      </c>
      <c r="Z83" s="150">
        <v>4.41</v>
      </c>
      <c r="AA83" s="156">
        <f t="shared" si="4"/>
        <v>4.1199386140951422E-2</v>
      </c>
      <c r="AB83">
        <f t="shared" si="5"/>
        <v>10</v>
      </c>
      <c r="AC83">
        <f t="shared" si="6"/>
        <v>2011</v>
      </c>
    </row>
    <row r="84" spans="24:29">
      <c r="X84" s="155">
        <v>40842</v>
      </c>
      <c r="Y84" s="150">
        <v>4.2358000000000002</v>
      </c>
      <c r="Z84" s="150">
        <v>4.415</v>
      </c>
      <c r="AA84" s="156">
        <f t="shared" si="4"/>
        <v>4.2306057887530057E-2</v>
      </c>
      <c r="AB84">
        <f t="shared" si="5"/>
        <v>10</v>
      </c>
      <c r="AC84">
        <f t="shared" si="6"/>
        <v>2011</v>
      </c>
    </row>
    <row r="85" spans="24:29">
      <c r="X85" s="155">
        <v>40843</v>
      </c>
      <c r="Y85" s="150">
        <v>4.2352999999999996</v>
      </c>
      <c r="Z85" s="150">
        <v>4.4499999999999993</v>
      </c>
      <c r="AA85" s="156">
        <f t="shared" si="4"/>
        <v>5.0692985148631742E-2</v>
      </c>
      <c r="AB85">
        <f t="shared" si="5"/>
        <v>10</v>
      </c>
      <c r="AC85">
        <f t="shared" si="6"/>
        <v>2011</v>
      </c>
    </row>
    <row r="86" spans="24:29">
      <c r="X86" s="155">
        <v>40844</v>
      </c>
      <c r="Y86" s="150">
        <v>4.2355</v>
      </c>
      <c r="Z86" s="150">
        <v>4.4649999999999999</v>
      </c>
      <c r="AA86" s="156">
        <f t="shared" si="4"/>
        <v>5.4184866013457622E-2</v>
      </c>
      <c r="AB86">
        <f t="shared" si="5"/>
        <v>10</v>
      </c>
      <c r="AC86">
        <f t="shared" si="6"/>
        <v>2011</v>
      </c>
    </row>
    <row r="87" spans="24:29">
      <c r="X87" s="155">
        <v>40847</v>
      </c>
      <c r="Y87" s="150">
        <v>4.2355</v>
      </c>
      <c r="Z87" s="150">
        <v>4.4674999999999994</v>
      </c>
      <c r="AA87" s="156">
        <f t="shared" si="4"/>
        <v>5.4775115098571359E-2</v>
      </c>
      <c r="AB87">
        <f t="shared" si="5"/>
        <v>10</v>
      </c>
      <c r="AC87">
        <f t="shared" si="6"/>
        <v>2011</v>
      </c>
    </row>
    <row r="88" spans="24:29">
      <c r="X88" s="155">
        <v>40848</v>
      </c>
      <c r="Y88" s="150">
        <v>4.2377000000000002</v>
      </c>
      <c r="Z88" s="150">
        <v>4.4574999999999996</v>
      </c>
      <c r="AA88" s="156">
        <f t="shared" si="4"/>
        <v>5.1867758453878032E-2</v>
      </c>
      <c r="AB88">
        <f t="shared" si="5"/>
        <v>11</v>
      </c>
      <c r="AC88">
        <f t="shared" si="6"/>
        <v>2011</v>
      </c>
    </row>
    <row r="89" spans="24:29">
      <c r="X89" s="155">
        <v>40849</v>
      </c>
      <c r="Y89" s="150">
        <v>4.2477999999999998</v>
      </c>
      <c r="Z89" s="150">
        <v>4.4625000000000004</v>
      </c>
      <c r="AA89" s="156">
        <f t="shared" si="4"/>
        <v>5.0543810913884935E-2</v>
      </c>
      <c r="AB89">
        <f t="shared" si="5"/>
        <v>11</v>
      </c>
      <c r="AC89">
        <f t="shared" si="6"/>
        <v>2011</v>
      </c>
    </row>
    <row r="90" spans="24:29">
      <c r="X90" s="155">
        <v>40850</v>
      </c>
      <c r="Y90" s="150">
        <v>4.2503000000000002</v>
      </c>
      <c r="Z90" s="150">
        <v>4.4725000000000001</v>
      </c>
      <c r="AA90" s="156">
        <f t="shared" si="4"/>
        <v>5.2278662682634147E-2</v>
      </c>
      <c r="AB90">
        <f t="shared" si="5"/>
        <v>11</v>
      </c>
      <c r="AC90">
        <f t="shared" si="6"/>
        <v>2011</v>
      </c>
    </row>
    <row r="91" spans="24:29">
      <c r="X91" s="155">
        <v>40851</v>
      </c>
      <c r="Y91" s="150">
        <v>4.2510000000000003</v>
      </c>
      <c r="Z91" s="150">
        <v>4.4924999999999997</v>
      </c>
      <c r="AA91" s="156">
        <f t="shared" si="4"/>
        <v>5.6810162314749224E-2</v>
      </c>
      <c r="AB91">
        <f t="shared" si="5"/>
        <v>11</v>
      </c>
      <c r="AC91">
        <f t="shared" si="6"/>
        <v>2011</v>
      </c>
    </row>
    <row r="92" spans="24:29">
      <c r="X92" s="155">
        <v>40854</v>
      </c>
      <c r="Y92" s="150">
        <v>4.2575000000000003</v>
      </c>
      <c r="Z92" s="150">
        <v>4.4849999999999994</v>
      </c>
      <c r="AA92" s="156">
        <f t="shared" si="4"/>
        <v>5.343511450381655E-2</v>
      </c>
      <c r="AB92">
        <f t="shared" si="5"/>
        <v>11</v>
      </c>
      <c r="AC92">
        <f t="shared" si="6"/>
        <v>2011</v>
      </c>
    </row>
    <row r="93" spans="24:29">
      <c r="X93" s="155">
        <v>40855</v>
      </c>
      <c r="Y93" s="150">
        <v>4.26</v>
      </c>
      <c r="Z93" s="150">
        <v>4.4849999999999994</v>
      </c>
      <c r="AA93" s="156">
        <f t="shared" si="4"/>
        <v>5.2816901408450523E-2</v>
      </c>
      <c r="AB93">
        <f t="shared" si="5"/>
        <v>11</v>
      </c>
      <c r="AC93">
        <f t="shared" si="6"/>
        <v>2011</v>
      </c>
    </row>
    <row r="94" spans="24:29">
      <c r="X94" s="155">
        <v>40856</v>
      </c>
      <c r="Y94" s="150">
        <v>4.2605000000000004</v>
      </c>
      <c r="Z94" s="150">
        <v>4.6099999999999994</v>
      </c>
      <c r="AA94" s="156">
        <f t="shared" si="4"/>
        <v>8.2032625278722904E-2</v>
      </c>
      <c r="AB94">
        <f t="shared" si="5"/>
        <v>11</v>
      </c>
      <c r="AC94">
        <f t="shared" si="6"/>
        <v>2011</v>
      </c>
    </row>
    <row r="95" spans="24:29">
      <c r="X95" s="155">
        <v>40857</v>
      </c>
      <c r="Y95" s="150">
        <v>4.2613000000000003</v>
      </c>
      <c r="Z95" s="150">
        <v>4.68</v>
      </c>
      <c r="AA95" s="156">
        <f t="shared" si="4"/>
        <v>9.8256400628915941E-2</v>
      </c>
      <c r="AB95">
        <f t="shared" si="5"/>
        <v>11</v>
      </c>
      <c r="AC95">
        <f t="shared" si="6"/>
        <v>2011</v>
      </c>
    </row>
    <row r="96" spans="24:29">
      <c r="X96" s="155">
        <v>40858</v>
      </c>
      <c r="Y96" s="150">
        <v>4.2648000000000001</v>
      </c>
      <c r="Z96" s="150">
        <v>4.67</v>
      </c>
      <c r="AA96" s="156">
        <f t="shared" si="4"/>
        <v>9.5010317013693335E-2</v>
      </c>
      <c r="AB96">
        <f t="shared" si="5"/>
        <v>11</v>
      </c>
      <c r="AC96">
        <f t="shared" si="6"/>
        <v>2011</v>
      </c>
    </row>
    <row r="97" spans="24:29">
      <c r="X97" s="155">
        <v>40861</v>
      </c>
      <c r="Y97" s="150">
        <v>4.2714999999999996</v>
      </c>
      <c r="Z97" s="150">
        <v>4.665</v>
      </c>
      <c r="AA97" s="156">
        <f t="shared" si="4"/>
        <v>9.2122205314292493E-2</v>
      </c>
      <c r="AB97">
        <f t="shared" si="5"/>
        <v>11</v>
      </c>
      <c r="AC97">
        <f t="shared" si="6"/>
        <v>2011</v>
      </c>
    </row>
    <row r="98" spans="24:29">
      <c r="X98" s="155">
        <v>40862</v>
      </c>
      <c r="Y98" s="150">
        <v>4.2727000000000004</v>
      </c>
      <c r="Z98" s="150">
        <v>4.665</v>
      </c>
      <c r="AA98" s="156">
        <f t="shared" si="4"/>
        <v>9.1815479673274414E-2</v>
      </c>
      <c r="AB98">
        <f t="shared" si="5"/>
        <v>11</v>
      </c>
      <c r="AC98">
        <f t="shared" si="6"/>
        <v>2011</v>
      </c>
    </row>
    <row r="99" spans="24:29">
      <c r="X99" s="155">
        <v>40863</v>
      </c>
      <c r="Y99" s="150">
        <v>4.2595000000000001</v>
      </c>
      <c r="Z99" s="150">
        <v>4.74</v>
      </c>
      <c r="AA99" s="156">
        <f t="shared" si="4"/>
        <v>0.11280666744923118</v>
      </c>
      <c r="AB99">
        <f t="shared" si="5"/>
        <v>11</v>
      </c>
      <c r="AC99">
        <f t="shared" si="6"/>
        <v>2011</v>
      </c>
    </row>
    <row r="100" spans="24:29">
      <c r="X100" s="155">
        <v>40864</v>
      </c>
      <c r="Y100" s="150">
        <v>4.2572000000000001</v>
      </c>
      <c r="Z100" s="150">
        <v>4.8599999999999994</v>
      </c>
      <c r="AA100" s="156">
        <f t="shared" si="4"/>
        <v>0.1415954148266465</v>
      </c>
      <c r="AB100">
        <f t="shared" si="5"/>
        <v>11</v>
      </c>
      <c r="AC100">
        <f t="shared" si="6"/>
        <v>2011</v>
      </c>
    </row>
    <row r="101" spans="24:29">
      <c r="X101" s="155">
        <v>40865</v>
      </c>
      <c r="Y101" s="150">
        <v>4.2567000000000004</v>
      </c>
      <c r="Z101" s="150">
        <v>4.9800000000000004</v>
      </c>
      <c r="AA101" s="156">
        <f t="shared" si="4"/>
        <v>0.16992036084290651</v>
      </c>
      <c r="AB101">
        <f t="shared" si="5"/>
        <v>11</v>
      </c>
      <c r="AC101">
        <f t="shared" si="6"/>
        <v>2011</v>
      </c>
    </row>
    <row r="102" spans="24:29">
      <c r="X102" s="155">
        <v>40868</v>
      </c>
      <c r="Y102" s="150">
        <v>4.2575000000000003</v>
      </c>
      <c r="Z102" s="150">
        <v>4.9749999999999996</v>
      </c>
      <c r="AA102" s="156">
        <f t="shared" si="4"/>
        <v>0.16852613035819131</v>
      </c>
      <c r="AB102">
        <f t="shared" si="5"/>
        <v>11</v>
      </c>
      <c r="AC102">
        <f t="shared" si="6"/>
        <v>2011</v>
      </c>
    </row>
    <row r="103" spans="24:29">
      <c r="X103" s="155">
        <v>40869</v>
      </c>
      <c r="Y103" s="150">
        <v>4.2592999999999996</v>
      </c>
      <c r="Z103" s="150">
        <v>4.7799999999999994</v>
      </c>
      <c r="AA103" s="156">
        <f t="shared" si="4"/>
        <v>0.12225013499870863</v>
      </c>
      <c r="AB103">
        <f t="shared" si="5"/>
        <v>11</v>
      </c>
      <c r="AC103">
        <f t="shared" si="6"/>
        <v>2011</v>
      </c>
    </row>
    <row r="104" spans="24:29">
      <c r="X104" s="155">
        <v>40870</v>
      </c>
      <c r="Y104" s="150">
        <v>4.2607999999999997</v>
      </c>
      <c r="Z104" s="150">
        <v>4.6749999999999998</v>
      </c>
      <c r="AA104" s="156">
        <f t="shared" si="4"/>
        <v>9.7211791212917786E-2</v>
      </c>
      <c r="AB104">
        <f t="shared" si="5"/>
        <v>11</v>
      </c>
      <c r="AC104">
        <f t="shared" si="6"/>
        <v>2011</v>
      </c>
    </row>
    <row r="105" spans="24:29">
      <c r="X105" s="155">
        <v>40871</v>
      </c>
      <c r="Y105" s="150">
        <v>4.2628000000000004</v>
      </c>
      <c r="Z105" s="150">
        <v>4.6749999999999998</v>
      </c>
      <c r="AA105" s="156">
        <f t="shared" si="4"/>
        <v>9.6697006662287643E-2</v>
      </c>
      <c r="AB105">
        <f t="shared" si="5"/>
        <v>11</v>
      </c>
      <c r="AC105">
        <f t="shared" si="6"/>
        <v>2011</v>
      </c>
    </row>
    <row r="106" spans="24:29">
      <c r="X106" s="155">
        <v>40872</v>
      </c>
      <c r="Y106" s="150">
        <v>4.2633000000000001</v>
      </c>
      <c r="Z106" s="150">
        <v>4.6500000000000004</v>
      </c>
      <c r="AA106" s="156">
        <f t="shared" si="4"/>
        <v>9.0704383927943111E-2</v>
      </c>
      <c r="AB106">
        <f t="shared" si="5"/>
        <v>11</v>
      </c>
      <c r="AC106">
        <f t="shared" si="6"/>
        <v>2011</v>
      </c>
    </row>
    <row r="107" spans="24:29">
      <c r="X107" s="155">
        <v>40876</v>
      </c>
      <c r="Y107" s="150">
        <v>4.2694999999999999</v>
      </c>
      <c r="Z107" s="150">
        <v>4.6749999999999998</v>
      </c>
      <c r="AA107" s="156">
        <f t="shared" si="4"/>
        <v>9.4975992504977125E-2</v>
      </c>
      <c r="AB107">
        <f t="shared" si="5"/>
        <v>11</v>
      </c>
      <c r="AC107">
        <f t="shared" si="6"/>
        <v>2011</v>
      </c>
    </row>
    <row r="108" spans="24:29">
      <c r="X108" s="155">
        <v>40877</v>
      </c>
      <c r="Y108" s="150">
        <v>4.2807000000000004</v>
      </c>
      <c r="Z108" s="150">
        <v>4.6500000000000004</v>
      </c>
      <c r="AA108" s="156">
        <f t="shared" si="4"/>
        <v>8.6270936996285741E-2</v>
      </c>
      <c r="AB108">
        <f t="shared" si="5"/>
        <v>11</v>
      </c>
      <c r="AC108">
        <f t="shared" si="6"/>
        <v>2011</v>
      </c>
    </row>
    <row r="109" spans="24:29">
      <c r="X109" s="155">
        <v>40878</v>
      </c>
      <c r="Y109" s="150">
        <v>4.2831999999999999</v>
      </c>
      <c r="Z109" s="150">
        <v>4.6500000000000004</v>
      </c>
      <c r="AA109" s="156">
        <f t="shared" si="4"/>
        <v>8.5636906985431471E-2</v>
      </c>
      <c r="AB109">
        <f t="shared" si="5"/>
        <v>12</v>
      </c>
      <c r="AC109">
        <f t="shared" si="6"/>
        <v>2011</v>
      </c>
    </row>
    <row r="110" spans="24:29">
      <c r="X110" s="155">
        <v>40879</v>
      </c>
      <c r="Y110" s="150">
        <v>4.2842000000000002</v>
      </c>
      <c r="Z110" s="150">
        <v>4.6500000000000004</v>
      </c>
      <c r="AA110" s="156">
        <f t="shared" si="4"/>
        <v>8.5383502170766956E-2</v>
      </c>
      <c r="AB110">
        <f t="shared" si="5"/>
        <v>12</v>
      </c>
      <c r="AC110">
        <f t="shared" si="6"/>
        <v>2011</v>
      </c>
    </row>
    <row r="111" spans="24:29">
      <c r="X111" s="155">
        <v>40882</v>
      </c>
      <c r="Y111" s="150">
        <v>4.2859999999999996</v>
      </c>
      <c r="Z111" s="150">
        <v>4.665</v>
      </c>
      <c r="AA111" s="156">
        <f t="shared" si="4"/>
        <v>8.8427438170788797E-2</v>
      </c>
      <c r="AB111">
        <f t="shared" si="5"/>
        <v>12</v>
      </c>
      <c r="AC111">
        <f t="shared" si="6"/>
        <v>2011</v>
      </c>
    </row>
    <row r="112" spans="24:29">
      <c r="X112" s="155">
        <v>40883</v>
      </c>
      <c r="Y112" s="150">
        <v>4.2812000000000001</v>
      </c>
      <c r="Z112" s="150">
        <v>4.7</v>
      </c>
      <c r="AA112" s="156">
        <f t="shared" si="4"/>
        <v>9.7823040269083394E-2</v>
      </c>
      <c r="AB112">
        <f t="shared" si="5"/>
        <v>12</v>
      </c>
      <c r="AC112">
        <f t="shared" si="6"/>
        <v>2011</v>
      </c>
    </row>
    <row r="113" spans="24:29">
      <c r="X113" s="155">
        <v>40884</v>
      </c>
      <c r="Y113" s="150">
        <v>4.2779999999999996</v>
      </c>
      <c r="Z113" s="150">
        <v>4.7</v>
      </c>
      <c r="AA113" s="156">
        <f t="shared" si="4"/>
        <v>9.8644226273959967E-2</v>
      </c>
      <c r="AB113">
        <f t="shared" si="5"/>
        <v>12</v>
      </c>
      <c r="AC113">
        <f t="shared" si="6"/>
        <v>2011</v>
      </c>
    </row>
    <row r="114" spans="24:29">
      <c r="X114" s="155">
        <v>40889</v>
      </c>
      <c r="Y114" s="150">
        <v>4.2792000000000003</v>
      </c>
      <c r="Z114" s="150">
        <v>4.68</v>
      </c>
      <c r="AA114" s="156">
        <f t="shared" si="4"/>
        <v>9.3662366797532037E-2</v>
      </c>
      <c r="AB114">
        <f t="shared" si="5"/>
        <v>12</v>
      </c>
      <c r="AC114">
        <f t="shared" si="6"/>
        <v>2011</v>
      </c>
    </row>
    <row r="115" spans="24:29">
      <c r="X115" s="155">
        <v>40890</v>
      </c>
      <c r="Y115" s="150">
        <v>4.2794999999999996</v>
      </c>
      <c r="Z115" s="150">
        <v>4.7249999999999996</v>
      </c>
      <c r="AA115" s="156">
        <f t="shared" si="4"/>
        <v>0.10410094637223977</v>
      </c>
      <c r="AB115">
        <f t="shared" si="5"/>
        <v>12</v>
      </c>
      <c r="AC115">
        <f t="shared" si="6"/>
        <v>2011</v>
      </c>
    </row>
    <row r="116" spans="24:29">
      <c r="X116" s="155">
        <v>40891</v>
      </c>
      <c r="Y116" s="150">
        <v>4.2801999999999998</v>
      </c>
      <c r="Z116" s="150">
        <v>4.665</v>
      </c>
      <c r="AA116" s="156">
        <f t="shared" si="4"/>
        <v>8.990234101210226E-2</v>
      </c>
      <c r="AB116">
        <f t="shared" si="5"/>
        <v>12</v>
      </c>
      <c r="AC116">
        <f t="shared" si="6"/>
        <v>2011</v>
      </c>
    </row>
    <row r="117" spans="24:29">
      <c r="X117" s="155">
        <v>40892</v>
      </c>
      <c r="Y117" s="150">
        <v>4.2823000000000002</v>
      </c>
      <c r="Z117" s="150">
        <v>4.6549999999999994</v>
      </c>
      <c r="AA117" s="156">
        <f t="shared" si="4"/>
        <v>8.7032669359923265E-2</v>
      </c>
      <c r="AB117">
        <f t="shared" si="5"/>
        <v>12</v>
      </c>
      <c r="AC117">
        <f t="shared" si="6"/>
        <v>2011</v>
      </c>
    </row>
    <row r="118" spans="24:29">
      <c r="X118" s="155">
        <v>40893</v>
      </c>
      <c r="Y118" s="150">
        <v>4.2874999999999996</v>
      </c>
      <c r="Z118" s="150">
        <v>4.6549999999999994</v>
      </c>
      <c r="AA118" s="156">
        <f t="shared" si="4"/>
        <v>8.5714285714285632E-2</v>
      </c>
      <c r="AB118">
        <f t="shared" si="5"/>
        <v>12</v>
      </c>
      <c r="AC118">
        <f t="shared" si="6"/>
        <v>2011</v>
      </c>
    </row>
    <row r="119" spans="24:29">
      <c r="X119" s="155">
        <v>40896</v>
      </c>
      <c r="Y119" s="150">
        <v>4.2920999999999996</v>
      </c>
      <c r="Z119" s="150">
        <v>4.5749999999999993</v>
      </c>
      <c r="AA119" s="156">
        <f t="shared" si="4"/>
        <v>6.5911791430768085E-2</v>
      </c>
      <c r="AB119">
        <f t="shared" si="5"/>
        <v>12</v>
      </c>
      <c r="AC119">
        <f t="shared" si="6"/>
        <v>2011</v>
      </c>
    </row>
    <row r="120" spans="24:29">
      <c r="X120" s="155">
        <v>40897</v>
      </c>
      <c r="Y120" s="150">
        <v>4.2925000000000004</v>
      </c>
      <c r="Z120" s="150">
        <v>4.6750000000000007</v>
      </c>
      <c r="AA120" s="156">
        <f t="shared" si="4"/>
        <v>8.9108910891089188E-2</v>
      </c>
      <c r="AB120">
        <f t="shared" si="5"/>
        <v>12</v>
      </c>
      <c r="AC120">
        <f t="shared" si="6"/>
        <v>2011</v>
      </c>
    </row>
    <row r="121" spans="24:29">
      <c r="X121" s="155">
        <v>40898</v>
      </c>
      <c r="Y121" s="150">
        <v>4.2927999999999997</v>
      </c>
      <c r="Z121" s="150">
        <v>4.5749999999999993</v>
      </c>
      <c r="AA121" s="156">
        <f t="shared" si="4"/>
        <v>6.5737979873276009E-2</v>
      </c>
      <c r="AB121">
        <f t="shared" si="5"/>
        <v>12</v>
      </c>
      <c r="AC121">
        <f t="shared" si="6"/>
        <v>2011</v>
      </c>
    </row>
    <row r="122" spans="24:29">
      <c r="X122" s="155">
        <v>40899</v>
      </c>
      <c r="Y122" s="150">
        <v>4.2922000000000002</v>
      </c>
      <c r="Z122" s="150">
        <v>4.5999999999999996</v>
      </c>
      <c r="AA122" s="156">
        <f t="shared" si="4"/>
        <v>7.1711476632030147E-2</v>
      </c>
      <c r="AB122">
        <f t="shared" si="5"/>
        <v>12</v>
      </c>
      <c r="AC122">
        <f t="shared" si="6"/>
        <v>2011</v>
      </c>
    </row>
    <row r="123" spans="24:29">
      <c r="X123" s="155">
        <v>40900</v>
      </c>
      <c r="Y123" s="150">
        <v>4.2927</v>
      </c>
      <c r="Z123" s="150">
        <v>4.6099999999999994</v>
      </c>
      <c r="AA123" s="156">
        <f t="shared" si="4"/>
        <v>7.3916183287907167E-2</v>
      </c>
      <c r="AB123">
        <f t="shared" si="5"/>
        <v>12</v>
      </c>
      <c r="AC123">
        <f t="shared" si="6"/>
        <v>2011</v>
      </c>
    </row>
    <row r="124" spans="24:29">
      <c r="X124" s="155">
        <v>40904</v>
      </c>
      <c r="Y124" s="150">
        <v>4.2954999999999997</v>
      </c>
      <c r="Z124" s="150">
        <v>4.6050000000000004</v>
      </c>
      <c r="AA124" s="156">
        <f t="shared" si="4"/>
        <v>7.2052147596321836E-2</v>
      </c>
      <c r="AB124">
        <f t="shared" si="5"/>
        <v>12</v>
      </c>
      <c r="AC124">
        <f t="shared" si="6"/>
        <v>2011</v>
      </c>
    </row>
    <row r="125" spans="24:29">
      <c r="X125" s="155">
        <v>40905</v>
      </c>
      <c r="Y125" s="150">
        <v>4.3011999999999997</v>
      </c>
      <c r="Z125" s="150">
        <v>4.63</v>
      </c>
      <c r="AA125" s="156">
        <f t="shared" si="4"/>
        <v>7.6443783130289322E-2</v>
      </c>
      <c r="AB125">
        <f t="shared" si="5"/>
        <v>12</v>
      </c>
      <c r="AC125">
        <f t="shared" si="6"/>
        <v>2011</v>
      </c>
    </row>
    <row r="126" spans="24:29">
      <c r="X126" s="155">
        <v>40906</v>
      </c>
      <c r="Y126" s="150">
        <v>4.3034999999999997</v>
      </c>
      <c r="Z126" s="150">
        <v>4.62</v>
      </c>
      <c r="AA126" s="156">
        <f t="shared" si="4"/>
        <v>7.3544789125130849E-2</v>
      </c>
      <c r="AB126">
        <f t="shared" si="5"/>
        <v>12</v>
      </c>
      <c r="AC126">
        <f t="shared" si="6"/>
        <v>2011</v>
      </c>
    </row>
    <row r="127" spans="24:29">
      <c r="X127" s="155">
        <v>40907</v>
      </c>
      <c r="Y127" s="150">
        <v>4.3032000000000004</v>
      </c>
      <c r="Z127" s="150">
        <v>4.62</v>
      </c>
      <c r="AA127" s="156">
        <f t="shared" si="4"/>
        <v>7.361963190184051E-2</v>
      </c>
      <c r="AB127">
        <f t="shared" si="5"/>
        <v>12</v>
      </c>
      <c r="AC127">
        <f t="shared" si="6"/>
        <v>2011</v>
      </c>
    </row>
    <row r="128" spans="24:29">
      <c r="X128" s="155">
        <v>40911</v>
      </c>
      <c r="Y128" s="150">
        <v>4.3052000000000001</v>
      </c>
      <c r="Z128" s="150">
        <v>4.6400000000000006</v>
      </c>
      <c r="AA128" s="156">
        <f t="shared" si="4"/>
        <v>7.7766422001300795E-2</v>
      </c>
      <c r="AB128">
        <f t="shared" si="5"/>
        <v>1</v>
      </c>
      <c r="AC128">
        <f t="shared" si="6"/>
        <v>2012</v>
      </c>
    </row>
    <row r="129" spans="24:29">
      <c r="X129" s="155">
        <v>40912</v>
      </c>
      <c r="Y129" s="150">
        <v>4.3048000000000002</v>
      </c>
      <c r="Z129" s="150">
        <v>4.66</v>
      </c>
      <c r="AA129" s="156">
        <f t="shared" si="4"/>
        <v>8.2512544136777555E-2</v>
      </c>
      <c r="AB129">
        <f t="shared" si="5"/>
        <v>1</v>
      </c>
      <c r="AC129">
        <f t="shared" si="6"/>
        <v>2012</v>
      </c>
    </row>
    <row r="130" spans="24:29">
      <c r="X130" s="155">
        <v>40913</v>
      </c>
      <c r="Y130" s="150">
        <v>4.3067000000000002</v>
      </c>
      <c r="Z130" s="150">
        <v>4.7</v>
      </c>
      <c r="AA130" s="156">
        <f t="shared" si="4"/>
        <v>9.1322822578772556E-2</v>
      </c>
      <c r="AB130">
        <f t="shared" si="5"/>
        <v>1</v>
      </c>
      <c r="AC130">
        <f t="shared" si="6"/>
        <v>2012</v>
      </c>
    </row>
    <row r="131" spans="24:29">
      <c r="X131" s="155">
        <v>40914</v>
      </c>
      <c r="Y131" s="150">
        <v>4.3151999999999999</v>
      </c>
      <c r="Z131" s="150">
        <v>4.7350000000000003</v>
      </c>
      <c r="AA131" s="156">
        <f t="shared" si="4"/>
        <v>9.728401928068231E-2</v>
      </c>
      <c r="AB131">
        <f t="shared" si="5"/>
        <v>1</v>
      </c>
      <c r="AC131">
        <f t="shared" si="6"/>
        <v>2012</v>
      </c>
    </row>
    <row r="132" spans="24:29">
      <c r="X132" s="155">
        <v>40917</v>
      </c>
      <c r="Y132" s="150">
        <v>4.3182</v>
      </c>
      <c r="Z132" s="150">
        <v>4.7300000000000004</v>
      </c>
      <c r="AA132" s="156">
        <f t="shared" ref="AA132:AA195" si="7">Z132/Y132-1</f>
        <v>9.5363808994488597E-2</v>
      </c>
      <c r="AB132">
        <f t="shared" ref="AB132:AB195" si="8">+MONTH(X132)</f>
        <v>1</v>
      </c>
      <c r="AC132">
        <f t="shared" ref="AC132:AC195" si="9">+YEAR(X132)</f>
        <v>2012</v>
      </c>
    </row>
    <row r="133" spans="24:29">
      <c r="X133" s="155">
        <v>40918</v>
      </c>
      <c r="Y133" s="150">
        <v>4.3132999999999999</v>
      </c>
      <c r="Z133" s="150">
        <v>4.7350000000000003</v>
      </c>
      <c r="AA133" s="156">
        <f t="shared" si="7"/>
        <v>9.7767370690654554E-2</v>
      </c>
      <c r="AB133">
        <f t="shared" si="8"/>
        <v>1</v>
      </c>
      <c r="AC133">
        <f t="shared" si="9"/>
        <v>2012</v>
      </c>
    </row>
    <row r="134" spans="24:29">
      <c r="X134" s="155">
        <v>40919</v>
      </c>
      <c r="Y134" s="150">
        <v>4.3132999999999999</v>
      </c>
      <c r="Z134" s="150">
        <v>4.74</v>
      </c>
      <c r="AA134" s="156">
        <f t="shared" si="7"/>
        <v>9.892657593953591E-2</v>
      </c>
      <c r="AB134">
        <f t="shared" si="8"/>
        <v>1</v>
      </c>
      <c r="AC134">
        <f t="shared" si="9"/>
        <v>2012</v>
      </c>
    </row>
    <row r="135" spans="24:29">
      <c r="X135" s="155">
        <v>40920</v>
      </c>
      <c r="Y135" s="150">
        <v>4.3120000000000003</v>
      </c>
      <c r="Z135" s="150">
        <v>4.7750000000000004</v>
      </c>
      <c r="AA135" s="156">
        <f t="shared" si="7"/>
        <v>0.10737476808905377</v>
      </c>
      <c r="AB135">
        <f t="shared" si="8"/>
        <v>1</v>
      </c>
      <c r="AC135">
        <f t="shared" si="9"/>
        <v>2012</v>
      </c>
    </row>
    <row r="136" spans="24:29">
      <c r="X136" s="155">
        <v>40921</v>
      </c>
      <c r="Y136" s="150">
        <v>4.3117999999999999</v>
      </c>
      <c r="Z136" s="150">
        <v>4.7850000000000001</v>
      </c>
      <c r="AA136" s="156">
        <f t="shared" si="7"/>
        <v>0.10974534996985019</v>
      </c>
      <c r="AB136">
        <f t="shared" si="8"/>
        <v>1</v>
      </c>
      <c r="AC136">
        <f t="shared" si="9"/>
        <v>2012</v>
      </c>
    </row>
    <row r="137" spans="24:29">
      <c r="X137" s="155">
        <v>40924</v>
      </c>
      <c r="Y137" s="150">
        <v>4.3148</v>
      </c>
      <c r="Z137" s="150">
        <v>4.78</v>
      </c>
      <c r="AA137" s="156">
        <f t="shared" si="7"/>
        <v>0.10781496245480682</v>
      </c>
      <c r="AB137">
        <f t="shared" si="8"/>
        <v>1</v>
      </c>
      <c r="AC137">
        <f t="shared" si="9"/>
        <v>2012</v>
      </c>
    </row>
    <row r="138" spans="24:29">
      <c r="X138" s="155">
        <v>40925</v>
      </c>
      <c r="Y138" s="150">
        <v>4.3170000000000002</v>
      </c>
      <c r="Z138" s="150">
        <v>4.7850000000000001</v>
      </c>
      <c r="AA138" s="156">
        <f t="shared" si="7"/>
        <v>0.108408617095205</v>
      </c>
      <c r="AB138">
        <f t="shared" si="8"/>
        <v>1</v>
      </c>
      <c r="AC138">
        <f t="shared" si="9"/>
        <v>2012</v>
      </c>
    </row>
    <row r="139" spans="24:29">
      <c r="X139" s="155">
        <v>40926</v>
      </c>
      <c r="Y139" s="150">
        <v>4.3188000000000004</v>
      </c>
      <c r="Z139" s="150">
        <v>4.7850000000000001</v>
      </c>
      <c r="AA139" s="156">
        <f t="shared" si="7"/>
        <v>0.10794665184773544</v>
      </c>
      <c r="AB139">
        <f t="shared" si="8"/>
        <v>1</v>
      </c>
      <c r="AC139">
        <f t="shared" si="9"/>
        <v>2012</v>
      </c>
    </row>
    <row r="140" spans="24:29">
      <c r="X140" s="155">
        <v>40927</v>
      </c>
      <c r="Y140" s="150">
        <v>4.3207000000000004</v>
      </c>
      <c r="Z140" s="150">
        <v>4.7949999999999999</v>
      </c>
      <c r="AA140" s="156">
        <f t="shared" si="7"/>
        <v>0.10977387923253157</v>
      </c>
      <c r="AB140">
        <f t="shared" si="8"/>
        <v>1</v>
      </c>
      <c r="AC140">
        <f t="shared" si="9"/>
        <v>2012</v>
      </c>
    </row>
    <row r="141" spans="24:29">
      <c r="X141" s="155">
        <v>40928</v>
      </c>
      <c r="Y141" s="150">
        <v>4.3221999999999996</v>
      </c>
      <c r="Z141" s="150">
        <v>4.7949999999999999</v>
      </c>
      <c r="AA141" s="156">
        <f t="shared" si="7"/>
        <v>0.10938873721715803</v>
      </c>
      <c r="AB141">
        <f t="shared" si="8"/>
        <v>1</v>
      </c>
      <c r="AC141">
        <f t="shared" si="9"/>
        <v>2012</v>
      </c>
    </row>
    <row r="142" spans="24:29">
      <c r="X142" s="155">
        <v>40931</v>
      </c>
      <c r="Y142" s="150">
        <v>4.3257000000000003</v>
      </c>
      <c r="Z142" s="150">
        <v>4.8</v>
      </c>
      <c r="AA142" s="156">
        <f t="shared" si="7"/>
        <v>0.10964699355017671</v>
      </c>
      <c r="AB142">
        <f t="shared" si="8"/>
        <v>1</v>
      </c>
      <c r="AC142">
        <f t="shared" si="9"/>
        <v>2012</v>
      </c>
    </row>
    <row r="143" spans="24:29">
      <c r="X143" s="155">
        <v>40932</v>
      </c>
      <c r="Y143" s="150">
        <v>4.3311999999999999</v>
      </c>
      <c r="Z143" s="150">
        <v>4.8</v>
      </c>
      <c r="AA143" s="156">
        <f t="shared" si="7"/>
        <v>0.10823790173623937</v>
      </c>
      <c r="AB143">
        <f t="shared" si="8"/>
        <v>1</v>
      </c>
      <c r="AC143">
        <f t="shared" si="9"/>
        <v>2012</v>
      </c>
    </row>
    <row r="144" spans="24:29">
      <c r="X144" s="155">
        <v>40933</v>
      </c>
      <c r="Y144" s="150">
        <v>4.3365</v>
      </c>
      <c r="Z144" s="150">
        <v>4.8049999999999997</v>
      </c>
      <c r="AA144" s="156">
        <f t="shared" si="7"/>
        <v>0.10803643491294812</v>
      </c>
      <c r="AB144">
        <f t="shared" si="8"/>
        <v>1</v>
      </c>
      <c r="AC144">
        <f t="shared" si="9"/>
        <v>2012</v>
      </c>
    </row>
    <row r="145" spans="24:29">
      <c r="X145" s="155">
        <v>40934</v>
      </c>
      <c r="Y145" s="150">
        <v>4.3383000000000003</v>
      </c>
      <c r="Z145" s="150">
        <v>4.82</v>
      </c>
      <c r="AA145" s="156">
        <f t="shared" si="7"/>
        <v>0.11103427609893268</v>
      </c>
      <c r="AB145">
        <f t="shared" si="8"/>
        <v>1</v>
      </c>
      <c r="AC145">
        <f t="shared" si="9"/>
        <v>2012</v>
      </c>
    </row>
    <row r="146" spans="24:29">
      <c r="X146" s="155">
        <v>40935</v>
      </c>
      <c r="Y146" s="150">
        <v>4.3367000000000004</v>
      </c>
      <c r="Z146" s="150">
        <v>4.83</v>
      </c>
      <c r="AA146" s="156">
        <f t="shared" si="7"/>
        <v>0.11375008647127993</v>
      </c>
      <c r="AB146">
        <f t="shared" si="8"/>
        <v>1</v>
      </c>
      <c r="AC146">
        <f t="shared" si="9"/>
        <v>2012</v>
      </c>
    </row>
    <row r="147" spans="24:29">
      <c r="X147" s="155">
        <v>40938</v>
      </c>
      <c r="Y147" s="150">
        <v>4.3345000000000002</v>
      </c>
      <c r="Z147" s="150">
        <v>4.83</v>
      </c>
      <c r="AA147" s="156">
        <f t="shared" si="7"/>
        <v>0.11431537662936897</v>
      </c>
      <c r="AB147">
        <f t="shared" si="8"/>
        <v>1</v>
      </c>
      <c r="AC147">
        <f t="shared" si="9"/>
        <v>2012</v>
      </c>
    </row>
    <row r="148" spans="24:29">
      <c r="X148" s="155">
        <v>40939</v>
      </c>
      <c r="Y148" s="150">
        <v>4.3361999999999998</v>
      </c>
      <c r="Z148" s="150">
        <v>4.835</v>
      </c>
      <c r="AA148" s="156">
        <f t="shared" si="7"/>
        <v>0.1150315944836493</v>
      </c>
      <c r="AB148">
        <f t="shared" si="8"/>
        <v>1</v>
      </c>
      <c r="AC148">
        <f t="shared" si="9"/>
        <v>2012</v>
      </c>
    </row>
    <row r="149" spans="24:29">
      <c r="X149" s="155">
        <v>40940</v>
      </c>
      <c r="Y149" s="150">
        <v>4.3357000000000001</v>
      </c>
      <c r="Z149" s="150">
        <v>4.835</v>
      </c>
      <c r="AA149" s="156">
        <f t="shared" si="7"/>
        <v>0.11516018174689213</v>
      </c>
      <c r="AB149">
        <f t="shared" si="8"/>
        <v>2</v>
      </c>
      <c r="AC149">
        <f t="shared" si="9"/>
        <v>2012</v>
      </c>
    </row>
    <row r="150" spans="24:29">
      <c r="X150" s="155">
        <v>40941</v>
      </c>
      <c r="Y150" s="150">
        <v>4.3346999999999998</v>
      </c>
      <c r="Z150" s="150">
        <v>4.835</v>
      </c>
      <c r="AA150" s="156">
        <f t="shared" si="7"/>
        <v>0.11541744526726183</v>
      </c>
      <c r="AB150">
        <f t="shared" si="8"/>
        <v>2</v>
      </c>
      <c r="AC150">
        <f t="shared" si="9"/>
        <v>2012</v>
      </c>
    </row>
    <row r="151" spans="24:29">
      <c r="X151" s="155">
        <v>40942</v>
      </c>
      <c r="Y151" s="150">
        <v>4.3337000000000003</v>
      </c>
      <c r="Z151" s="150">
        <v>4.84</v>
      </c>
      <c r="AA151" s="156">
        <f t="shared" si="7"/>
        <v>0.11682857604356545</v>
      </c>
      <c r="AB151">
        <f t="shared" si="8"/>
        <v>2</v>
      </c>
      <c r="AC151">
        <f t="shared" si="9"/>
        <v>2012</v>
      </c>
    </row>
    <row r="152" spans="24:29">
      <c r="X152" s="155">
        <v>40945</v>
      </c>
      <c r="Y152" s="150">
        <v>4.3342000000000001</v>
      </c>
      <c r="Z152" s="150">
        <v>4.83</v>
      </c>
      <c r="AA152" s="156">
        <f t="shared" si="7"/>
        <v>0.11439250611416174</v>
      </c>
      <c r="AB152">
        <f t="shared" si="8"/>
        <v>2</v>
      </c>
      <c r="AC152">
        <f t="shared" si="9"/>
        <v>2012</v>
      </c>
    </row>
    <row r="153" spans="24:29">
      <c r="X153" s="155">
        <v>40946</v>
      </c>
      <c r="Y153" s="150">
        <v>4.3368000000000002</v>
      </c>
      <c r="Z153" s="150">
        <v>4.8</v>
      </c>
      <c r="AA153" s="156">
        <f t="shared" si="7"/>
        <v>0.10680686220254554</v>
      </c>
      <c r="AB153">
        <f t="shared" si="8"/>
        <v>2</v>
      </c>
      <c r="AC153">
        <f t="shared" si="9"/>
        <v>2012</v>
      </c>
    </row>
    <row r="154" spans="24:29">
      <c r="X154" s="155">
        <v>40947</v>
      </c>
      <c r="Y154" s="150">
        <v>4.3398000000000003</v>
      </c>
      <c r="Z154" s="150">
        <v>4.7850000000000001</v>
      </c>
      <c r="AA154" s="156">
        <f t="shared" si="7"/>
        <v>0.10258537259781542</v>
      </c>
      <c r="AB154">
        <f t="shared" si="8"/>
        <v>2</v>
      </c>
      <c r="AC154">
        <f t="shared" si="9"/>
        <v>2012</v>
      </c>
    </row>
    <row r="155" spans="24:29">
      <c r="X155" s="155">
        <v>40948</v>
      </c>
      <c r="Y155" s="150">
        <v>4.3448000000000002</v>
      </c>
      <c r="Z155" s="150">
        <v>4.7699999999999996</v>
      </c>
      <c r="AA155" s="156">
        <f t="shared" si="7"/>
        <v>9.7864113422942323E-2</v>
      </c>
      <c r="AB155">
        <f t="shared" si="8"/>
        <v>2</v>
      </c>
      <c r="AC155">
        <f t="shared" si="9"/>
        <v>2012</v>
      </c>
    </row>
    <row r="156" spans="24:29">
      <c r="X156" s="155">
        <v>40949</v>
      </c>
      <c r="Y156" s="150">
        <v>4.3463000000000003</v>
      </c>
      <c r="Z156" s="150">
        <v>4.7699999999999996</v>
      </c>
      <c r="AA156" s="156">
        <f t="shared" si="7"/>
        <v>9.7485217311276129E-2</v>
      </c>
      <c r="AB156">
        <f t="shared" si="8"/>
        <v>2</v>
      </c>
      <c r="AC156">
        <f t="shared" si="9"/>
        <v>2012</v>
      </c>
    </row>
    <row r="157" spans="24:29">
      <c r="X157" s="155">
        <v>40952</v>
      </c>
      <c r="Y157" s="150">
        <v>4.3463000000000003</v>
      </c>
      <c r="Z157" s="150">
        <v>4.7699999999999996</v>
      </c>
      <c r="AA157" s="156">
        <f t="shared" si="7"/>
        <v>9.7485217311276129E-2</v>
      </c>
      <c r="AB157">
        <f t="shared" si="8"/>
        <v>2</v>
      </c>
      <c r="AC157">
        <f t="shared" si="9"/>
        <v>2012</v>
      </c>
    </row>
    <row r="158" spans="24:29">
      <c r="X158" s="155">
        <v>40953</v>
      </c>
      <c r="Y158" s="150">
        <v>4.3472999999999997</v>
      </c>
      <c r="Z158" s="150">
        <v>4.76</v>
      </c>
      <c r="AA158" s="156">
        <f t="shared" si="7"/>
        <v>9.4932486830906493E-2</v>
      </c>
      <c r="AB158">
        <f t="shared" si="8"/>
        <v>2</v>
      </c>
      <c r="AC158">
        <f t="shared" si="9"/>
        <v>2012</v>
      </c>
    </row>
    <row r="159" spans="24:29">
      <c r="X159" s="155">
        <v>40954</v>
      </c>
      <c r="Y159" s="150">
        <v>4.3491999999999997</v>
      </c>
      <c r="Z159" s="150">
        <v>4.7249999999999996</v>
      </c>
      <c r="AA159" s="156">
        <f t="shared" si="7"/>
        <v>8.6406695484226859E-2</v>
      </c>
      <c r="AB159">
        <f t="shared" si="8"/>
        <v>2</v>
      </c>
      <c r="AC159">
        <f t="shared" si="9"/>
        <v>2012</v>
      </c>
    </row>
    <row r="160" spans="24:29">
      <c r="X160" s="155">
        <v>40955</v>
      </c>
      <c r="Y160" s="150">
        <v>4.3521999999999998</v>
      </c>
      <c r="Z160" s="150">
        <v>4.7249999999999996</v>
      </c>
      <c r="AA160" s="156">
        <f t="shared" si="7"/>
        <v>8.5657828224805721E-2</v>
      </c>
      <c r="AB160">
        <f t="shared" si="8"/>
        <v>2</v>
      </c>
      <c r="AC160">
        <f t="shared" si="9"/>
        <v>2012</v>
      </c>
    </row>
    <row r="161" spans="24:29">
      <c r="X161" s="155">
        <v>40956</v>
      </c>
      <c r="Y161" s="150">
        <v>4.3550000000000004</v>
      </c>
      <c r="Z161" s="150">
        <v>4.7549999999999999</v>
      </c>
      <c r="AA161" s="156">
        <f t="shared" si="7"/>
        <v>9.1848450057405051E-2</v>
      </c>
      <c r="AB161">
        <f t="shared" si="8"/>
        <v>2</v>
      </c>
      <c r="AC161">
        <f t="shared" si="9"/>
        <v>2012</v>
      </c>
    </row>
    <row r="162" spans="24:29">
      <c r="X162" s="155">
        <v>40961</v>
      </c>
      <c r="Y162" s="150">
        <v>4.3552</v>
      </c>
      <c r="Z162" s="150">
        <v>4.7549999999999999</v>
      </c>
      <c r="AA162" s="156">
        <f t="shared" si="7"/>
        <v>9.1798310066127931E-2</v>
      </c>
      <c r="AB162">
        <f t="shared" si="8"/>
        <v>2</v>
      </c>
      <c r="AC162">
        <f t="shared" si="9"/>
        <v>2012</v>
      </c>
    </row>
    <row r="163" spans="24:29">
      <c r="X163" s="155">
        <v>40962</v>
      </c>
      <c r="Y163" s="150">
        <v>4.3550000000000004</v>
      </c>
      <c r="Z163" s="150">
        <v>4.7350000000000003</v>
      </c>
      <c r="AA163" s="156">
        <f t="shared" si="7"/>
        <v>8.7256027554534876E-2</v>
      </c>
      <c r="AB163">
        <f t="shared" si="8"/>
        <v>2</v>
      </c>
      <c r="AC163">
        <f t="shared" si="9"/>
        <v>2012</v>
      </c>
    </row>
    <row r="164" spans="24:29">
      <c r="X164" s="155">
        <v>40963</v>
      </c>
      <c r="Y164" s="150">
        <v>4.3548</v>
      </c>
      <c r="Z164" s="150">
        <v>4.7300000000000004</v>
      </c>
      <c r="AA164" s="156">
        <f t="shared" si="7"/>
        <v>8.6157802884173851E-2</v>
      </c>
      <c r="AB164">
        <f t="shared" si="8"/>
        <v>2</v>
      </c>
      <c r="AC164">
        <f t="shared" si="9"/>
        <v>2012</v>
      </c>
    </row>
    <row r="165" spans="24:29">
      <c r="X165" s="155">
        <v>40967</v>
      </c>
      <c r="Y165" s="150">
        <v>4.3558000000000003</v>
      </c>
      <c r="Z165" s="150">
        <v>4.7549999999999999</v>
      </c>
      <c r="AA165" s="156">
        <f t="shared" si="7"/>
        <v>9.1647917718903349E-2</v>
      </c>
      <c r="AB165">
        <f t="shared" si="8"/>
        <v>2</v>
      </c>
      <c r="AC165">
        <f t="shared" si="9"/>
        <v>2012</v>
      </c>
    </row>
    <row r="166" spans="24:29">
      <c r="X166" s="155">
        <v>40968</v>
      </c>
      <c r="Y166" s="150">
        <v>4.3564999999999996</v>
      </c>
      <c r="Z166" s="150">
        <v>4.7300000000000004</v>
      </c>
      <c r="AA166" s="156">
        <f t="shared" si="7"/>
        <v>8.5733960748307414E-2</v>
      </c>
      <c r="AB166">
        <f t="shared" si="8"/>
        <v>2</v>
      </c>
      <c r="AC166">
        <f t="shared" si="9"/>
        <v>2012</v>
      </c>
    </row>
    <row r="167" spans="24:29">
      <c r="X167" s="155">
        <v>40969</v>
      </c>
      <c r="Y167" s="150">
        <v>4.3548</v>
      </c>
      <c r="Z167" s="150">
        <v>4.7549999999999999</v>
      </c>
      <c r="AA167" s="156">
        <f t="shared" si="7"/>
        <v>9.1898594654174603E-2</v>
      </c>
      <c r="AB167">
        <f t="shared" si="8"/>
        <v>3</v>
      </c>
      <c r="AC167">
        <f t="shared" si="9"/>
        <v>2012</v>
      </c>
    </row>
    <row r="168" spans="24:29">
      <c r="X168" s="155">
        <v>40970</v>
      </c>
      <c r="Y168" s="150">
        <v>4.3433000000000002</v>
      </c>
      <c r="Z168" s="150">
        <v>4.7350000000000003</v>
      </c>
      <c r="AA168" s="156">
        <f t="shared" si="7"/>
        <v>9.0184882462643667E-2</v>
      </c>
      <c r="AB168">
        <f t="shared" si="8"/>
        <v>3</v>
      </c>
      <c r="AC168">
        <f t="shared" si="9"/>
        <v>2012</v>
      </c>
    </row>
    <row r="169" spans="24:29">
      <c r="X169" s="155">
        <v>40973</v>
      </c>
      <c r="Y169" s="150">
        <v>4.3345000000000002</v>
      </c>
      <c r="Z169" s="150">
        <v>4.7249999999999996</v>
      </c>
      <c r="AA169" s="156">
        <f t="shared" si="7"/>
        <v>9.0091129311339113E-2</v>
      </c>
      <c r="AB169">
        <f t="shared" si="8"/>
        <v>3</v>
      </c>
      <c r="AC169">
        <f t="shared" si="9"/>
        <v>2012</v>
      </c>
    </row>
    <row r="170" spans="24:29">
      <c r="X170" s="155">
        <v>40974</v>
      </c>
      <c r="Y170" s="150">
        <v>4.3353000000000002</v>
      </c>
      <c r="Z170" s="150">
        <v>4.7249999999999996</v>
      </c>
      <c r="AA170" s="156">
        <f t="shared" si="7"/>
        <v>8.9889973012248214E-2</v>
      </c>
      <c r="AB170">
        <f t="shared" si="8"/>
        <v>3</v>
      </c>
      <c r="AC170">
        <f t="shared" si="9"/>
        <v>2012</v>
      </c>
    </row>
    <row r="171" spans="24:29">
      <c r="X171" s="155">
        <v>40975</v>
      </c>
      <c r="Y171" s="150">
        <v>4.3361999999999998</v>
      </c>
      <c r="Z171" s="150">
        <v>4.7174999999999994</v>
      </c>
      <c r="AA171" s="156">
        <f t="shared" si="7"/>
        <v>8.7934135879341291E-2</v>
      </c>
      <c r="AB171">
        <f t="shared" si="8"/>
        <v>3</v>
      </c>
      <c r="AC171">
        <f t="shared" si="9"/>
        <v>2012</v>
      </c>
    </row>
    <row r="172" spans="24:29">
      <c r="X172" s="155">
        <v>40976</v>
      </c>
      <c r="Y172" s="150">
        <v>4.3368000000000002</v>
      </c>
      <c r="Z172" s="150">
        <v>4.7149999999999999</v>
      </c>
      <c r="AA172" s="156">
        <f t="shared" si="7"/>
        <v>8.720715735104223E-2</v>
      </c>
      <c r="AB172">
        <f t="shared" si="8"/>
        <v>3</v>
      </c>
      <c r="AC172">
        <f t="shared" si="9"/>
        <v>2012</v>
      </c>
    </row>
    <row r="173" spans="24:29">
      <c r="X173" s="155">
        <v>40977</v>
      </c>
      <c r="Y173" s="150">
        <v>4.3410000000000002</v>
      </c>
      <c r="Z173" s="150">
        <v>4.6950000000000003</v>
      </c>
      <c r="AA173" s="156">
        <f t="shared" si="7"/>
        <v>8.154803040774028E-2</v>
      </c>
      <c r="AB173">
        <f t="shared" si="8"/>
        <v>3</v>
      </c>
      <c r="AC173">
        <f t="shared" si="9"/>
        <v>2012</v>
      </c>
    </row>
    <row r="174" spans="24:29">
      <c r="X174" s="155">
        <v>40980</v>
      </c>
      <c r="Y174" s="150">
        <v>4.3457999999999997</v>
      </c>
      <c r="Z174" s="150">
        <v>4.6850000000000005</v>
      </c>
      <c r="AA174" s="156">
        <f t="shared" si="7"/>
        <v>7.8052372405541082E-2</v>
      </c>
      <c r="AB174">
        <f t="shared" si="8"/>
        <v>3</v>
      </c>
      <c r="AC174">
        <f t="shared" si="9"/>
        <v>2012</v>
      </c>
    </row>
    <row r="175" spans="24:29">
      <c r="X175" s="155">
        <v>40981</v>
      </c>
      <c r="Y175" s="150">
        <v>4.3497000000000003</v>
      </c>
      <c r="Z175" s="150">
        <v>4.68</v>
      </c>
      <c r="AA175" s="156">
        <f t="shared" si="7"/>
        <v>7.5936271466997551E-2</v>
      </c>
      <c r="AB175">
        <f t="shared" si="8"/>
        <v>3</v>
      </c>
      <c r="AC175">
        <f t="shared" si="9"/>
        <v>2012</v>
      </c>
    </row>
    <row r="176" spans="24:29">
      <c r="X176" s="155">
        <v>40982</v>
      </c>
      <c r="Y176" s="150">
        <v>4.3559999999999999</v>
      </c>
      <c r="Z176" s="150">
        <v>4.68</v>
      </c>
      <c r="AA176" s="156">
        <f t="shared" si="7"/>
        <v>7.4380165289256173E-2</v>
      </c>
      <c r="AB176">
        <f t="shared" si="8"/>
        <v>3</v>
      </c>
      <c r="AC176">
        <f t="shared" si="9"/>
        <v>2012</v>
      </c>
    </row>
    <row r="177" spans="24:29">
      <c r="X177" s="155">
        <v>40983</v>
      </c>
      <c r="Y177" s="150">
        <v>4.3556999999999997</v>
      </c>
      <c r="Z177" s="150">
        <v>4.7050000000000001</v>
      </c>
      <c r="AA177" s="156">
        <f t="shared" si="7"/>
        <v>8.0193769084188737E-2</v>
      </c>
      <c r="AB177">
        <f t="shared" si="8"/>
        <v>3</v>
      </c>
      <c r="AC177">
        <f t="shared" si="9"/>
        <v>2012</v>
      </c>
    </row>
    <row r="178" spans="24:29">
      <c r="X178" s="155">
        <v>40984</v>
      </c>
      <c r="Y178" s="150">
        <v>4.3540000000000001</v>
      </c>
      <c r="Z178" s="150">
        <v>4.7050000000000001</v>
      </c>
      <c r="AA178" s="156">
        <f t="shared" si="7"/>
        <v>8.0615525953146472E-2</v>
      </c>
      <c r="AB178">
        <f t="shared" si="8"/>
        <v>3</v>
      </c>
      <c r="AC178">
        <f t="shared" si="9"/>
        <v>2012</v>
      </c>
    </row>
    <row r="179" spans="24:29">
      <c r="X179" s="155">
        <v>40987</v>
      </c>
      <c r="Y179" s="150">
        <v>4.3632999999999997</v>
      </c>
      <c r="Z179" s="150">
        <v>4.7050000000000001</v>
      </c>
      <c r="AA179" s="156">
        <f t="shared" si="7"/>
        <v>7.8312286572089995E-2</v>
      </c>
      <c r="AB179">
        <f t="shared" si="8"/>
        <v>3</v>
      </c>
      <c r="AC179">
        <f t="shared" si="9"/>
        <v>2012</v>
      </c>
    </row>
    <row r="180" spans="24:29">
      <c r="X180" s="155">
        <v>40988</v>
      </c>
      <c r="Y180" s="150">
        <v>4.3639999999999999</v>
      </c>
      <c r="Z180" s="150">
        <v>4.71</v>
      </c>
      <c r="AA180" s="156">
        <f t="shared" si="7"/>
        <v>7.9285059578368511E-2</v>
      </c>
      <c r="AB180">
        <f t="shared" si="8"/>
        <v>3</v>
      </c>
      <c r="AC180">
        <f t="shared" si="9"/>
        <v>2012</v>
      </c>
    </row>
    <row r="181" spans="24:29">
      <c r="X181" s="155">
        <v>40989</v>
      </c>
      <c r="Y181" s="150">
        <v>4.3667999999999996</v>
      </c>
      <c r="Z181" s="150">
        <v>4.7149999999999999</v>
      </c>
      <c r="AA181" s="156">
        <f t="shared" si="7"/>
        <v>7.9738023266465285E-2</v>
      </c>
      <c r="AB181">
        <f t="shared" si="8"/>
        <v>3</v>
      </c>
      <c r="AC181">
        <f t="shared" si="9"/>
        <v>2012</v>
      </c>
    </row>
    <row r="182" spans="24:29">
      <c r="X182" s="155">
        <v>40990</v>
      </c>
      <c r="Y182" s="150">
        <v>4.3654999999999999</v>
      </c>
      <c r="Z182" s="150">
        <v>4.7350000000000003</v>
      </c>
      <c r="AA182" s="156">
        <f t="shared" si="7"/>
        <v>8.464093460084765E-2</v>
      </c>
      <c r="AB182">
        <f t="shared" si="8"/>
        <v>3</v>
      </c>
      <c r="AC182">
        <f t="shared" si="9"/>
        <v>2012</v>
      </c>
    </row>
    <row r="183" spans="24:29">
      <c r="X183" s="155">
        <v>40991</v>
      </c>
      <c r="Y183" s="150">
        <v>4.3666999999999998</v>
      </c>
      <c r="Z183" s="150">
        <v>4.78</v>
      </c>
      <c r="AA183" s="156">
        <f t="shared" si="7"/>
        <v>9.4648132457004319E-2</v>
      </c>
      <c r="AB183">
        <f t="shared" si="8"/>
        <v>3</v>
      </c>
      <c r="AC183">
        <f t="shared" si="9"/>
        <v>2012</v>
      </c>
    </row>
    <row r="184" spans="24:29">
      <c r="X184" s="155">
        <v>40994</v>
      </c>
      <c r="Y184" s="150">
        <v>4.3696999999999999</v>
      </c>
      <c r="Z184" s="150">
        <v>4.8100000000000005</v>
      </c>
      <c r="AA184" s="156">
        <f t="shared" si="7"/>
        <v>0.10076206604572402</v>
      </c>
      <c r="AB184">
        <f t="shared" si="8"/>
        <v>3</v>
      </c>
      <c r="AC184">
        <f t="shared" si="9"/>
        <v>2012</v>
      </c>
    </row>
    <row r="185" spans="24:29">
      <c r="X185" s="155">
        <v>40995</v>
      </c>
      <c r="Y185" s="150">
        <v>4.3724999999999996</v>
      </c>
      <c r="Z185" s="150">
        <v>4.7850000000000001</v>
      </c>
      <c r="AA185" s="156">
        <f t="shared" si="7"/>
        <v>9.4339622641509635E-2</v>
      </c>
      <c r="AB185">
        <f t="shared" si="8"/>
        <v>3</v>
      </c>
      <c r="AC185">
        <f t="shared" si="9"/>
        <v>2012</v>
      </c>
    </row>
    <row r="186" spans="24:29">
      <c r="X186" s="155">
        <v>40996</v>
      </c>
      <c r="Y186" s="150">
        <v>4.3734999999999999</v>
      </c>
      <c r="Z186" s="150">
        <v>4.8149999999999995</v>
      </c>
      <c r="AA186" s="156">
        <f t="shared" si="7"/>
        <v>0.10094889676460483</v>
      </c>
      <c r="AB186">
        <f t="shared" si="8"/>
        <v>3</v>
      </c>
      <c r="AC186">
        <f t="shared" si="9"/>
        <v>2012</v>
      </c>
    </row>
    <row r="187" spans="24:29">
      <c r="X187" s="155">
        <v>40997</v>
      </c>
      <c r="Y187" s="150">
        <v>4.3753000000000002</v>
      </c>
      <c r="Z187" s="150">
        <v>4.8499999999999996</v>
      </c>
      <c r="AA187" s="156">
        <f t="shared" si="7"/>
        <v>0.10849541745708846</v>
      </c>
      <c r="AB187">
        <f t="shared" si="8"/>
        <v>3</v>
      </c>
      <c r="AC187">
        <f t="shared" si="9"/>
        <v>2012</v>
      </c>
    </row>
    <row r="188" spans="24:29">
      <c r="X188" s="155">
        <v>40998</v>
      </c>
      <c r="Y188" s="150">
        <v>4.3784999999999998</v>
      </c>
      <c r="Z188" s="150">
        <v>4.8650000000000002</v>
      </c>
      <c r="AA188" s="156">
        <f t="shared" si="7"/>
        <v>0.11111111111111116</v>
      </c>
      <c r="AB188">
        <f t="shared" si="8"/>
        <v>3</v>
      </c>
      <c r="AC188">
        <f t="shared" si="9"/>
        <v>2012</v>
      </c>
    </row>
    <row r="189" spans="24:29">
      <c r="X189" s="155">
        <v>41002</v>
      </c>
      <c r="Y189" s="150">
        <v>4.3798000000000004</v>
      </c>
      <c r="Z189" s="150">
        <v>4.8849999999999998</v>
      </c>
      <c r="AA189" s="156">
        <f t="shared" si="7"/>
        <v>0.11534773277318577</v>
      </c>
      <c r="AB189">
        <f t="shared" si="8"/>
        <v>4</v>
      </c>
      <c r="AC189">
        <f t="shared" si="9"/>
        <v>2012</v>
      </c>
    </row>
    <row r="190" spans="24:29">
      <c r="X190" s="155">
        <v>41003</v>
      </c>
      <c r="Y190" s="150">
        <v>4.3842999999999996</v>
      </c>
      <c r="Z190" s="150">
        <v>4.9000000000000004</v>
      </c>
      <c r="AA190" s="156">
        <f t="shared" si="7"/>
        <v>0.11762425016536304</v>
      </c>
      <c r="AB190">
        <f t="shared" si="8"/>
        <v>4</v>
      </c>
      <c r="AC190">
        <f t="shared" si="9"/>
        <v>2012</v>
      </c>
    </row>
    <row r="191" spans="24:29">
      <c r="X191" s="155">
        <v>41008</v>
      </c>
      <c r="Y191" s="150">
        <v>4.3868</v>
      </c>
      <c r="Z191" s="150">
        <v>4.9249999999999998</v>
      </c>
      <c r="AA191" s="156">
        <f t="shared" si="7"/>
        <v>0.12268624053980126</v>
      </c>
      <c r="AB191">
        <f t="shared" si="8"/>
        <v>4</v>
      </c>
      <c r="AC191">
        <f t="shared" si="9"/>
        <v>2012</v>
      </c>
    </row>
    <row r="192" spans="24:29">
      <c r="X192" s="155">
        <v>41009</v>
      </c>
      <c r="Y192" s="150">
        <v>4.3834999999999997</v>
      </c>
      <c r="Z192" s="150">
        <v>4.9249999999999998</v>
      </c>
      <c r="AA192" s="156">
        <f t="shared" si="7"/>
        <v>0.12353142466065936</v>
      </c>
      <c r="AB192">
        <f t="shared" si="8"/>
        <v>4</v>
      </c>
      <c r="AC192">
        <f t="shared" si="9"/>
        <v>2012</v>
      </c>
    </row>
    <row r="193" spans="24:29">
      <c r="X193" s="155">
        <v>41010</v>
      </c>
      <c r="Y193" s="150">
        <v>4.3849999999999998</v>
      </c>
      <c r="Z193" s="150">
        <v>4.9350000000000005</v>
      </c>
      <c r="AA193" s="156">
        <f t="shared" si="7"/>
        <v>0.1254275940706957</v>
      </c>
      <c r="AB193">
        <f t="shared" si="8"/>
        <v>4</v>
      </c>
      <c r="AC193">
        <f t="shared" si="9"/>
        <v>2012</v>
      </c>
    </row>
    <row r="194" spans="24:29">
      <c r="X194" s="155">
        <v>41011</v>
      </c>
      <c r="Y194" s="150">
        <v>4.3906999999999998</v>
      </c>
      <c r="Z194" s="150">
        <v>4.9249999999999998</v>
      </c>
      <c r="AA194" s="156">
        <f t="shared" si="7"/>
        <v>0.12168902452911845</v>
      </c>
      <c r="AB194">
        <f t="shared" si="8"/>
        <v>4</v>
      </c>
      <c r="AC194">
        <f t="shared" si="9"/>
        <v>2012</v>
      </c>
    </row>
    <row r="195" spans="24:29">
      <c r="X195" s="155">
        <v>41012</v>
      </c>
      <c r="Y195" s="150">
        <v>4.3948</v>
      </c>
      <c r="Z195" s="150">
        <v>4.8849999999999998</v>
      </c>
      <c r="AA195" s="156">
        <f t="shared" si="7"/>
        <v>0.11154091198689353</v>
      </c>
      <c r="AB195">
        <f t="shared" si="8"/>
        <v>4</v>
      </c>
      <c r="AC195">
        <f t="shared" si="9"/>
        <v>2012</v>
      </c>
    </row>
    <row r="196" spans="24:29">
      <c r="X196" s="155">
        <v>41015</v>
      </c>
      <c r="Y196" s="150">
        <v>4.3952999999999998</v>
      </c>
      <c r="Z196" s="150">
        <v>4.9000000000000004</v>
      </c>
      <c r="AA196" s="156">
        <f t="shared" ref="AA196:AA261" si="10">Z196/Y196-1</f>
        <v>0.11482720178372374</v>
      </c>
      <c r="AB196">
        <f t="shared" ref="AB196:AB259" si="11">+MONTH(X196)</f>
        <v>4</v>
      </c>
      <c r="AC196">
        <f t="shared" ref="AC196:AC259" si="12">+YEAR(X196)</f>
        <v>2012</v>
      </c>
    </row>
    <row r="197" spans="24:29">
      <c r="X197" s="155">
        <v>41016</v>
      </c>
      <c r="Y197" s="150">
        <v>4.3948</v>
      </c>
      <c r="Z197" s="150">
        <v>4.8849999999999998</v>
      </c>
      <c r="AA197" s="156">
        <f t="shared" si="10"/>
        <v>0.11154091198689353</v>
      </c>
      <c r="AB197">
        <f t="shared" si="11"/>
        <v>4</v>
      </c>
      <c r="AC197">
        <f t="shared" si="12"/>
        <v>2012</v>
      </c>
    </row>
    <row r="198" spans="24:29">
      <c r="X198" s="155">
        <v>41017</v>
      </c>
      <c r="Y198" s="150">
        <v>4.3992000000000004</v>
      </c>
      <c r="Z198" s="150">
        <v>4.875</v>
      </c>
      <c r="AA198" s="156">
        <f t="shared" si="10"/>
        <v>0.10815602836879412</v>
      </c>
      <c r="AB198">
        <f t="shared" si="11"/>
        <v>4</v>
      </c>
      <c r="AC198">
        <f t="shared" si="12"/>
        <v>2012</v>
      </c>
    </row>
    <row r="199" spans="24:29">
      <c r="X199" s="155">
        <v>41018</v>
      </c>
      <c r="Y199" s="150">
        <v>4.4036999999999997</v>
      </c>
      <c r="Z199" s="150">
        <v>4.8849999999999998</v>
      </c>
      <c r="AA199" s="156">
        <f t="shared" si="10"/>
        <v>0.10929445693394202</v>
      </c>
      <c r="AB199">
        <f t="shared" si="11"/>
        <v>4</v>
      </c>
      <c r="AC199">
        <f t="shared" si="12"/>
        <v>2012</v>
      </c>
    </row>
    <row r="200" spans="24:29">
      <c r="X200" s="155">
        <v>41019</v>
      </c>
      <c r="Y200" s="150">
        <v>4.4051999999999998</v>
      </c>
      <c r="Z200" s="150">
        <v>4.9050000000000002</v>
      </c>
      <c r="AA200" s="156">
        <f t="shared" si="10"/>
        <v>0.11345682375374566</v>
      </c>
      <c r="AB200">
        <f t="shared" si="11"/>
        <v>4</v>
      </c>
      <c r="AC200">
        <f t="shared" si="12"/>
        <v>2012</v>
      </c>
    </row>
    <row r="201" spans="24:29">
      <c r="X201" s="155">
        <v>41022</v>
      </c>
      <c r="Y201" s="150">
        <v>4.407</v>
      </c>
      <c r="Z201" s="150">
        <v>4.9249999999999998</v>
      </c>
      <c r="AA201" s="156">
        <f t="shared" si="10"/>
        <v>0.11754027683231216</v>
      </c>
      <c r="AB201">
        <f t="shared" si="11"/>
        <v>4</v>
      </c>
      <c r="AC201">
        <f t="shared" si="12"/>
        <v>2012</v>
      </c>
    </row>
    <row r="202" spans="24:29">
      <c r="X202" s="155">
        <v>41023</v>
      </c>
      <c r="Y202" s="150">
        <v>4.4097999999999997</v>
      </c>
      <c r="Z202" s="150">
        <v>4.9450000000000003</v>
      </c>
      <c r="AA202" s="156">
        <f t="shared" si="10"/>
        <v>0.12136604834686393</v>
      </c>
      <c r="AB202">
        <f t="shared" si="11"/>
        <v>4</v>
      </c>
      <c r="AC202">
        <f t="shared" si="12"/>
        <v>2012</v>
      </c>
    </row>
    <row r="203" spans="24:29">
      <c r="X203" s="155">
        <v>41024</v>
      </c>
      <c r="Y203" s="150">
        <v>4.4130000000000003</v>
      </c>
      <c r="Z203" s="150">
        <v>5</v>
      </c>
      <c r="AA203" s="156">
        <f t="shared" si="10"/>
        <v>0.13301608882846128</v>
      </c>
      <c r="AB203">
        <f t="shared" si="11"/>
        <v>4</v>
      </c>
      <c r="AC203">
        <f t="shared" si="12"/>
        <v>2012</v>
      </c>
    </row>
    <row r="204" spans="24:29">
      <c r="X204" s="155">
        <v>41025</v>
      </c>
      <c r="Y204" s="150">
        <v>4.4145000000000003</v>
      </c>
      <c r="Z204" s="150">
        <v>5.01</v>
      </c>
      <c r="AA204" s="156">
        <f t="shared" si="10"/>
        <v>0.13489636425416229</v>
      </c>
      <c r="AB204">
        <f t="shared" si="11"/>
        <v>4</v>
      </c>
      <c r="AC204">
        <f t="shared" si="12"/>
        <v>2012</v>
      </c>
    </row>
    <row r="205" spans="24:29">
      <c r="X205" s="155">
        <v>41026</v>
      </c>
      <c r="Y205" s="150">
        <v>4.4147999999999996</v>
      </c>
      <c r="Z205" s="150">
        <v>5.0149999999999997</v>
      </c>
      <c r="AA205" s="156">
        <f t="shared" si="10"/>
        <v>0.13595179849596817</v>
      </c>
      <c r="AB205">
        <f t="shared" si="11"/>
        <v>4</v>
      </c>
      <c r="AC205">
        <f t="shared" si="12"/>
        <v>2012</v>
      </c>
    </row>
    <row r="206" spans="24:29">
      <c r="X206" s="155">
        <v>41031</v>
      </c>
      <c r="Y206" s="150">
        <v>4.4204999999999997</v>
      </c>
      <c r="Z206" s="150">
        <v>5.0149999999999997</v>
      </c>
      <c r="AA206" s="156">
        <f t="shared" si="10"/>
        <v>0.1344870489763601</v>
      </c>
      <c r="AB206">
        <f t="shared" si="11"/>
        <v>5</v>
      </c>
      <c r="AC206">
        <f t="shared" si="12"/>
        <v>2012</v>
      </c>
    </row>
    <row r="207" spans="24:29">
      <c r="X207" s="155">
        <v>41032</v>
      </c>
      <c r="Y207" s="150">
        <v>4.4272999999999998</v>
      </c>
      <c r="Z207" s="150">
        <v>5.0350000000000001</v>
      </c>
      <c r="AA207" s="156">
        <f t="shared" si="10"/>
        <v>0.13726198811916968</v>
      </c>
      <c r="AB207">
        <f t="shared" si="11"/>
        <v>5</v>
      </c>
      <c r="AC207">
        <f t="shared" si="12"/>
        <v>2012</v>
      </c>
    </row>
    <row r="208" spans="24:29">
      <c r="X208" s="155">
        <v>41033</v>
      </c>
      <c r="Y208" s="150">
        <v>4.4275000000000002</v>
      </c>
      <c r="Z208" s="150">
        <v>5.12</v>
      </c>
      <c r="AA208" s="156">
        <f t="shared" si="10"/>
        <v>0.15640880858272155</v>
      </c>
      <c r="AB208">
        <f t="shared" si="11"/>
        <v>5</v>
      </c>
      <c r="AC208">
        <f t="shared" si="12"/>
        <v>2012</v>
      </c>
    </row>
    <row r="209" spans="24:29">
      <c r="X209" s="155">
        <v>41036</v>
      </c>
      <c r="Y209" s="150">
        <v>4.4317000000000002</v>
      </c>
      <c r="Z209" s="150">
        <v>5.13</v>
      </c>
      <c r="AA209" s="156">
        <f t="shared" si="10"/>
        <v>0.15756933005392959</v>
      </c>
      <c r="AB209">
        <f t="shared" si="11"/>
        <v>5</v>
      </c>
      <c r="AC209">
        <f t="shared" si="12"/>
        <v>2012</v>
      </c>
    </row>
    <row r="210" spans="24:29">
      <c r="X210" s="155">
        <v>41037</v>
      </c>
      <c r="Y210" s="150">
        <v>4.4367000000000001</v>
      </c>
      <c r="Z210" s="150">
        <v>5.09</v>
      </c>
      <c r="AA210" s="156">
        <f t="shared" si="10"/>
        <v>0.1472490815245564</v>
      </c>
      <c r="AB210">
        <f t="shared" si="11"/>
        <v>5</v>
      </c>
      <c r="AC210">
        <f t="shared" si="12"/>
        <v>2012</v>
      </c>
    </row>
    <row r="211" spans="24:29">
      <c r="X211" s="155">
        <v>41038</v>
      </c>
      <c r="Y211" s="150">
        <v>4.4405000000000001</v>
      </c>
      <c r="Z211" s="150">
        <v>5.08</v>
      </c>
      <c r="AA211" s="156">
        <f t="shared" si="10"/>
        <v>0.14401531359081177</v>
      </c>
      <c r="AB211">
        <f t="shared" si="11"/>
        <v>5</v>
      </c>
      <c r="AC211">
        <f t="shared" si="12"/>
        <v>2012</v>
      </c>
    </row>
    <row r="212" spans="24:29">
      <c r="X212" s="155">
        <v>41039</v>
      </c>
      <c r="Y212" s="150">
        <v>4.4397000000000002</v>
      </c>
      <c r="Z212" s="150">
        <v>5.07</v>
      </c>
      <c r="AA212" s="156">
        <f t="shared" si="10"/>
        <v>0.14196905196297038</v>
      </c>
      <c r="AB212">
        <f t="shared" si="11"/>
        <v>5</v>
      </c>
      <c r="AC212">
        <f t="shared" si="12"/>
        <v>2012</v>
      </c>
    </row>
    <row r="213" spans="24:29">
      <c r="X213" s="155">
        <v>41040</v>
      </c>
      <c r="Y213" s="150">
        <v>4.4379999999999997</v>
      </c>
      <c r="Z213" s="150">
        <v>5.04</v>
      </c>
      <c r="AA213" s="156">
        <f t="shared" si="10"/>
        <v>0.13564668769716093</v>
      </c>
      <c r="AB213">
        <f t="shared" si="11"/>
        <v>5</v>
      </c>
      <c r="AC213">
        <f t="shared" si="12"/>
        <v>2012</v>
      </c>
    </row>
    <row r="214" spans="24:29">
      <c r="X214" s="155">
        <v>41043</v>
      </c>
      <c r="Y214" s="150">
        <v>4.4420000000000002</v>
      </c>
      <c r="Z214" s="150">
        <v>5.0299999999999994</v>
      </c>
      <c r="AA214" s="156">
        <f t="shared" si="10"/>
        <v>0.13237280504277327</v>
      </c>
      <c r="AB214">
        <f t="shared" si="11"/>
        <v>5</v>
      </c>
      <c r="AC214">
        <f t="shared" si="12"/>
        <v>2012</v>
      </c>
    </row>
    <row r="215" spans="24:29">
      <c r="X215" s="155">
        <v>41044</v>
      </c>
      <c r="Y215" s="150">
        <v>4.4428000000000001</v>
      </c>
      <c r="Z215" s="150">
        <v>5.04</v>
      </c>
      <c r="AA215" s="156">
        <f t="shared" si="10"/>
        <v>0.13441973530206175</v>
      </c>
      <c r="AB215">
        <f t="shared" si="11"/>
        <v>5</v>
      </c>
      <c r="AC215">
        <f t="shared" si="12"/>
        <v>2012</v>
      </c>
    </row>
    <row r="216" spans="24:29">
      <c r="X216" s="155">
        <v>41045</v>
      </c>
      <c r="Y216" s="150">
        <v>4.4436999999999998</v>
      </c>
      <c r="Z216" s="150">
        <v>5.05</v>
      </c>
      <c r="AA216" s="156">
        <f t="shared" si="10"/>
        <v>0.13644035375925467</v>
      </c>
      <c r="AB216">
        <f t="shared" si="11"/>
        <v>5</v>
      </c>
      <c r="AC216">
        <f t="shared" si="12"/>
        <v>2012</v>
      </c>
    </row>
    <row r="217" spans="24:29">
      <c r="X217" s="155">
        <v>41046</v>
      </c>
      <c r="Y217" s="150">
        <v>4.4504999999999999</v>
      </c>
      <c r="Z217" s="150">
        <v>5.07</v>
      </c>
      <c r="AA217" s="156">
        <f t="shared" si="10"/>
        <v>0.13919784293899573</v>
      </c>
      <c r="AB217">
        <f t="shared" si="11"/>
        <v>5</v>
      </c>
      <c r="AC217">
        <f t="shared" si="12"/>
        <v>2012</v>
      </c>
    </row>
    <row r="218" spans="24:29">
      <c r="X218" s="155">
        <v>41047</v>
      </c>
      <c r="Y218" s="150">
        <v>4.4542999999999999</v>
      </c>
      <c r="Z218" s="150">
        <v>5.09</v>
      </c>
      <c r="AA218" s="156">
        <f t="shared" si="10"/>
        <v>0.14271602720966259</v>
      </c>
      <c r="AB218">
        <f t="shared" si="11"/>
        <v>5</v>
      </c>
      <c r="AC218">
        <f t="shared" si="12"/>
        <v>2012</v>
      </c>
    </row>
    <row r="219" spans="24:29">
      <c r="X219" s="155">
        <v>41050</v>
      </c>
      <c r="Y219" s="150">
        <v>4.4622000000000002</v>
      </c>
      <c r="Z219" s="150">
        <v>5.17</v>
      </c>
      <c r="AA219" s="156">
        <f t="shared" si="10"/>
        <v>0.15862130787503914</v>
      </c>
      <c r="AB219">
        <f t="shared" si="11"/>
        <v>5</v>
      </c>
      <c r="AC219">
        <f t="shared" si="12"/>
        <v>2012</v>
      </c>
    </row>
    <row r="220" spans="24:29">
      <c r="X220" s="155">
        <v>41051</v>
      </c>
      <c r="Y220" s="150">
        <v>4.4675000000000002</v>
      </c>
      <c r="Z220" s="150">
        <v>5.27</v>
      </c>
      <c r="AA220" s="156">
        <f t="shared" si="10"/>
        <v>0.17963066592053711</v>
      </c>
      <c r="AB220">
        <f t="shared" si="11"/>
        <v>5</v>
      </c>
      <c r="AC220">
        <f t="shared" si="12"/>
        <v>2012</v>
      </c>
    </row>
    <row r="221" spans="24:29">
      <c r="X221" s="155">
        <v>41052</v>
      </c>
      <c r="Y221" s="150">
        <v>4.4691999999999998</v>
      </c>
      <c r="Z221" s="150">
        <v>5.5350000000000001</v>
      </c>
      <c r="AA221" s="156">
        <f t="shared" si="10"/>
        <v>0.23847668486530038</v>
      </c>
      <c r="AB221">
        <f t="shared" si="11"/>
        <v>5</v>
      </c>
      <c r="AC221">
        <f t="shared" si="12"/>
        <v>2012</v>
      </c>
    </row>
    <row r="222" spans="24:29">
      <c r="X222" s="155">
        <v>41053</v>
      </c>
      <c r="Y222" s="150">
        <v>4.4696999999999996</v>
      </c>
      <c r="Z222" s="150">
        <v>5.4749999999999996</v>
      </c>
      <c r="AA222" s="156">
        <f t="shared" si="10"/>
        <v>0.22491442378683146</v>
      </c>
      <c r="AB222">
        <f t="shared" si="11"/>
        <v>5</v>
      </c>
      <c r="AC222">
        <f t="shared" si="12"/>
        <v>2012</v>
      </c>
    </row>
    <row r="223" spans="24:29">
      <c r="X223" s="155">
        <v>41057</v>
      </c>
      <c r="Y223" s="150">
        <v>4.4770000000000003</v>
      </c>
      <c r="Z223" s="150">
        <v>5.5749999999999993</v>
      </c>
      <c r="AA223" s="156">
        <f t="shared" si="10"/>
        <v>0.24525351798079043</v>
      </c>
      <c r="AB223">
        <f t="shared" si="11"/>
        <v>5</v>
      </c>
      <c r="AC223">
        <f t="shared" si="12"/>
        <v>2012</v>
      </c>
    </row>
    <row r="224" spans="24:29">
      <c r="X224" s="155">
        <v>41058</v>
      </c>
      <c r="Y224" s="150">
        <v>4.4734999999999996</v>
      </c>
      <c r="Z224" s="150">
        <v>5.6150000000000002</v>
      </c>
      <c r="AA224" s="156">
        <f t="shared" si="10"/>
        <v>0.25516933050184432</v>
      </c>
      <c r="AB224">
        <f t="shared" si="11"/>
        <v>5</v>
      </c>
      <c r="AC224">
        <f t="shared" si="12"/>
        <v>2012</v>
      </c>
    </row>
    <row r="225" spans="24:29">
      <c r="X225" s="155">
        <v>41059</v>
      </c>
      <c r="Y225" s="150">
        <v>4.4722999999999997</v>
      </c>
      <c r="Z225" s="150">
        <v>5.7050000000000001</v>
      </c>
      <c r="AA225" s="156">
        <f t="shared" si="10"/>
        <v>0.27562998904366887</v>
      </c>
      <c r="AB225">
        <f t="shared" si="11"/>
        <v>5</v>
      </c>
      <c r="AC225">
        <f t="shared" si="12"/>
        <v>2012</v>
      </c>
    </row>
    <row r="226" spans="24:29">
      <c r="X226" s="155">
        <v>41060</v>
      </c>
      <c r="Y226" s="150">
        <v>4.4713000000000003</v>
      </c>
      <c r="Z226" s="150">
        <v>5.92</v>
      </c>
      <c r="AA226" s="156">
        <f t="shared" si="10"/>
        <v>0.32399973162167583</v>
      </c>
      <c r="AB226">
        <f t="shared" si="11"/>
        <v>5</v>
      </c>
      <c r="AC226">
        <f t="shared" si="12"/>
        <v>2012</v>
      </c>
    </row>
    <row r="227" spans="24:29">
      <c r="X227" s="155">
        <v>41061</v>
      </c>
      <c r="Y227" s="150">
        <v>4.4707999999999997</v>
      </c>
      <c r="Z227" s="150">
        <v>6.1300000000000008</v>
      </c>
      <c r="AA227" s="156">
        <f t="shared" si="10"/>
        <v>0.37111926277176366</v>
      </c>
      <c r="AB227">
        <f t="shared" si="11"/>
        <v>6</v>
      </c>
      <c r="AC227">
        <f t="shared" si="12"/>
        <v>2012</v>
      </c>
    </row>
    <row r="228" spans="24:29">
      <c r="X228" s="155">
        <v>41064</v>
      </c>
      <c r="Y228" s="150">
        <v>4.4733000000000001</v>
      </c>
      <c r="Z228" s="150">
        <v>5.915</v>
      </c>
      <c r="AA228" s="156">
        <f t="shared" si="10"/>
        <v>0.32229003196745132</v>
      </c>
      <c r="AB228">
        <f t="shared" si="11"/>
        <v>6</v>
      </c>
      <c r="AC228">
        <f t="shared" si="12"/>
        <v>2012</v>
      </c>
    </row>
    <row r="229" spans="24:29">
      <c r="X229" s="155">
        <v>41065</v>
      </c>
      <c r="Y229" s="150">
        <v>4.4786999999999999</v>
      </c>
      <c r="Z229" s="150">
        <v>5.8699999999999992</v>
      </c>
      <c r="AA229" s="156">
        <f t="shared" si="10"/>
        <v>0.3106481791591309</v>
      </c>
      <c r="AB229">
        <f t="shared" si="11"/>
        <v>6</v>
      </c>
      <c r="AC229">
        <f t="shared" si="12"/>
        <v>2012</v>
      </c>
    </row>
    <row r="230" spans="24:29">
      <c r="X230" s="155">
        <v>41066</v>
      </c>
      <c r="Y230" s="150">
        <v>4.4903000000000004</v>
      </c>
      <c r="Z230" s="150">
        <v>5.8900000000000006</v>
      </c>
      <c r="AA230" s="156">
        <f t="shared" si="10"/>
        <v>0.31171636638977351</v>
      </c>
      <c r="AB230">
        <f t="shared" si="11"/>
        <v>6</v>
      </c>
      <c r="AC230">
        <f t="shared" si="12"/>
        <v>2012</v>
      </c>
    </row>
    <row r="231" spans="24:29">
      <c r="X231" s="155">
        <v>41067</v>
      </c>
      <c r="Y231" s="150">
        <v>4.4863</v>
      </c>
      <c r="Z231" s="150">
        <v>5.8900000000000006</v>
      </c>
      <c r="AA231" s="156">
        <f t="shared" si="10"/>
        <v>0.31288589706439618</v>
      </c>
      <c r="AB231">
        <f t="shared" si="11"/>
        <v>6</v>
      </c>
      <c r="AC231">
        <f t="shared" si="12"/>
        <v>2012</v>
      </c>
    </row>
    <row r="232" spans="24:29">
      <c r="X232" s="155">
        <v>41068</v>
      </c>
      <c r="Y232" s="150">
        <v>4.4852999999999996</v>
      </c>
      <c r="Z232" s="150">
        <v>5.91</v>
      </c>
      <c r="AA232" s="156">
        <f t="shared" si="10"/>
        <v>0.31763761621296238</v>
      </c>
      <c r="AB232">
        <f t="shared" si="11"/>
        <v>6</v>
      </c>
      <c r="AC232">
        <f t="shared" si="12"/>
        <v>2012</v>
      </c>
    </row>
    <row r="233" spans="24:29">
      <c r="X233" s="155">
        <v>41071</v>
      </c>
      <c r="Y233" s="150">
        <v>4.4889999999999999</v>
      </c>
      <c r="Z233" s="150">
        <v>5.9399999999999995</v>
      </c>
      <c r="AA233" s="156">
        <f t="shared" si="10"/>
        <v>0.32323457340164841</v>
      </c>
      <c r="AB233">
        <f t="shared" si="11"/>
        <v>6</v>
      </c>
      <c r="AC233">
        <f t="shared" si="12"/>
        <v>2012</v>
      </c>
    </row>
    <row r="234" spans="24:29">
      <c r="X234" s="155">
        <v>41072</v>
      </c>
      <c r="Y234" s="150">
        <v>4.4892000000000003</v>
      </c>
      <c r="Z234" s="150">
        <v>5.8949999999999996</v>
      </c>
      <c r="AA234" s="156">
        <f t="shared" si="10"/>
        <v>0.31315156375300712</v>
      </c>
      <c r="AB234">
        <f t="shared" si="11"/>
        <v>6</v>
      </c>
      <c r="AC234">
        <f t="shared" si="12"/>
        <v>2012</v>
      </c>
    </row>
    <row r="235" spans="24:29">
      <c r="X235" s="155">
        <v>41073</v>
      </c>
      <c r="Y235" s="150">
        <v>4.4904999999999999</v>
      </c>
      <c r="Z235" s="150">
        <v>5.8949999999999996</v>
      </c>
      <c r="AA235" s="156">
        <f t="shared" si="10"/>
        <v>0.31277140630219336</v>
      </c>
      <c r="AB235">
        <f t="shared" si="11"/>
        <v>6</v>
      </c>
      <c r="AC235">
        <f t="shared" si="12"/>
        <v>2012</v>
      </c>
    </row>
    <row r="236" spans="24:29">
      <c r="X236" s="155">
        <v>41074</v>
      </c>
      <c r="Y236" s="150">
        <v>4.4950000000000001</v>
      </c>
      <c r="Z236" s="150">
        <v>5.91</v>
      </c>
      <c r="AA236" s="156">
        <f t="shared" si="10"/>
        <v>0.31479421579532807</v>
      </c>
      <c r="AB236">
        <f t="shared" si="11"/>
        <v>6</v>
      </c>
      <c r="AC236">
        <f t="shared" si="12"/>
        <v>2012</v>
      </c>
    </row>
    <row r="237" spans="24:29">
      <c r="X237" s="155">
        <v>41075</v>
      </c>
      <c r="Y237" s="150">
        <v>4.4965000000000002</v>
      </c>
      <c r="Z237" s="150">
        <v>5.91</v>
      </c>
      <c r="AA237" s="156">
        <f t="shared" si="10"/>
        <v>0.31435560991882583</v>
      </c>
      <c r="AB237">
        <f t="shared" si="11"/>
        <v>6</v>
      </c>
      <c r="AC237">
        <f t="shared" si="12"/>
        <v>2012</v>
      </c>
    </row>
    <row r="238" spans="24:29">
      <c r="X238" s="155">
        <v>41078</v>
      </c>
      <c r="Y238" s="150">
        <v>4.4995000000000003</v>
      </c>
      <c r="Z238" s="150">
        <v>5.9</v>
      </c>
      <c r="AA238" s="156">
        <f t="shared" si="10"/>
        <v>0.31125680631181241</v>
      </c>
      <c r="AB238">
        <f t="shared" si="11"/>
        <v>6</v>
      </c>
      <c r="AC238">
        <f t="shared" si="12"/>
        <v>2012</v>
      </c>
    </row>
    <row r="239" spans="24:29">
      <c r="X239" s="155">
        <v>41079</v>
      </c>
      <c r="Y239" s="150">
        <v>4.5027999999999997</v>
      </c>
      <c r="Z239" s="150">
        <v>5.92</v>
      </c>
      <c r="AA239" s="156">
        <f t="shared" si="10"/>
        <v>0.31473749666873951</v>
      </c>
      <c r="AB239">
        <f t="shared" si="11"/>
        <v>6</v>
      </c>
      <c r="AC239">
        <f t="shared" si="12"/>
        <v>2012</v>
      </c>
    </row>
    <row r="240" spans="24:29">
      <c r="X240" s="155">
        <v>41081</v>
      </c>
      <c r="Y240" s="150">
        <v>4.5052000000000003</v>
      </c>
      <c r="Z240" s="150">
        <v>5.9700000000000006</v>
      </c>
      <c r="AA240" s="156">
        <f t="shared" si="10"/>
        <v>0.32513539909437994</v>
      </c>
      <c r="AB240">
        <f t="shared" si="11"/>
        <v>6</v>
      </c>
      <c r="AC240">
        <f t="shared" si="12"/>
        <v>2012</v>
      </c>
    </row>
    <row r="241" spans="24:29">
      <c r="X241" s="155">
        <v>41082</v>
      </c>
      <c r="Y241" s="150">
        <v>4.5103</v>
      </c>
      <c r="Z241" s="150">
        <v>5.9700000000000006</v>
      </c>
      <c r="AA241" s="156">
        <f t="shared" si="10"/>
        <v>0.32363700862470357</v>
      </c>
      <c r="AB241">
        <f t="shared" si="11"/>
        <v>6</v>
      </c>
      <c r="AC241">
        <f t="shared" si="12"/>
        <v>2012</v>
      </c>
    </row>
    <row r="242" spans="24:29">
      <c r="X242" s="155">
        <v>41085</v>
      </c>
      <c r="Y242" s="150">
        <v>4.5133000000000001</v>
      </c>
      <c r="Z242" s="150">
        <v>5.9649999999999999</v>
      </c>
      <c r="AA242" s="156">
        <f t="shared" si="10"/>
        <v>0.32164934748410245</v>
      </c>
      <c r="AB242">
        <f t="shared" si="11"/>
        <v>6</v>
      </c>
      <c r="AC242">
        <f t="shared" si="12"/>
        <v>2012</v>
      </c>
    </row>
    <row r="243" spans="24:29">
      <c r="X243" s="155">
        <v>41086</v>
      </c>
      <c r="Y243" s="150">
        <v>4.5167999999999999</v>
      </c>
      <c r="Z243" s="150">
        <v>5.93</v>
      </c>
      <c r="AA243" s="156">
        <f t="shared" si="10"/>
        <v>0.31287637265320578</v>
      </c>
      <c r="AB243">
        <f t="shared" si="11"/>
        <v>6</v>
      </c>
      <c r="AC243">
        <f t="shared" si="12"/>
        <v>2012</v>
      </c>
    </row>
    <row r="244" spans="24:29">
      <c r="X244" s="155">
        <v>41087</v>
      </c>
      <c r="Y244" s="150">
        <v>4.5156999999999998</v>
      </c>
      <c r="Z244" s="150">
        <v>5.9399999999999995</v>
      </c>
      <c r="AA244" s="156">
        <f t="shared" si="10"/>
        <v>0.31541067830015268</v>
      </c>
      <c r="AB244">
        <f t="shared" si="11"/>
        <v>6</v>
      </c>
      <c r="AC244">
        <f t="shared" si="12"/>
        <v>2012</v>
      </c>
    </row>
    <row r="245" spans="24:29">
      <c r="X245" s="155">
        <v>41088</v>
      </c>
      <c r="Y245" s="150">
        <v>4.5213000000000001</v>
      </c>
      <c r="Z245" s="150">
        <v>5.9700000000000006</v>
      </c>
      <c r="AA245" s="156">
        <f t="shared" si="10"/>
        <v>0.32041669431358244</v>
      </c>
      <c r="AB245">
        <f t="shared" si="11"/>
        <v>6</v>
      </c>
      <c r="AC245">
        <f t="shared" si="12"/>
        <v>2012</v>
      </c>
    </row>
    <row r="246" spans="24:29">
      <c r="X246" s="155">
        <v>41089</v>
      </c>
      <c r="Y246" s="150">
        <v>4.5252999999999997</v>
      </c>
      <c r="Z246" s="150">
        <v>5.9399999999999995</v>
      </c>
      <c r="AA246" s="156">
        <f t="shared" si="10"/>
        <v>0.31262015777959462</v>
      </c>
      <c r="AB246">
        <f t="shared" si="11"/>
        <v>6</v>
      </c>
      <c r="AC246">
        <f t="shared" si="12"/>
        <v>2012</v>
      </c>
    </row>
    <row r="247" spans="24:29">
      <c r="X247" s="155">
        <v>41092</v>
      </c>
      <c r="Y247" s="150">
        <v>4.53</v>
      </c>
      <c r="Z247" s="150">
        <v>5.95</v>
      </c>
      <c r="AA247" s="156">
        <f t="shared" si="10"/>
        <v>0.31346578366445921</v>
      </c>
      <c r="AB247">
        <f t="shared" si="11"/>
        <v>7</v>
      </c>
      <c r="AC247">
        <f t="shared" si="12"/>
        <v>2012</v>
      </c>
    </row>
    <row r="248" spans="24:29">
      <c r="X248" s="155">
        <v>41093</v>
      </c>
      <c r="Y248" s="150">
        <v>4.5258000000000003</v>
      </c>
      <c r="Z248" s="150">
        <v>5.95</v>
      </c>
      <c r="AA248" s="156">
        <f t="shared" si="10"/>
        <v>0.31468469662822041</v>
      </c>
      <c r="AB248">
        <f t="shared" si="11"/>
        <v>7</v>
      </c>
      <c r="AC248">
        <f t="shared" si="12"/>
        <v>2012</v>
      </c>
    </row>
    <row r="249" spans="24:29">
      <c r="X249" s="155">
        <v>41094</v>
      </c>
      <c r="Y249" s="150">
        <v>4.5255000000000001</v>
      </c>
      <c r="Z249" s="150">
        <v>5.95</v>
      </c>
      <c r="AA249" s="156">
        <f t="shared" si="10"/>
        <v>0.31477184841453987</v>
      </c>
      <c r="AB249">
        <f t="shared" si="11"/>
        <v>7</v>
      </c>
      <c r="AC249">
        <f t="shared" si="12"/>
        <v>2012</v>
      </c>
    </row>
    <row r="250" spans="24:29">
      <c r="X250" s="155">
        <v>41095</v>
      </c>
      <c r="Y250" s="150">
        <v>4.5274999999999999</v>
      </c>
      <c r="Z250" s="150">
        <v>5.95</v>
      </c>
      <c r="AA250" s="156">
        <f t="shared" si="10"/>
        <v>0.31419105466593056</v>
      </c>
      <c r="AB250">
        <f t="shared" si="11"/>
        <v>7</v>
      </c>
      <c r="AC250">
        <f t="shared" si="12"/>
        <v>2012</v>
      </c>
    </row>
    <row r="251" spans="24:29">
      <c r="X251" s="155">
        <v>41096</v>
      </c>
      <c r="Y251" s="150">
        <v>4.5321999999999996</v>
      </c>
      <c r="Z251" s="150">
        <v>5.95</v>
      </c>
      <c r="AA251" s="156">
        <f t="shared" si="10"/>
        <v>0.31282820705176317</v>
      </c>
      <c r="AB251">
        <f t="shared" si="11"/>
        <v>7</v>
      </c>
      <c r="AC251">
        <f t="shared" si="12"/>
        <v>2012</v>
      </c>
    </row>
    <row r="252" spans="24:29">
      <c r="X252" s="155">
        <v>41100</v>
      </c>
      <c r="Y252" s="150">
        <v>4.5385</v>
      </c>
      <c r="Z252" s="150">
        <v>5.96</v>
      </c>
      <c r="AA252" s="156">
        <f t="shared" si="10"/>
        <v>0.31320921009143987</v>
      </c>
      <c r="AB252">
        <f t="shared" si="11"/>
        <v>7</v>
      </c>
      <c r="AC252">
        <f t="shared" si="12"/>
        <v>2012</v>
      </c>
    </row>
    <row r="253" spans="24:29">
      <c r="X253" s="155">
        <v>41101</v>
      </c>
      <c r="Y253" s="150">
        <v>4.5403000000000002</v>
      </c>
      <c r="Z253" s="150">
        <v>5.99</v>
      </c>
      <c r="AA253" s="156">
        <f t="shared" si="10"/>
        <v>0.31929608175671209</v>
      </c>
      <c r="AB253">
        <f t="shared" si="11"/>
        <v>7</v>
      </c>
      <c r="AC253">
        <f t="shared" si="12"/>
        <v>2012</v>
      </c>
    </row>
    <row r="254" spans="24:29">
      <c r="X254" s="155">
        <v>41102</v>
      </c>
      <c r="Y254" s="150">
        <v>4.5430000000000001</v>
      </c>
      <c r="Z254" s="150">
        <v>6.09</v>
      </c>
      <c r="AA254" s="156">
        <f t="shared" si="10"/>
        <v>0.34052388289676427</v>
      </c>
      <c r="AB254">
        <f t="shared" si="11"/>
        <v>7</v>
      </c>
      <c r="AC254">
        <f t="shared" si="12"/>
        <v>2012</v>
      </c>
    </row>
    <row r="255" spans="24:29">
      <c r="X255" s="155">
        <v>41103</v>
      </c>
      <c r="Y255" s="150">
        <v>4.5477999999999996</v>
      </c>
      <c r="Z255" s="150">
        <v>6.1549999999999994</v>
      </c>
      <c r="AA255" s="156">
        <f t="shared" si="10"/>
        <v>0.3534016447513082</v>
      </c>
      <c r="AB255">
        <f t="shared" si="11"/>
        <v>7</v>
      </c>
      <c r="AC255">
        <f t="shared" si="12"/>
        <v>2012</v>
      </c>
    </row>
    <row r="256" spans="24:29">
      <c r="X256" s="155">
        <v>41106</v>
      </c>
      <c r="Y256" s="150">
        <v>4.5483000000000002</v>
      </c>
      <c r="Z256" s="150">
        <v>6.2949999999999999</v>
      </c>
      <c r="AA256" s="156">
        <f t="shared" si="10"/>
        <v>0.38403359496954903</v>
      </c>
      <c r="AB256">
        <f t="shared" si="11"/>
        <v>7</v>
      </c>
      <c r="AC256">
        <f t="shared" si="12"/>
        <v>2012</v>
      </c>
    </row>
    <row r="257" spans="24:29">
      <c r="X257" s="155">
        <v>41107</v>
      </c>
      <c r="Y257" s="150">
        <v>4.5511999999999997</v>
      </c>
      <c r="Z257" s="150">
        <v>6.5749999999999993</v>
      </c>
      <c r="AA257" s="156">
        <f t="shared" si="10"/>
        <v>0.44467393214976259</v>
      </c>
      <c r="AB257">
        <f t="shared" si="11"/>
        <v>7</v>
      </c>
      <c r="AC257">
        <f t="shared" si="12"/>
        <v>2012</v>
      </c>
    </row>
    <row r="258" spans="24:29">
      <c r="X258" s="155">
        <v>41108</v>
      </c>
      <c r="Y258" s="150">
        <v>4.5533000000000001</v>
      </c>
      <c r="Z258" s="150">
        <v>6.7200000000000006</v>
      </c>
      <c r="AA258" s="156">
        <f t="shared" si="10"/>
        <v>0.47585267827729338</v>
      </c>
      <c r="AB258">
        <f t="shared" si="11"/>
        <v>7</v>
      </c>
      <c r="AC258">
        <f t="shared" si="12"/>
        <v>2012</v>
      </c>
    </row>
    <row r="259" spans="24:29">
      <c r="X259" s="155">
        <v>41109</v>
      </c>
      <c r="Y259" s="150">
        <v>4.5583</v>
      </c>
      <c r="Z259" s="150">
        <v>6.6</v>
      </c>
      <c r="AA259" s="156">
        <f t="shared" si="10"/>
        <v>0.44790821139459869</v>
      </c>
      <c r="AB259">
        <f t="shared" si="11"/>
        <v>7</v>
      </c>
      <c r="AC259">
        <f t="shared" si="12"/>
        <v>2012</v>
      </c>
    </row>
    <row r="260" spans="24:29">
      <c r="X260" s="155">
        <v>41110</v>
      </c>
      <c r="Y260" s="150">
        <v>4.5620000000000003</v>
      </c>
      <c r="Z260" s="150">
        <v>6.4249999999999998</v>
      </c>
      <c r="AA260" s="156">
        <f t="shared" si="10"/>
        <v>0.40837352038579566</v>
      </c>
      <c r="AB260">
        <f t="shared" ref="AB260:AB323" si="13">+MONTH(X260)</f>
        <v>7</v>
      </c>
      <c r="AC260">
        <f t="shared" ref="AC260:AC323" si="14">+YEAR(X260)</f>
        <v>2012</v>
      </c>
    </row>
    <row r="261" spans="24:29">
      <c r="X261" s="155">
        <v>41113</v>
      </c>
      <c r="Y261" s="150">
        <v>4.5688000000000004</v>
      </c>
      <c r="Z261" s="150">
        <v>6.39</v>
      </c>
      <c r="AA261" s="156">
        <f t="shared" si="10"/>
        <v>0.39861670460514786</v>
      </c>
      <c r="AB261">
        <f t="shared" si="13"/>
        <v>7</v>
      </c>
      <c r="AC261">
        <f t="shared" si="14"/>
        <v>2012</v>
      </c>
    </row>
    <row r="262" spans="24:29">
      <c r="X262" s="155">
        <v>41114</v>
      </c>
      <c r="Y262" s="150">
        <v>4.5707000000000004</v>
      </c>
      <c r="Z262" s="150">
        <v>6.41</v>
      </c>
      <c r="AA262" s="156">
        <f>Z262/Y262-1</f>
        <v>0.40241100925459983</v>
      </c>
      <c r="AB262">
        <f t="shared" si="13"/>
        <v>7</v>
      </c>
      <c r="AC262">
        <f t="shared" si="14"/>
        <v>2012</v>
      </c>
    </row>
    <row r="263" spans="24:29">
      <c r="X263" s="155">
        <v>41115</v>
      </c>
      <c r="Y263" s="150">
        <v>4.5712000000000002</v>
      </c>
      <c r="Z263" s="150">
        <v>6.43</v>
      </c>
      <c r="AA263" s="156">
        <f>Z263/Y263-1</f>
        <v>0.40663283164158193</v>
      </c>
      <c r="AB263">
        <f t="shared" si="13"/>
        <v>7</v>
      </c>
      <c r="AC263">
        <f t="shared" si="14"/>
        <v>2012</v>
      </c>
    </row>
    <row r="264" spans="24:29">
      <c r="X264" s="155">
        <v>41116</v>
      </c>
      <c r="Y264" s="150">
        <v>4.5716999999999999</v>
      </c>
      <c r="Z264" s="150">
        <v>6.4</v>
      </c>
      <c r="AA264" s="156">
        <f>Z264/Y264-1</f>
        <v>0.39991687993525393</v>
      </c>
      <c r="AB264">
        <f t="shared" si="13"/>
        <v>7</v>
      </c>
      <c r="AC264">
        <f t="shared" si="14"/>
        <v>2012</v>
      </c>
    </row>
    <row r="265" spans="24:29">
      <c r="X265" s="155">
        <v>41117</v>
      </c>
      <c r="Y265" s="150">
        <v>4.5782999999999996</v>
      </c>
      <c r="Z265" s="150">
        <v>6.43</v>
      </c>
      <c r="AA265" s="156">
        <f>Z265/Y265-1</f>
        <v>0.40445143393836136</v>
      </c>
      <c r="AB265">
        <f t="shared" si="13"/>
        <v>7</v>
      </c>
      <c r="AC265">
        <f t="shared" si="14"/>
        <v>2012</v>
      </c>
    </row>
    <row r="266" spans="24:29">
      <c r="X266" s="155">
        <v>41120</v>
      </c>
      <c r="Y266" s="150">
        <v>4.5812999999999997</v>
      </c>
      <c r="Z266" s="150">
        <v>6.3550000000000004</v>
      </c>
      <c r="AA266" s="156">
        <f t="shared" ref="AA266:AA329" si="15">Z266/Y266-1</f>
        <v>0.38716084954052365</v>
      </c>
      <c r="AB266">
        <f t="shared" si="13"/>
        <v>7</v>
      </c>
      <c r="AC266">
        <f t="shared" si="14"/>
        <v>2012</v>
      </c>
    </row>
    <row r="267" spans="24:29">
      <c r="X267" s="155">
        <v>41121</v>
      </c>
      <c r="Y267" s="150">
        <v>4.5833000000000004</v>
      </c>
      <c r="Z267" s="150">
        <v>6.3049999999999997</v>
      </c>
      <c r="AA267" s="156">
        <f t="shared" si="15"/>
        <v>0.3756463683372242</v>
      </c>
      <c r="AB267">
        <f t="shared" si="13"/>
        <v>7</v>
      </c>
      <c r="AC267">
        <f t="shared" si="14"/>
        <v>2012</v>
      </c>
    </row>
    <row r="268" spans="24:29">
      <c r="X268" s="155">
        <v>41122</v>
      </c>
      <c r="Y268" s="150">
        <v>4.5861999999999998</v>
      </c>
      <c r="Z268" s="150">
        <v>6.2549999999999999</v>
      </c>
      <c r="AA268" s="156">
        <f t="shared" si="15"/>
        <v>0.36387423138982156</v>
      </c>
      <c r="AB268">
        <f t="shared" si="13"/>
        <v>8</v>
      </c>
      <c r="AC268">
        <f t="shared" si="14"/>
        <v>2012</v>
      </c>
    </row>
    <row r="269" spans="24:29">
      <c r="X269" s="155">
        <v>41123</v>
      </c>
      <c r="Y269" s="150">
        <v>4.5869999999999997</v>
      </c>
      <c r="Z269" s="150">
        <v>6.1950000000000003</v>
      </c>
      <c r="AA269" s="156">
        <f t="shared" si="15"/>
        <v>0.35055591890124282</v>
      </c>
      <c r="AB269">
        <f t="shared" si="13"/>
        <v>8</v>
      </c>
      <c r="AC269">
        <f t="shared" si="14"/>
        <v>2012</v>
      </c>
    </row>
    <row r="270" spans="24:29">
      <c r="X270" s="155">
        <v>41124</v>
      </c>
      <c r="Y270" s="150">
        <v>4.5876999999999999</v>
      </c>
      <c r="Z270" s="150">
        <v>6.1849999999999996</v>
      </c>
      <c r="AA270" s="156">
        <f t="shared" si="15"/>
        <v>0.34817010702530671</v>
      </c>
      <c r="AB270">
        <f t="shared" si="13"/>
        <v>8</v>
      </c>
      <c r="AC270">
        <f t="shared" si="14"/>
        <v>2012</v>
      </c>
    </row>
    <row r="271" spans="24:29">
      <c r="X271" s="155">
        <v>41127</v>
      </c>
      <c r="Y271" s="150">
        <v>4.5907</v>
      </c>
      <c r="Z271" s="150">
        <v>6.21</v>
      </c>
      <c r="AA271" s="156">
        <f t="shared" si="15"/>
        <v>0.35273487703400352</v>
      </c>
      <c r="AB271">
        <f t="shared" si="13"/>
        <v>8</v>
      </c>
      <c r="AC271">
        <f t="shared" si="14"/>
        <v>2012</v>
      </c>
    </row>
    <row r="272" spans="24:29">
      <c r="X272" s="155">
        <v>41128</v>
      </c>
      <c r="Y272" s="150">
        <v>4.5940000000000003</v>
      </c>
      <c r="Z272" s="150">
        <v>6.26</v>
      </c>
      <c r="AA272" s="156">
        <f t="shared" si="15"/>
        <v>0.36264693077927723</v>
      </c>
      <c r="AB272">
        <f t="shared" si="13"/>
        <v>8</v>
      </c>
      <c r="AC272">
        <f t="shared" si="14"/>
        <v>2012</v>
      </c>
    </row>
    <row r="273" spans="24:29">
      <c r="X273" s="155">
        <v>41129</v>
      </c>
      <c r="Y273" s="150">
        <v>4.5972999999999997</v>
      </c>
      <c r="Z273" s="150">
        <v>6.2450000000000001</v>
      </c>
      <c r="AA273" s="156">
        <f t="shared" si="15"/>
        <v>0.35840602092532592</v>
      </c>
      <c r="AB273">
        <f t="shared" si="13"/>
        <v>8</v>
      </c>
      <c r="AC273">
        <f t="shared" si="14"/>
        <v>2012</v>
      </c>
    </row>
    <row r="274" spans="24:29">
      <c r="X274" s="155">
        <v>41130</v>
      </c>
      <c r="Y274" s="150">
        <v>4.5991999999999997</v>
      </c>
      <c r="Z274" s="150">
        <v>6.2450000000000001</v>
      </c>
      <c r="AA274" s="156">
        <f t="shared" si="15"/>
        <v>0.35784484258131855</v>
      </c>
      <c r="AB274">
        <f t="shared" si="13"/>
        <v>8</v>
      </c>
      <c r="AC274">
        <f t="shared" si="14"/>
        <v>2012</v>
      </c>
    </row>
    <row r="275" spans="24:29">
      <c r="X275" s="155">
        <v>41131</v>
      </c>
      <c r="Y275" s="150">
        <v>4.6012000000000004</v>
      </c>
      <c r="Z275" s="150">
        <v>6.2549999999999999</v>
      </c>
      <c r="AA275" s="156">
        <f t="shared" si="15"/>
        <v>0.35942797531078829</v>
      </c>
      <c r="AB275">
        <f t="shared" si="13"/>
        <v>8</v>
      </c>
      <c r="AC275">
        <f t="shared" si="14"/>
        <v>2012</v>
      </c>
    </row>
    <row r="276" spans="24:29">
      <c r="X276" s="155">
        <v>41134</v>
      </c>
      <c r="Y276" s="150">
        <v>4.6047000000000002</v>
      </c>
      <c r="Z276" s="150">
        <v>6.2650000000000006</v>
      </c>
      <c r="AA276" s="156">
        <f t="shared" si="15"/>
        <v>0.36056637783134637</v>
      </c>
      <c r="AB276">
        <f t="shared" si="13"/>
        <v>8</v>
      </c>
      <c r="AC276">
        <f t="shared" si="14"/>
        <v>2012</v>
      </c>
    </row>
    <row r="277" spans="24:29">
      <c r="X277" s="155">
        <v>41135</v>
      </c>
      <c r="Y277" s="150">
        <v>4.6062000000000003</v>
      </c>
      <c r="Z277" s="150">
        <v>6.2850000000000001</v>
      </c>
      <c r="AA277" s="156">
        <f t="shared" si="15"/>
        <v>0.36446528591897875</v>
      </c>
      <c r="AB277">
        <f t="shared" si="13"/>
        <v>8</v>
      </c>
      <c r="AC277">
        <f t="shared" si="14"/>
        <v>2012</v>
      </c>
    </row>
    <row r="278" spans="24:29">
      <c r="X278" s="155">
        <v>41136</v>
      </c>
      <c r="Y278" s="150">
        <v>4.6074999999999999</v>
      </c>
      <c r="Z278" s="150">
        <v>6.3049999999999997</v>
      </c>
      <c r="AA278" s="156">
        <f t="shared" si="15"/>
        <v>0.36842105263157898</v>
      </c>
      <c r="AB278">
        <f t="shared" si="13"/>
        <v>8</v>
      </c>
      <c r="AC278">
        <f t="shared" si="14"/>
        <v>2012</v>
      </c>
    </row>
    <row r="279" spans="24:29">
      <c r="X279" s="155">
        <v>41137</v>
      </c>
      <c r="Y279" s="150">
        <v>4.6092000000000004</v>
      </c>
      <c r="Z279" s="150">
        <v>6.3149999999999995</v>
      </c>
      <c r="AA279" s="156">
        <f t="shared" si="15"/>
        <v>0.37008591512626898</v>
      </c>
      <c r="AB279">
        <f t="shared" si="13"/>
        <v>8</v>
      </c>
      <c r="AC279">
        <f t="shared" si="14"/>
        <v>2012</v>
      </c>
    </row>
    <row r="280" spans="24:29">
      <c r="X280" s="155">
        <v>41138</v>
      </c>
      <c r="Y280" s="150">
        <v>4.6138000000000003</v>
      </c>
      <c r="Z280" s="150">
        <v>6.3149999999999995</v>
      </c>
      <c r="AA280" s="156">
        <f t="shared" si="15"/>
        <v>0.36871992717499658</v>
      </c>
      <c r="AB280">
        <f t="shared" si="13"/>
        <v>8</v>
      </c>
      <c r="AC280">
        <f t="shared" si="14"/>
        <v>2012</v>
      </c>
    </row>
    <row r="281" spans="24:29">
      <c r="X281" s="155">
        <v>41142</v>
      </c>
      <c r="Y281" s="150">
        <v>4.6186999999999996</v>
      </c>
      <c r="Z281" s="150">
        <v>6.335</v>
      </c>
      <c r="AA281" s="156">
        <f t="shared" si="15"/>
        <v>0.37159806872063572</v>
      </c>
      <c r="AB281">
        <f t="shared" si="13"/>
        <v>8</v>
      </c>
      <c r="AC281">
        <f t="shared" si="14"/>
        <v>2012</v>
      </c>
    </row>
    <row r="282" spans="24:29">
      <c r="X282" s="155">
        <v>41143</v>
      </c>
      <c r="Y282" s="150">
        <v>4.6177999999999999</v>
      </c>
      <c r="Z282" s="150">
        <v>6.3849999999999998</v>
      </c>
      <c r="AA282" s="156">
        <f t="shared" si="15"/>
        <v>0.38269305730001291</v>
      </c>
      <c r="AB282">
        <f t="shared" si="13"/>
        <v>8</v>
      </c>
      <c r="AC282">
        <f t="shared" si="14"/>
        <v>2012</v>
      </c>
    </row>
    <row r="283" spans="24:29">
      <c r="X283" s="155">
        <v>41144</v>
      </c>
      <c r="Y283" s="150">
        <v>4.6173000000000002</v>
      </c>
      <c r="Z283" s="150">
        <v>6.4049999999999994</v>
      </c>
      <c r="AA283" s="156">
        <f t="shared" si="15"/>
        <v>0.38717432265609752</v>
      </c>
      <c r="AB283">
        <f t="shared" si="13"/>
        <v>8</v>
      </c>
      <c r="AC283">
        <f t="shared" si="14"/>
        <v>2012</v>
      </c>
    </row>
    <row r="284" spans="24:29">
      <c r="X284" s="155">
        <v>41145</v>
      </c>
      <c r="Y284" s="150">
        <v>4.6201999999999996</v>
      </c>
      <c r="Z284" s="150">
        <v>6.3949999999999996</v>
      </c>
      <c r="AA284" s="156">
        <f t="shared" si="15"/>
        <v>0.38413921475260815</v>
      </c>
      <c r="AB284">
        <f t="shared" si="13"/>
        <v>8</v>
      </c>
      <c r="AC284">
        <f t="shared" si="14"/>
        <v>2012</v>
      </c>
    </row>
    <row r="285" spans="24:29">
      <c r="X285" s="155">
        <v>41148</v>
      </c>
      <c r="Y285" s="150">
        <v>4.6287000000000003</v>
      </c>
      <c r="Z285" s="150">
        <v>6.37</v>
      </c>
      <c r="AA285" s="156">
        <f t="shared" si="15"/>
        <v>0.37619634022511717</v>
      </c>
      <c r="AB285">
        <f t="shared" si="13"/>
        <v>8</v>
      </c>
      <c r="AC285">
        <f t="shared" si="14"/>
        <v>2012</v>
      </c>
    </row>
    <row r="286" spans="24:29">
      <c r="X286" s="155">
        <v>41149</v>
      </c>
      <c r="Y286" s="150">
        <v>4.6322000000000001</v>
      </c>
      <c r="Z286" s="150">
        <v>6.35</v>
      </c>
      <c r="AA286" s="156">
        <f t="shared" si="15"/>
        <v>0.37083891023703619</v>
      </c>
      <c r="AB286">
        <f t="shared" si="13"/>
        <v>8</v>
      </c>
      <c r="AC286">
        <f t="shared" si="14"/>
        <v>2012</v>
      </c>
    </row>
    <row r="287" spans="24:29">
      <c r="X287" s="155">
        <v>41150</v>
      </c>
      <c r="Y287" s="150">
        <v>4.6311999999999998</v>
      </c>
      <c r="Z287" s="150">
        <v>6.3599999999999994</v>
      </c>
      <c r="AA287" s="156">
        <f t="shared" si="15"/>
        <v>0.37329417861461378</v>
      </c>
      <c r="AB287">
        <f t="shared" si="13"/>
        <v>8</v>
      </c>
      <c r="AC287">
        <f t="shared" si="14"/>
        <v>2012</v>
      </c>
    </row>
    <row r="288" spans="24:29">
      <c r="X288" s="155">
        <v>41151</v>
      </c>
      <c r="Y288" s="150">
        <v>4.6307</v>
      </c>
      <c r="Z288" s="150">
        <v>6.3599999999999994</v>
      </c>
      <c r="AA288" s="156">
        <f t="shared" si="15"/>
        <v>0.37344246010322402</v>
      </c>
      <c r="AB288">
        <f t="shared" si="13"/>
        <v>8</v>
      </c>
      <c r="AC288">
        <f t="shared" si="14"/>
        <v>2012</v>
      </c>
    </row>
    <row r="289" spans="24:29">
      <c r="X289" s="155">
        <v>41152</v>
      </c>
      <c r="Y289" s="150">
        <v>4.6346999999999996</v>
      </c>
      <c r="Z289" s="150">
        <v>6.3599999999999994</v>
      </c>
      <c r="AA289" s="156">
        <f t="shared" si="15"/>
        <v>0.3722571040196776</v>
      </c>
      <c r="AB289">
        <f t="shared" si="13"/>
        <v>8</v>
      </c>
      <c r="AC289">
        <f t="shared" si="14"/>
        <v>2012</v>
      </c>
    </row>
    <row r="290" spans="24:29">
      <c r="X290" s="155">
        <v>41155</v>
      </c>
      <c r="Y290" s="150">
        <v>4.6422999999999996</v>
      </c>
      <c r="Z290" s="150">
        <v>6.33</v>
      </c>
      <c r="AA290" s="156">
        <f t="shared" si="15"/>
        <v>0.36354824117355622</v>
      </c>
      <c r="AB290">
        <f t="shared" si="13"/>
        <v>9</v>
      </c>
      <c r="AC290">
        <f t="shared" si="14"/>
        <v>2012</v>
      </c>
    </row>
    <row r="291" spans="24:29">
      <c r="X291" s="155">
        <v>41156</v>
      </c>
      <c r="Y291" s="150">
        <v>4.6448</v>
      </c>
      <c r="Z291" s="150">
        <v>6.34</v>
      </c>
      <c r="AA291" s="156">
        <f t="shared" si="15"/>
        <v>0.36496727523251815</v>
      </c>
      <c r="AB291">
        <f t="shared" si="13"/>
        <v>9</v>
      </c>
      <c r="AC291">
        <f t="shared" si="14"/>
        <v>2012</v>
      </c>
    </row>
    <row r="292" spans="24:29">
      <c r="X292" s="155">
        <v>41157</v>
      </c>
      <c r="Y292" s="150">
        <v>4.6505000000000001</v>
      </c>
      <c r="Z292" s="150">
        <v>6.34</v>
      </c>
      <c r="AA292" s="156">
        <f t="shared" si="15"/>
        <v>0.36329426943339427</v>
      </c>
      <c r="AB292">
        <f t="shared" si="13"/>
        <v>9</v>
      </c>
      <c r="AC292">
        <f t="shared" si="14"/>
        <v>2012</v>
      </c>
    </row>
    <row r="293" spans="24:29">
      <c r="X293" s="155">
        <v>41158</v>
      </c>
      <c r="Y293" s="150">
        <v>4.6535000000000002</v>
      </c>
      <c r="Z293" s="150">
        <v>6.33</v>
      </c>
      <c r="AA293" s="156">
        <f t="shared" si="15"/>
        <v>0.36026646610078439</v>
      </c>
      <c r="AB293">
        <f t="shared" si="13"/>
        <v>9</v>
      </c>
      <c r="AC293">
        <f t="shared" si="14"/>
        <v>2012</v>
      </c>
    </row>
    <row r="294" spans="24:29">
      <c r="X294" s="155">
        <v>41159</v>
      </c>
      <c r="Y294" s="150">
        <v>4.6585000000000001</v>
      </c>
      <c r="Z294" s="150">
        <v>6.32</v>
      </c>
      <c r="AA294" s="156">
        <f t="shared" si="15"/>
        <v>0.35665986905656322</v>
      </c>
      <c r="AB294">
        <f t="shared" si="13"/>
        <v>9</v>
      </c>
      <c r="AC294">
        <f t="shared" si="14"/>
        <v>2012</v>
      </c>
    </row>
    <row r="295" spans="24:29">
      <c r="X295" s="155">
        <v>41162</v>
      </c>
      <c r="Y295" s="150">
        <v>4.6619999999999999</v>
      </c>
      <c r="Z295" s="150">
        <v>6.32</v>
      </c>
      <c r="AA295" s="156">
        <f t="shared" si="15"/>
        <v>0.35564135564135579</v>
      </c>
      <c r="AB295">
        <f t="shared" si="13"/>
        <v>9</v>
      </c>
      <c r="AC295">
        <f t="shared" si="14"/>
        <v>2012</v>
      </c>
    </row>
    <row r="296" spans="24:29">
      <c r="X296" s="155">
        <v>41163</v>
      </c>
      <c r="Y296" s="150">
        <v>4.6619999999999999</v>
      </c>
      <c r="Z296" s="150">
        <v>6.29</v>
      </c>
      <c r="AA296" s="156">
        <f t="shared" si="15"/>
        <v>0.3492063492063493</v>
      </c>
      <c r="AB296">
        <f t="shared" si="13"/>
        <v>9</v>
      </c>
      <c r="AC296">
        <f t="shared" si="14"/>
        <v>2012</v>
      </c>
    </row>
    <row r="297" spans="24:29">
      <c r="X297" s="155">
        <v>41164</v>
      </c>
      <c r="Y297" s="150">
        <v>4.6623000000000001</v>
      </c>
      <c r="Z297" s="150">
        <v>6.3100000000000005</v>
      </c>
      <c r="AA297" s="156">
        <f t="shared" si="15"/>
        <v>0.35340926152328267</v>
      </c>
      <c r="AB297">
        <f t="shared" si="13"/>
        <v>9</v>
      </c>
      <c r="AC297">
        <f t="shared" si="14"/>
        <v>2012</v>
      </c>
    </row>
    <row r="298" spans="24:29">
      <c r="X298" s="155">
        <v>41165</v>
      </c>
      <c r="Y298" s="150">
        <v>4.6622000000000003</v>
      </c>
      <c r="Z298" s="150">
        <v>6.29</v>
      </c>
      <c r="AA298" s="156">
        <f t="shared" si="15"/>
        <v>0.34914847067907839</v>
      </c>
      <c r="AB298">
        <f t="shared" si="13"/>
        <v>9</v>
      </c>
      <c r="AC298">
        <f t="shared" si="14"/>
        <v>2012</v>
      </c>
    </row>
    <row r="299" spans="24:29">
      <c r="X299" s="155">
        <v>41166</v>
      </c>
      <c r="Y299" s="150">
        <v>4.6627000000000001</v>
      </c>
      <c r="Z299" s="150">
        <v>6.3</v>
      </c>
      <c r="AA299" s="156">
        <f t="shared" si="15"/>
        <v>0.35114847620477407</v>
      </c>
      <c r="AB299">
        <f t="shared" si="13"/>
        <v>9</v>
      </c>
      <c r="AC299">
        <f t="shared" si="14"/>
        <v>2012</v>
      </c>
    </row>
    <row r="300" spans="24:29">
      <c r="X300" s="155">
        <v>41169</v>
      </c>
      <c r="Y300" s="150">
        <v>4.6684999999999999</v>
      </c>
      <c r="Z300" s="150">
        <v>6.29</v>
      </c>
      <c r="AA300" s="156">
        <f t="shared" si="15"/>
        <v>0.34732783549319923</v>
      </c>
      <c r="AB300">
        <f t="shared" si="13"/>
        <v>9</v>
      </c>
      <c r="AC300">
        <f t="shared" si="14"/>
        <v>2012</v>
      </c>
    </row>
    <row r="301" spans="24:29">
      <c r="X301" s="155">
        <v>41170</v>
      </c>
      <c r="Y301" s="150">
        <v>4.6737000000000002</v>
      </c>
      <c r="Z301" s="150">
        <v>6.3</v>
      </c>
      <c r="AA301" s="156">
        <f t="shared" si="15"/>
        <v>0.34796841902561138</v>
      </c>
      <c r="AB301">
        <f t="shared" si="13"/>
        <v>9</v>
      </c>
      <c r="AC301">
        <f t="shared" si="14"/>
        <v>2012</v>
      </c>
    </row>
    <row r="302" spans="24:29">
      <c r="X302" s="155">
        <v>41171</v>
      </c>
      <c r="Y302" s="150">
        <v>4.6749999999999998</v>
      </c>
      <c r="Z302" s="150">
        <v>6.3</v>
      </c>
      <c r="AA302" s="156">
        <f t="shared" si="15"/>
        <v>0.34759358288770059</v>
      </c>
      <c r="AB302">
        <f t="shared" si="13"/>
        <v>9</v>
      </c>
      <c r="AC302">
        <f t="shared" si="14"/>
        <v>2012</v>
      </c>
    </row>
    <row r="303" spans="24:29">
      <c r="X303" s="155">
        <v>41172</v>
      </c>
      <c r="Y303" s="150">
        <v>4.6802000000000001</v>
      </c>
      <c r="Z303" s="150">
        <v>6.3100000000000005</v>
      </c>
      <c r="AA303" s="156">
        <f t="shared" si="15"/>
        <v>0.34823298149651727</v>
      </c>
      <c r="AB303">
        <f t="shared" si="13"/>
        <v>9</v>
      </c>
      <c r="AC303">
        <f t="shared" si="14"/>
        <v>2012</v>
      </c>
    </row>
    <row r="304" spans="24:29">
      <c r="X304" s="155">
        <v>41173</v>
      </c>
      <c r="Y304" s="150">
        <v>4.6841999999999997</v>
      </c>
      <c r="Z304" s="150">
        <v>6.3100000000000005</v>
      </c>
      <c r="AA304" s="156">
        <f t="shared" si="15"/>
        <v>0.34708167883523355</v>
      </c>
      <c r="AB304">
        <f t="shared" si="13"/>
        <v>9</v>
      </c>
      <c r="AC304">
        <f t="shared" si="14"/>
        <v>2012</v>
      </c>
    </row>
    <row r="305" spans="24:29">
      <c r="X305" s="155">
        <v>41177</v>
      </c>
      <c r="Y305" s="150">
        <v>4.6897000000000002</v>
      </c>
      <c r="Z305" s="150">
        <v>6.3100000000000005</v>
      </c>
      <c r="AA305" s="156">
        <f t="shared" si="15"/>
        <v>0.34550184446766319</v>
      </c>
      <c r="AB305">
        <f t="shared" si="13"/>
        <v>9</v>
      </c>
      <c r="AC305">
        <f t="shared" si="14"/>
        <v>2012</v>
      </c>
    </row>
    <row r="306" spans="24:29">
      <c r="X306" s="155">
        <v>41178</v>
      </c>
      <c r="Y306" s="150">
        <v>4.6900000000000004</v>
      </c>
      <c r="Z306" s="150">
        <v>6.2799999999999994</v>
      </c>
      <c r="AA306" s="156">
        <f t="shared" si="15"/>
        <v>0.3390191897654582</v>
      </c>
      <c r="AB306">
        <f t="shared" si="13"/>
        <v>9</v>
      </c>
      <c r="AC306">
        <f t="shared" si="14"/>
        <v>2012</v>
      </c>
    </row>
    <row r="307" spans="24:29">
      <c r="X307" s="155">
        <v>41179</v>
      </c>
      <c r="Y307" s="150">
        <v>4.6914999999999996</v>
      </c>
      <c r="Z307" s="150">
        <v>6.29</v>
      </c>
      <c r="AA307" s="156">
        <f t="shared" si="15"/>
        <v>0.34072258339550254</v>
      </c>
      <c r="AB307">
        <f t="shared" si="13"/>
        <v>9</v>
      </c>
      <c r="AC307">
        <f t="shared" si="14"/>
        <v>2012</v>
      </c>
    </row>
    <row r="308" spans="24:29">
      <c r="X308" s="155">
        <v>41180</v>
      </c>
      <c r="Y308" s="150">
        <v>4.6942000000000004</v>
      </c>
      <c r="Z308" s="150">
        <v>6.29</v>
      </c>
      <c r="AA308" s="156">
        <f t="shared" si="15"/>
        <v>0.33995142942354395</v>
      </c>
      <c r="AB308">
        <f t="shared" si="13"/>
        <v>9</v>
      </c>
      <c r="AC308">
        <f t="shared" si="14"/>
        <v>2012</v>
      </c>
    </row>
    <row r="309" spans="24:29">
      <c r="X309" s="155">
        <v>41183</v>
      </c>
      <c r="Y309" s="150">
        <v>4.6992000000000003</v>
      </c>
      <c r="Z309" s="150">
        <v>6.25</v>
      </c>
      <c r="AA309" s="156">
        <f t="shared" si="15"/>
        <v>0.33001361933946205</v>
      </c>
      <c r="AB309">
        <f t="shared" si="13"/>
        <v>10</v>
      </c>
      <c r="AC309">
        <f t="shared" si="14"/>
        <v>2012</v>
      </c>
    </row>
    <row r="310" spans="24:29">
      <c r="X310" s="155">
        <v>41184</v>
      </c>
      <c r="Y310" s="150">
        <v>4.6997999999999998</v>
      </c>
      <c r="Z310" s="150">
        <v>6.25</v>
      </c>
      <c r="AA310" s="156">
        <f t="shared" si="15"/>
        <v>0.32984382314141025</v>
      </c>
      <c r="AB310">
        <f t="shared" si="13"/>
        <v>10</v>
      </c>
      <c r="AC310">
        <f t="shared" si="14"/>
        <v>2012</v>
      </c>
    </row>
    <row r="311" spans="24:29">
      <c r="X311" s="155">
        <v>41185</v>
      </c>
      <c r="Y311" s="150">
        <v>4.7012</v>
      </c>
      <c r="Z311" s="150">
        <v>6.24</v>
      </c>
      <c r="AA311" s="156">
        <f t="shared" si="15"/>
        <v>0.3273206840806604</v>
      </c>
      <c r="AB311">
        <f t="shared" si="13"/>
        <v>10</v>
      </c>
      <c r="AC311">
        <f t="shared" si="14"/>
        <v>2012</v>
      </c>
    </row>
    <row r="312" spans="24:29">
      <c r="X312" s="155">
        <v>41186</v>
      </c>
      <c r="Y312" s="150">
        <v>4.7038000000000002</v>
      </c>
      <c r="Z312" s="150">
        <v>6.18</v>
      </c>
      <c r="AA312" s="156">
        <f t="shared" si="15"/>
        <v>0.31383137038139375</v>
      </c>
      <c r="AB312">
        <f t="shared" si="13"/>
        <v>10</v>
      </c>
      <c r="AC312">
        <f t="shared" si="14"/>
        <v>2012</v>
      </c>
    </row>
    <row r="313" spans="24:29">
      <c r="X313" s="155">
        <v>41187</v>
      </c>
      <c r="Y313" s="150">
        <v>4.7077</v>
      </c>
      <c r="Z313" s="150">
        <v>6.17</v>
      </c>
      <c r="AA313" s="156">
        <f t="shared" si="15"/>
        <v>0.31061877349873601</v>
      </c>
      <c r="AB313">
        <f t="shared" si="13"/>
        <v>10</v>
      </c>
      <c r="AC313">
        <f t="shared" si="14"/>
        <v>2012</v>
      </c>
    </row>
    <row r="314" spans="24:29">
      <c r="X314" s="155">
        <v>41191</v>
      </c>
      <c r="Y314" s="150">
        <v>4.7127999999999997</v>
      </c>
      <c r="Z314" s="150">
        <v>6.1899999999999995</v>
      </c>
      <c r="AA314" s="156">
        <f t="shared" si="15"/>
        <v>0.31344423697165169</v>
      </c>
      <c r="AB314">
        <f t="shared" si="13"/>
        <v>10</v>
      </c>
      <c r="AC314">
        <f t="shared" si="14"/>
        <v>2012</v>
      </c>
    </row>
    <row r="315" spans="24:29">
      <c r="X315" s="155">
        <v>41192</v>
      </c>
      <c r="Y315" s="150">
        <v>4.7134999999999998</v>
      </c>
      <c r="Z315" s="150">
        <v>6.2</v>
      </c>
      <c r="AA315" s="156">
        <f t="shared" si="15"/>
        <v>0.31537074360878337</v>
      </c>
      <c r="AB315">
        <f t="shared" si="13"/>
        <v>10</v>
      </c>
      <c r="AC315">
        <f t="shared" si="14"/>
        <v>2012</v>
      </c>
    </row>
    <row r="316" spans="24:29">
      <c r="X316" s="155">
        <v>41193</v>
      </c>
      <c r="Y316" s="150">
        <v>4.7195</v>
      </c>
      <c r="Z316" s="150">
        <v>6.2</v>
      </c>
      <c r="AA316" s="156">
        <f t="shared" si="15"/>
        <v>0.31369848500900521</v>
      </c>
      <c r="AB316">
        <f t="shared" si="13"/>
        <v>10</v>
      </c>
      <c r="AC316">
        <f t="shared" si="14"/>
        <v>2012</v>
      </c>
    </row>
    <row r="317" spans="24:29">
      <c r="X317" s="155">
        <v>41194</v>
      </c>
      <c r="Y317" s="150">
        <v>4.7226999999999997</v>
      </c>
      <c r="Z317" s="150">
        <v>6.1899999999999995</v>
      </c>
      <c r="AA317" s="156">
        <f t="shared" si="15"/>
        <v>0.31069091833061591</v>
      </c>
      <c r="AB317">
        <f t="shared" si="13"/>
        <v>10</v>
      </c>
      <c r="AC317">
        <f t="shared" si="14"/>
        <v>2012</v>
      </c>
    </row>
    <row r="318" spans="24:29">
      <c r="X318" s="155">
        <v>41197</v>
      </c>
      <c r="Y318" s="150">
        <v>4.7255000000000003</v>
      </c>
      <c r="Z318" s="150">
        <v>6.19</v>
      </c>
      <c r="AA318" s="156">
        <f t="shared" si="15"/>
        <v>0.30991429478362087</v>
      </c>
      <c r="AB318">
        <f t="shared" si="13"/>
        <v>10</v>
      </c>
      <c r="AC318">
        <f t="shared" si="14"/>
        <v>2012</v>
      </c>
    </row>
    <row r="319" spans="24:29">
      <c r="X319" s="155">
        <v>41198</v>
      </c>
      <c r="Y319" s="150">
        <v>4.7293000000000003</v>
      </c>
      <c r="Z319" s="150">
        <v>6.21</v>
      </c>
      <c r="AA319" s="156">
        <f t="shared" si="15"/>
        <v>0.31309073224367223</v>
      </c>
      <c r="AB319">
        <f t="shared" si="13"/>
        <v>10</v>
      </c>
      <c r="AC319">
        <f t="shared" si="14"/>
        <v>2012</v>
      </c>
    </row>
    <row r="320" spans="24:29">
      <c r="X320" s="155">
        <v>41199</v>
      </c>
      <c r="Y320" s="150">
        <v>4.7324999999999999</v>
      </c>
      <c r="Z320" s="150">
        <v>6.32</v>
      </c>
      <c r="AA320" s="156">
        <f t="shared" si="15"/>
        <v>0.33544638140517713</v>
      </c>
      <c r="AB320">
        <f t="shared" si="13"/>
        <v>10</v>
      </c>
      <c r="AC320">
        <f t="shared" si="14"/>
        <v>2012</v>
      </c>
    </row>
    <row r="321" spans="24:29">
      <c r="X321" s="155">
        <v>41200</v>
      </c>
      <c r="Y321" s="150">
        <v>4.7321999999999997</v>
      </c>
      <c r="Z321" s="150">
        <v>6.31</v>
      </c>
      <c r="AA321" s="156">
        <f t="shared" si="15"/>
        <v>0.33341786061451328</v>
      </c>
      <c r="AB321">
        <f t="shared" si="13"/>
        <v>10</v>
      </c>
      <c r="AC321">
        <f t="shared" si="14"/>
        <v>2012</v>
      </c>
    </row>
    <row r="322" spans="24:29">
      <c r="X322" s="155">
        <v>41201</v>
      </c>
      <c r="Y322" s="150">
        <v>4.7367999999999997</v>
      </c>
      <c r="Z322" s="150">
        <v>6.3</v>
      </c>
      <c r="AA322" s="156">
        <f t="shared" si="15"/>
        <v>0.33001182232730963</v>
      </c>
      <c r="AB322">
        <f t="shared" si="13"/>
        <v>10</v>
      </c>
      <c r="AC322">
        <f t="shared" si="14"/>
        <v>2012</v>
      </c>
    </row>
    <row r="323" spans="24:29">
      <c r="X323" s="155">
        <v>41204</v>
      </c>
      <c r="Y323" s="150">
        <v>4.7431999999999999</v>
      </c>
      <c r="Z323" s="150">
        <v>6.27</v>
      </c>
      <c r="AA323" s="156">
        <f t="shared" si="15"/>
        <v>0.32189239332096475</v>
      </c>
      <c r="AB323">
        <f t="shared" si="13"/>
        <v>10</v>
      </c>
      <c r="AC323">
        <f t="shared" si="14"/>
        <v>2012</v>
      </c>
    </row>
    <row r="324" spans="24:29">
      <c r="X324" s="155">
        <v>41205</v>
      </c>
      <c r="Y324" s="150">
        <v>4.7439999999999998</v>
      </c>
      <c r="Z324" s="150">
        <v>6.3100000000000005</v>
      </c>
      <c r="AA324" s="156">
        <f t="shared" si="15"/>
        <v>0.33010118043844883</v>
      </c>
      <c r="AB324">
        <f t="shared" ref="AB324:AB387" si="16">+MONTH(X324)</f>
        <v>10</v>
      </c>
      <c r="AC324">
        <f t="shared" ref="AC324:AC387" si="17">+YEAR(X324)</f>
        <v>2012</v>
      </c>
    </row>
    <row r="325" spans="24:29">
      <c r="X325" s="155">
        <v>41206</v>
      </c>
      <c r="Y325" s="150">
        <v>4.7466999999999997</v>
      </c>
      <c r="Z325" s="150">
        <v>6.3599999999999994</v>
      </c>
      <c r="AA325" s="156">
        <f t="shared" si="15"/>
        <v>0.33987823119219662</v>
      </c>
      <c r="AB325">
        <f t="shared" si="16"/>
        <v>10</v>
      </c>
      <c r="AC325">
        <f t="shared" si="17"/>
        <v>2012</v>
      </c>
    </row>
    <row r="326" spans="24:29">
      <c r="X326" s="155">
        <v>41207</v>
      </c>
      <c r="Y326" s="150">
        <v>4.7507999999999999</v>
      </c>
      <c r="Z326" s="150">
        <v>6.3599999999999994</v>
      </c>
      <c r="AA326" s="156">
        <f t="shared" si="15"/>
        <v>0.33872189946956288</v>
      </c>
      <c r="AB326">
        <f t="shared" si="16"/>
        <v>10</v>
      </c>
      <c r="AC326">
        <f t="shared" si="17"/>
        <v>2012</v>
      </c>
    </row>
    <row r="327" spans="24:29">
      <c r="X327" s="155">
        <v>41208</v>
      </c>
      <c r="Y327" s="150">
        <v>4.7531999999999996</v>
      </c>
      <c r="Z327" s="150">
        <v>6.37</v>
      </c>
      <c r="AA327" s="156">
        <f t="shared" si="15"/>
        <v>0.34014979382310884</v>
      </c>
      <c r="AB327">
        <f t="shared" si="16"/>
        <v>10</v>
      </c>
      <c r="AC327">
        <f t="shared" si="17"/>
        <v>2012</v>
      </c>
    </row>
    <row r="328" spans="24:29">
      <c r="X328" s="155">
        <v>41211</v>
      </c>
      <c r="Y328" s="150">
        <v>4.7557999999999998</v>
      </c>
      <c r="Z328" s="150">
        <v>6.34</v>
      </c>
      <c r="AA328" s="156">
        <f t="shared" si="15"/>
        <v>0.33310904579671141</v>
      </c>
      <c r="AB328">
        <f t="shared" si="16"/>
        <v>10</v>
      </c>
      <c r="AC328">
        <f t="shared" si="17"/>
        <v>2012</v>
      </c>
    </row>
    <row r="329" spans="24:29">
      <c r="X329" s="155">
        <v>41212</v>
      </c>
      <c r="Y329" s="150">
        <v>4.76</v>
      </c>
      <c r="Z329" s="150">
        <v>6.35</v>
      </c>
      <c r="AA329" s="156">
        <f t="shared" si="15"/>
        <v>0.33403361344537807</v>
      </c>
      <c r="AB329">
        <f t="shared" si="16"/>
        <v>10</v>
      </c>
      <c r="AC329">
        <f t="shared" si="17"/>
        <v>2012</v>
      </c>
    </row>
    <row r="330" spans="24:29">
      <c r="X330" s="155">
        <v>41213</v>
      </c>
      <c r="Y330" s="150">
        <v>4.7655000000000003</v>
      </c>
      <c r="Z330" s="150">
        <v>6.33</v>
      </c>
      <c r="AA330" s="156">
        <f t="shared" ref="AA330:AA378" si="18">Z330/Y330-1</f>
        <v>0.32829713566257479</v>
      </c>
      <c r="AB330">
        <f t="shared" si="16"/>
        <v>10</v>
      </c>
      <c r="AC330">
        <f t="shared" si="17"/>
        <v>2012</v>
      </c>
    </row>
    <row r="331" spans="24:29">
      <c r="X331" s="155">
        <v>41214</v>
      </c>
      <c r="Y331" s="150">
        <v>4.7699999999999996</v>
      </c>
      <c r="Z331" s="150">
        <v>6.33</v>
      </c>
      <c r="AA331" s="156">
        <f t="shared" si="18"/>
        <v>0.32704402515723285</v>
      </c>
      <c r="AB331">
        <f t="shared" si="16"/>
        <v>11</v>
      </c>
      <c r="AC331">
        <f t="shared" si="17"/>
        <v>2012</v>
      </c>
    </row>
    <row r="332" spans="24:29">
      <c r="X332" s="155">
        <v>41215</v>
      </c>
      <c r="Y332" s="150">
        <v>4.7708000000000004</v>
      </c>
      <c r="Z332" s="150">
        <v>6.32</v>
      </c>
      <c r="AA332" s="156">
        <f t="shared" si="18"/>
        <v>0.3247254129286492</v>
      </c>
      <c r="AB332">
        <f t="shared" si="16"/>
        <v>11</v>
      </c>
      <c r="AC332">
        <f t="shared" si="17"/>
        <v>2012</v>
      </c>
    </row>
    <row r="333" spans="24:29">
      <c r="X333" s="155">
        <v>41218</v>
      </c>
      <c r="Y333" s="150">
        <v>4.7721999999999998</v>
      </c>
      <c r="Z333" s="150">
        <v>6.33</v>
      </c>
      <c r="AA333" s="156">
        <f t="shared" si="18"/>
        <v>0.3264322534680022</v>
      </c>
      <c r="AB333">
        <f t="shared" si="16"/>
        <v>11</v>
      </c>
      <c r="AC333">
        <f t="shared" si="17"/>
        <v>2012</v>
      </c>
    </row>
    <row r="334" spans="24:29">
      <c r="X334" s="155">
        <v>41220</v>
      </c>
      <c r="Y334" s="150">
        <v>4.7721999999999998</v>
      </c>
      <c r="Z334" s="150">
        <v>6.29</v>
      </c>
      <c r="AA334" s="156">
        <f t="shared" si="18"/>
        <v>0.31805037508905754</v>
      </c>
      <c r="AB334">
        <f t="shared" si="16"/>
        <v>11</v>
      </c>
      <c r="AC334">
        <f t="shared" si="17"/>
        <v>2012</v>
      </c>
    </row>
    <row r="335" spans="24:29">
      <c r="X335" s="155">
        <v>41221</v>
      </c>
      <c r="Y335" s="150">
        <v>4.7714999999999996</v>
      </c>
      <c r="Z335" s="150">
        <v>6.32</v>
      </c>
      <c r="AA335" s="156">
        <f t="shared" si="18"/>
        <v>0.32453106989416347</v>
      </c>
      <c r="AB335">
        <f t="shared" si="16"/>
        <v>11</v>
      </c>
      <c r="AC335">
        <f t="shared" si="17"/>
        <v>2012</v>
      </c>
    </row>
    <row r="336" spans="24:29">
      <c r="X336" s="155">
        <v>41222</v>
      </c>
      <c r="Y336" s="150">
        <v>4.7725</v>
      </c>
      <c r="Z336" s="150">
        <v>6.32</v>
      </c>
      <c r="AA336" s="156">
        <f t="shared" si="18"/>
        <v>0.32425353588266126</v>
      </c>
      <c r="AB336">
        <f t="shared" si="16"/>
        <v>11</v>
      </c>
      <c r="AC336">
        <f t="shared" si="17"/>
        <v>2012</v>
      </c>
    </row>
    <row r="337" spans="24:29">
      <c r="X337" s="155">
        <v>41225</v>
      </c>
      <c r="Y337" s="150">
        <v>4.7770000000000001</v>
      </c>
      <c r="Z337" s="150">
        <v>6.31</v>
      </c>
      <c r="AA337" s="156">
        <f t="shared" si="18"/>
        <v>0.3209127067196984</v>
      </c>
      <c r="AB337">
        <f t="shared" si="16"/>
        <v>11</v>
      </c>
      <c r="AC337">
        <f t="shared" si="17"/>
        <v>2012</v>
      </c>
    </row>
    <row r="338" spans="24:29">
      <c r="X338" s="155">
        <v>41226</v>
      </c>
      <c r="Y338" s="150">
        <v>4.7831999999999999</v>
      </c>
      <c r="Z338" s="150">
        <v>6.31</v>
      </c>
      <c r="AA338" s="156">
        <f t="shared" si="18"/>
        <v>0.31920053520655634</v>
      </c>
      <c r="AB338">
        <f t="shared" si="16"/>
        <v>11</v>
      </c>
      <c r="AC338">
        <f t="shared" si="17"/>
        <v>2012</v>
      </c>
    </row>
    <row r="339" spans="24:29">
      <c r="X339" s="155">
        <v>41227</v>
      </c>
      <c r="Y339" s="150">
        <v>4.7854999999999999</v>
      </c>
      <c r="Z339" s="150">
        <v>6.34</v>
      </c>
      <c r="AA339" s="156">
        <f t="shared" si="18"/>
        <v>0.3248354403928535</v>
      </c>
      <c r="AB339">
        <f t="shared" si="16"/>
        <v>11</v>
      </c>
      <c r="AC339">
        <f t="shared" si="17"/>
        <v>2012</v>
      </c>
    </row>
    <row r="340" spans="24:29">
      <c r="X340" s="155">
        <v>41228</v>
      </c>
      <c r="Y340" s="150">
        <v>4.7907999999999999</v>
      </c>
      <c r="Z340" s="150">
        <v>6.34</v>
      </c>
      <c r="AA340" s="156">
        <f t="shared" si="18"/>
        <v>0.32336979210152794</v>
      </c>
      <c r="AB340">
        <f t="shared" si="16"/>
        <v>11</v>
      </c>
      <c r="AC340">
        <f t="shared" si="17"/>
        <v>2012</v>
      </c>
    </row>
    <row r="341" spans="24:29">
      <c r="X341" s="155">
        <v>41229</v>
      </c>
      <c r="Y341" s="150">
        <v>4.798</v>
      </c>
      <c r="Z341" s="150">
        <v>6.39</v>
      </c>
      <c r="AA341" s="156">
        <f t="shared" si="18"/>
        <v>0.3318049187161316</v>
      </c>
      <c r="AB341">
        <f t="shared" si="16"/>
        <v>11</v>
      </c>
      <c r="AC341">
        <f t="shared" si="17"/>
        <v>2012</v>
      </c>
    </row>
    <row r="342" spans="24:29">
      <c r="X342" s="155">
        <v>41232</v>
      </c>
      <c r="Y342" s="150">
        <v>4.8028000000000004</v>
      </c>
      <c r="Z342" s="150">
        <v>6.35</v>
      </c>
      <c r="AA342" s="156">
        <f t="shared" si="18"/>
        <v>0.32214541517448136</v>
      </c>
      <c r="AB342">
        <f t="shared" si="16"/>
        <v>11</v>
      </c>
      <c r="AC342">
        <f t="shared" si="17"/>
        <v>2012</v>
      </c>
    </row>
    <row r="343" spans="24:29">
      <c r="X343" s="155">
        <v>41233</v>
      </c>
      <c r="Y343" s="150">
        <v>4.8057999999999996</v>
      </c>
      <c r="Z343" s="150">
        <v>6.35</v>
      </c>
      <c r="AA343" s="156">
        <f t="shared" si="18"/>
        <v>0.32132007158017406</v>
      </c>
      <c r="AB343">
        <f t="shared" si="16"/>
        <v>11</v>
      </c>
      <c r="AC343">
        <f t="shared" si="17"/>
        <v>2012</v>
      </c>
    </row>
    <row r="344" spans="24:29">
      <c r="X344" s="155">
        <v>41234</v>
      </c>
      <c r="Y344" s="150">
        <v>4.8090000000000002</v>
      </c>
      <c r="Z344" s="150">
        <v>6.37</v>
      </c>
      <c r="AA344" s="156">
        <f t="shared" si="18"/>
        <v>0.32459970887918477</v>
      </c>
      <c r="AB344">
        <f t="shared" si="16"/>
        <v>11</v>
      </c>
      <c r="AC344">
        <f t="shared" si="17"/>
        <v>2012</v>
      </c>
    </row>
    <row r="345" spans="24:29">
      <c r="X345" s="155">
        <v>41235</v>
      </c>
      <c r="Y345" s="150">
        <v>4.8235000000000001</v>
      </c>
      <c r="Z345" s="150">
        <v>6.4</v>
      </c>
      <c r="AA345" s="156">
        <f t="shared" si="18"/>
        <v>0.32683735876438269</v>
      </c>
      <c r="AB345">
        <f t="shared" si="16"/>
        <v>11</v>
      </c>
      <c r="AC345">
        <f t="shared" si="17"/>
        <v>2012</v>
      </c>
    </row>
    <row r="346" spans="24:29">
      <c r="X346" s="155">
        <v>41236</v>
      </c>
      <c r="Y346" s="150">
        <v>4.8209999999999997</v>
      </c>
      <c r="Z346" s="150">
        <v>6.45</v>
      </c>
      <c r="AA346" s="156">
        <f t="shared" si="18"/>
        <v>0.33789670192906041</v>
      </c>
      <c r="AB346">
        <f t="shared" si="16"/>
        <v>11</v>
      </c>
      <c r="AC346">
        <f t="shared" si="17"/>
        <v>2012</v>
      </c>
    </row>
    <row r="347" spans="24:29">
      <c r="X347" s="155">
        <v>41240</v>
      </c>
      <c r="Y347" s="150">
        <v>4.8227000000000002</v>
      </c>
      <c r="Z347" s="150">
        <v>6.44</v>
      </c>
      <c r="AA347" s="156">
        <f t="shared" si="18"/>
        <v>0.33535156654985809</v>
      </c>
      <c r="AB347">
        <f t="shared" si="16"/>
        <v>11</v>
      </c>
      <c r="AC347">
        <f t="shared" si="17"/>
        <v>2012</v>
      </c>
    </row>
    <row r="348" spans="24:29">
      <c r="X348" s="155">
        <v>41241</v>
      </c>
      <c r="Y348" s="150">
        <v>4.8253000000000004</v>
      </c>
      <c r="Z348" s="150">
        <v>6.46</v>
      </c>
      <c r="AA348" s="156">
        <f t="shared" si="18"/>
        <v>0.3387768636146975</v>
      </c>
      <c r="AB348">
        <f t="shared" si="16"/>
        <v>11</v>
      </c>
      <c r="AC348">
        <f t="shared" si="17"/>
        <v>2012</v>
      </c>
    </row>
    <row r="349" spans="24:29">
      <c r="X349" s="155">
        <v>41242</v>
      </c>
      <c r="Y349" s="150">
        <v>4.8301999999999996</v>
      </c>
      <c r="Z349" s="150">
        <v>6.43</v>
      </c>
      <c r="AA349" s="156">
        <f t="shared" si="18"/>
        <v>0.33120781748167794</v>
      </c>
      <c r="AB349">
        <f t="shared" si="16"/>
        <v>11</v>
      </c>
      <c r="AC349">
        <f t="shared" si="17"/>
        <v>2012</v>
      </c>
    </row>
    <row r="350" spans="24:29">
      <c r="X350" s="155">
        <v>41243</v>
      </c>
      <c r="Y350" s="150">
        <v>4.8338000000000001</v>
      </c>
      <c r="Z350" s="150">
        <v>6.43</v>
      </c>
      <c r="AA350" s="156">
        <f t="shared" si="18"/>
        <v>0.33021639289999571</v>
      </c>
      <c r="AB350">
        <f t="shared" si="16"/>
        <v>11</v>
      </c>
      <c r="AC350">
        <f t="shared" si="17"/>
        <v>2012</v>
      </c>
    </row>
    <row r="351" spans="24:29">
      <c r="X351" s="155">
        <v>41246</v>
      </c>
      <c r="Y351" s="150">
        <v>4.8398000000000003</v>
      </c>
      <c r="Z351" s="150">
        <v>6.43</v>
      </c>
      <c r="AA351" s="156">
        <f t="shared" si="18"/>
        <v>0.32856729616926295</v>
      </c>
      <c r="AB351">
        <f t="shared" si="16"/>
        <v>12</v>
      </c>
      <c r="AC351">
        <f t="shared" si="17"/>
        <v>2012</v>
      </c>
    </row>
    <row r="352" spans="24:29">
      <c r="X352" s="155">
        <v>41247</v>
      </c>
      <c r="Y352" s="150">
        <v>4.8445</v>
      </c>
      <c r="Z352" s="150">
        <v>6.43</v>
      </c>
      <c r="AA352" s="156">
        <f t="shared" si="18"/>
        <v>0.32727835689957674</v>
      </c>
      <c r="AB352">
        <f t="shared" si="16"/>
        <v>12</v>
      </c>
      <c r="AC352">
        <f t="shared" si="17"/>
        <v>2012</v>
      </c>
    </row>
    <row r="353" spans="24:29">
      <c r="X353" s="155">
        <v>41248</v>
      </c>
      <c r="Y353" s="150">
        <v>4.8505000000000003</v>
      </c>
      <c r="Z353" s="150">
        <v>6.43</v>
      </c>
      <c r="AA353" s="156">
        <f t="shared" si="18"/>
        <v>0.325636532316256</v>
      </c>
      <c r="AB353">
        <f t="shared" si="16"/>
        <v>12</v>
      </c>
      <c r="AC353">
        <f t="shared" si="17"/>
        <v>2012</v>
      </c>
    </row>
    <row r="354" spans="24:29">
      <c r="X354" s="155">
        <v>41249</v>
      </c>
      <c r="Y354" s="150">
        <v>4.8541999999999996</v>
      </c>
      <c r="Z354" s="150">
        <v>6.43</v>
      </c>
      <c r="AA354" s="156">
        <f t="shared" si="18"/>
        <v>0.32462609698817513</v>
      </c>
      <c r="AB354">
        <f t="shared" si="16"/>
        <v>12</v>
      </c>
      <c r="AC354">
        <f t="shared" si="17"/>
        <v>2012</v>
      </c>
    </row>
    <row r="355" spans="24:29">
      <c r="X355" s="155">
        <v>41250</v>
      </c>
      <c r="Y355" s="150">
        <v>4.8616999999999999</v>
      </c>
      <c r="Z355" s="150">
        <v>6.46</v>
      </c>
      <c r="AA355" s="156">
        <f t="shared" si="18"/>
        <v>0.32875331674105768</v>
      </c>
      <c r="AB355">
        <f t="shared" si="16"/>
        <v>12</v>
      </c>
      <c r="AC355">
        <f t="shared" si="17"/>
        <v>2012</v>
      </c>
    </row>
    <row r="356" spans="24:29">
      <c r="X356" s="155">
        <v>41253</v>
      </c>
      <c r="Y356" s="150">
        <v>4.8632</v>
      </c>
      <c r="Z356" s="150">
        <v>6.44</v>
      </c>
      <c r="AA356" s="156">
        <f t="shared" si="18"/>
        <v>0.32423095903931576</v>
      </c>
      <c r="AB356">
        <f t="shared" si="16"/>
        <v>12</v>
      </c>
      <c r="AC356">
        <f t="shared" si="17"/>
        <v>2012</v>
      </c>
    </row>
    <row r="357" spans="24:29">
      <c r="X357" s="155">
        <v>41254</v>
      </c>
      <c r="Y357" s="150">
        <v>4.8654999999999999</v>
      </c>
      <c r="Z357" s="150">
        <v>6.43</v>
      </c>
      <c r="AA357" s="156">
        <f t="shared" si="18"/>
        <v>0.32154968656869798</v>
      </c>
      <c r="AB357">
        <f t="shared" si="16"/>
        <v>12</v>
      </c>
      <c r="AC357">
        <f t="shared" si="17"/>
        <v>2012</v>
      </c>
    </row>
    <row r="358" spans="24:29">
      <c r="X358" s="155">
        <v>41255</v>
      </c>
      <c r="Y358" s="150">
        <v>4.8718000000000004</v>
      </c>
      <c r="Z358" s="150">
        <v>6.47</v>
      </c>
      <c r="AA358" s="156">
        <f t="shared" si="18"/>
        <v>0.32805123363028033</v>
      </c>
      <c r="AB358">
        <f t="shared" si="16"/>
        <v>12</v>
      </c>
      <c r="AC358">
        <f t="shared" si="17"/>
        <v>2012</v>
      </c>
    </row>
    <row r="359" spans="24:29">
      <c r="X359" s="155">
        <v>41256</v>
      </c>
      <c r="Y359" s="150">
        <v>4.8734999999999999</v>
      </c>
      <c r="Z359" s="150">
        <v>6.51</v>
      </c>
      <c r="AA359" s="156">
        <f t="shared" si="18"/>
        <v>0.33579562942443819</v>
      </c>
      <c r="AB359">
        <f t="shared" si="16"/>
        <v>12</v>
      </c>
      <c r="AC359">
        <f t="shared" si="17"/>
        <v>2012</v>
      </c>
    </row>
    <row r="360" spans="24:29">
      <c r="X360" s="155">
        <v>41257</v>
      </c>
      <c r="Y360" s="150">
        <v>4.8769999999999998</v>
      </c>
      <c r="Z360" s="150">
        <v>6.52</v>
      </c>
      <c r="AA360" s="156">
        <f t="shared" si="18"/>
        <v>0.33688743079762151</v>
      </c>
      <c r="AB360">
        <f t="shared" si="16"/>
        <v>12</v>
      </c>
      <c r="AC360">
        <f t="shared" si="17"/>
        <v>2012</v>
      </c>
    </row>
    <row r="361" spans="24:29">
      <c r="X361" s="155">
        <v>41260</v>
      </c>
      <c r="Y361" s="150">
        <v>4.8832000000000004</v>
      </c>
      <c r="Z361" s="150">
        <v>6.51</v>
      </c>
      <c r="AA361" s="156">
        <f t="shared" si="18"/>
        <v>0.33314220183486221</v>
      </c>
      <c r="AB361">
        <f t="shared" si="16"/>
        <v>12</v>
      </c>
      <c r="AC361">
        <f t="shared" si="17"/>
        <v>2012</v>
      </c>
    </row>
    <row r="362" spans="24:29">
      <c r="X362" s="155">
        <v>41261</v>
      </c>
      <c r="Y362" s="150">
        <v>4.8860000000000001</v>
      </c>
      <c r="Z362" s="150">
        <v>6.52</v>
      </c>
      <c r="AA362" s="156">
        <f t="shared" si="18"/>
        <v>0.3344248874334832</v>
      </c>
      <c r="AB362">
        <f t="shared" si="16"/>
        <v>12</v>
      </c>
      <c r="AC362">
        <f t="shared" si="17"/>
        <v>2012</v>
      </c>
    </row>
    <row r="363" spans="24:29">
      <c r="X363" s="155">
        <v>41262</v>
      </c>
      <c r="Y363" s="150">
        <v>4.8948</v>
      </c>
      <c r="Z363" s="150">
        <v>6.54</v>
      </c>
      <c r="AA363" s="156">
        <f t="shared" si="18"/>
        <v>0.33611179210590825</v>
      </c>
      <c r="AB363">
        <f t="shared" si="16"/>
        <v>12</v>
      </c>
      <c r="AC363">
        <f t="shared" si="17"/>
        <v>2012</v>
      </c>
    </row>
    <row r="364" spans="24:29">
      <c r="X364" s="155">
        <v>41263</v>
      </c>
      <c r="Y364" s="150">
        <v>4.8986999999999998</v>
      </c>
      <c r="Z364" s="150">
        <v>6.62</v>
      </c>
      <c r="AA364" s="156">
        <f t="shared" si="18"/>
        <v>0.35137893726907143</v>
      </c>
      <c r="AB364">
        <f t="shared" si="16"/>
        <v>12</v>
      </c>
      <c r="AC364">
        <f t="shared" si="17"/>
        <v>2012</v>
      </c>
    </row>
    <row r="365" spans="24:29">
      <c r="X365" s="155">
        <v>41264</v>
      </c>
      <c r="Y365" s="150">
        <v>4.9032</v>
      </c>
      <c r="Z365" s="150">
        <v>6.6</v>
      </c>
      <c r="AA365" s="156">
        <f t="shared" si="18"/>
        <v>0.34605971610376884</v>
      </c>
      <c r="AB365">
        <f t="shared" si="16"/>
        <v>12</v>
      </c>
      <c r="AC365">
        <f t="shared" si="17"/>
        <v>2012</v>
      </c>
    </row>
    <row r="366" spans="24:29">
      <c r="X366" s="155">
        <v>41269</v>
      </c>
      <c r="Y366" s="150">
        <v>4.91</v>
      </c>
      <c r="Z366" s="150">
        <v>6.63</v>
      </c>
      <c r="AA366" s="156">
        <f t="shared" si="18"/>
        <v>0.35030549898167007</v>
      </c>
      <c r="AB366">
        <f t="shared" si="16"/>
        <v>12</v>
      </c>
      <c r="AC366">
        <f t="shared" si="17"/>
        <v>2012</v>
      </c>
    </row>
    <row r="367" spans="24:29">
      <c r="X367" s="155">
        <v>41270</v>
      </c>
      <c r="Y367" s="150">
        <v>4.9124999999999996</v>
      </c>
      <c r="Z367" s="150">
        <v>6.77</v>
      </c>
      <c r="AA367" s="156">
        <f t="shared" si="18"/>
        <v>0.37811704834605608</v>
      </c>
      <c r="AB367">
        <f t="shared" si="16"/>
        <v>12</v>
      </c>
      <c r="AC367">
        <f t="shared" si="17"/>
        <v>2012</v>
      </c>
    </row>
    <row r="368" spans="24:29">
      <c r="X368" s="155">
        <v>41271</v>
      </c>
      <c r="Y368" s="150">
        <v>4.9130000000000003</v>
      </c>
      <c r="Z368" s="150">
        <v>6.79</v>
      </c>
      <c r="AA368" s="156">
        <f t="shared" si="18"/>
        <v>0.38204762874007736</v>
      </c>
      <c r="AB368">
        <f t="shared" si="16"/>
        <v>12</v>
      </c>
      <c r="AC368">
        <f t="shared" si="17"/>
        <v>2012</v>
      </c>
    </row>
    <row r="369" spans="24:29">
      <c r="X369" s="155">
        <v>41274</v>
      </c>
      <c r="Y369" s="150">
        <v>4.9173</v>
      </c>
      <c r="Z369" s="150">
        <v>6.79</v>
      </c>
      <c r="AA369" s="156">
        <f t="shared" si="18"/>
        <v>0.38083907835600828</v>
      </c>
      <c r="AB369">
        <f t="shared" si="16"/>
        <v>12</v>
      </c>
      <c r="AC369">
        <f t="shared" si="17"/>
        <v>2012</v>
      </c>
    </row>
    <row r="370" spans="24:29">
      <c r="X370" s="155">
        <v>41276</v>
      </c>
      <c r="Y370" s="150">
        <v>4.9227999999999996</v>
      </c>
      <c r="Z370" s="150">
        <v>6.9</v>
      </c>
      <c r="AA370" s="156">
        <f t="shared" si="18"/>
        <v>0.40164134232550608</v>
      </c>
      <c r="AB370">
        <f t="shared" si="16"/>
        <v>1</v>
      </c>
      <c r="AC370">
        <f t="shared" si="17"/>
        <v>2013</v>
      </c>
    </row>
    <row r="371" spans="24:29">
      <c r="X371" s="155">
        <v>41277</v>
      </c>
      <c r="Y371" s="150">
        <v>4.9263000000000003</v>
      </c>
      <c r="Z371" s="150">
        <v>7.06</v>
      </c>
      <c r="AA371" s="156">
        <f t="shared" si="18"/>
        <v>0.43312425146661782</v>
      </c>
      <c r="AB371">
        <f t="shared" si="16"/>
        <v>1</v>
      </c>
      <c r="AC371">
        <f t="shared" si="17"/>
        <v>2013</v>
      </c>
    </row>
    <row r="372" spans="24:29">
      <c r="X372" s="155">
        <v>41278</v>
      </c>
      <c r="Y372" s="150">
        <v>4.9261999999999997</v>
      </c>
      <c r="Z372" s="150">
        <v>7.03</v>
      </c>
      <c r="AA372" s="156">
        <f t="shared" si="18"/>
        <v>0.4270634566197069</v>
      </c>
      <c r="AB372">
        <f t="shared" si="16"/>
        <v>1</v>
      </c>
      <c r="AC372">
        <f t="shared" si="17"/>
        <v>2013</v>
      </c>
    </row>
    <row r="373" spans="24:29">
      <c r="X373" s="155">
        <v>41281</v>
      </c>
      <c r="Y373" s="150">
        <v>4.9287999999999998</v>
      </c>
      <c r="Z373" s="150">
        <v>7.03</v>
      </c>
      <c r="AA373" s="156">
        <f t="shared" si="18"/>
        <v>0.42631066385327077</v>
      </c>
      <c r="AB373">
        <f t="shared" si="16"/>
        <v>1</v>
      </c>
      <c r="AC373">
        <f t="shared" si="17"/>
        <v>2013</v>
      </c>
    </row>
    <row r="374" spans="24:29">
      <c r="X374" s="155">
        <v>41282</v>
      </c>
      <c r="Y374" s="150">
        <v>4.9311999999999996</v>
      </c>
      <c r="Z374" s="150">
        <v>7.04</v>
      </c>
      <c r="AA374" s="156">
        <f t="shared" si="18"/>
        <v>0.42764438676184313</v>
      </c>
      <c r="AB374">
        <f t="shared" si="16"/>
        <v>1</v>
      </c>
      <c r="AC374">
        <f t="shared" si="17"/>
        <v>2013</v>
      </c>
    </row>
    <row r="375" spans="24:29">
      <c r="X375" s="155">
        <v>41283</v>
      </c>
      <c r="Y375" s="150">
        <v>4.9352999999999998</v>
      </c>
      <c r="Z375" s="150">
        <v>7.11</v>
      </c>
      <c r="AA375" s="156">
        <f t="shared" si="18"/>
        <v>0.44064190626709632</v>
      </c>
      <c r="AB375">
        <f t="shared" si="16"/>
        <v>1</v>
      </c>
      <c r="AC375">
        <f t="shared" si="17"/>
        <v>2013</v>
      </c>
    </row>
    <row r="376" spans="24:29">
      <c r="X376" s="155">
        <v>41284</v>
      </c>
      <c r="Y376" s="150">
        <v>4.9385000000000003</v>
      </c>
      <c r="Z376" s="150">
        <v>7.2350000000000003</v>
      </c>
      <c r="AA376" s="156">
        <f t="shared" si="18"/>
        <v>0.46501974283689385</v>
      </c>
      <c r="AB376">
        <f t="shared" si="16"/>
        <v>1</v>
      </c>
      <c r="AC376">
        <f t="shared" si="17"/>
        <v>2013</v>
      </c>
    </row>
    <row r="377" spans="24:29">
      <c r="X377" s="155">
        <v>41285</v>
      </c>
      <c r="Y377" s="150">
        <v>4.9408000000000003</v>
      </c>
      <c r="Z377" s="150">
        <v>7.19</v>
      </c>
      <c r="AA377" s="156">
        <f t="shared" si="18"/>
        <v>0.45522992227979264</v>
      </c>
      <c r="AB377">
        <f t="shared" si="16"/>
        <v>1</v>
      </c>
      <c r="AC377">
        <f t="shared" si="17"/>
        <v>2013</v>
      </c>
    </row>
    <row r="378" spans="24:29">
      <c r="X378" s="155">
        <v>41288</v>
      </c>
      <c r="Y378" s="150">
        <v>4.9480000000000004</v>
      </c>
      <c r="Z378" s="150">
        <v>7.24</v>
      </c>
      <c r="AA378" s="156">
        <f t="shared" si="18"/>
        <v>0.46321746160064659</v>
      </c>
      <c r="AB378">
        <f t="shared" si="16"/>
        <v>1</v>
      </c>
      <c r="AC378">
        <f t="shared" si="17"/>
        <v>2013</v>
      </c>
    </row>
    <row r="379" spans="24:29">
      <c r="X379" s="155">
        <v>41289</v>
      </c>
      <c r="Y379" s="150">
        <v>4.9507000000000003</v>
      </c>
      <c r="Z379" s="150">
        <v>7.35</v>
      </c>
      <c r="AA379" s="156">
        <f>Z379/Y379-1</f>
        <v>0.48463853596461082</v>
      </c>
      <c r="AB379">
        <f t="shared" si="16"/>
        <v>1</v>
      </c>
      <c r="AC379">
        <f t="shared" si="17"/>
        <v>2013</v>
      </c>
    </row>
    <row r="380" spans="24:29">
      <c r="X380" s="155">
        <v>41290</v>
      </c>
      <c r="Y380" s="150">
        <v>4.9493</v>
      </c>
      <c r="Z380" s="150">
        <v>7.4850000000000003</v>
      </c>
      <c r="AA380" s="156">
        <f>Z380/Y380-1</f>
        <v>0.51233507768775377</v>
      </c>
      <c r="AB380">
        <f t="shared" si="16"/>
        <v>1</v>
      </c>
      <c r="AC380">
        <f t="shared" si="17"/>
        <v>2013</v>
      </c>
    </row>
    <row r="381" spans="24:29">
      <c r="X381" s="155">
        <v>41291</v>
      </c>
      <c r="Y381" s="150">
        <v>4.9494999999999996</v>
      </c>
      <c r="Z381" s="150">
        <v>7.5</v>
      </c>
      <c r="AA381" s="156">
        <f>Z381/Y381-1</f>
        <v>0.51530457621982029</v>
      </c>
      <c r="AB381">
        <f t="shared" si="16"/>
        <v>1</v>
      </c>
      <c r="AC381">
        <f t="shared" si="17"/>
        <v>2013</v>
      </c>
    </row>
    <row r="382" spans="24:29">
      <c r="X382" s="155">
        <v>41292</v>
      </c>
      <c r="Y382" s="150">
        <v>4.95</v>
      </c>
      <c r="Z382" s="150">
        <v>7.47</v>
      </c>
      <c r="AA382" s="156">
        <f>Z382/Y382-1</f>
        <v>0.50909090909090904</v>
      </c>
      <c r="AB382">
        <f t="shared" si="16"/>
        <v>1</v>
      </c>
      <c r="AC382">
        <f t="shared" si="17"/>
        <v>2013</v>
      </c>
    </row>
    <row r="383" spans="24:29">
      <c r="X383" s="155">
        <v>41295</v>
      </c>
      <c r="Y383" s="150">
        <v>4.9562999999999997</v>
      </c>
      <c r="Z383" s="150">
        <v>7.4700000000000006</v>
      </c>
      <c r="AA383" s="156">
        <f t="shared" ref="AA383:AA446" si="19">Z383/Y383-1</f>
        <v>0.50717268930452164</v>
      </c>
      <c r="AB383">
        <f t="shared" si="16"/>
        <v>1</v>
      </c>
      <c r="AC383">
        <f t="shared" si="17"/>
        <v>2013</v>
      </c>
    </row>
    <row r="384" spans="24:29">
      <c r="X384" s="155">
        <v>41296</v>
      </c>
      <c r="Y384" s="150">
        <v>4.9588000000000001</v>
      </c>
      <c r="Z384" s="150">
        <v>7.43</v>
      </c>
      <c r="AA384" s="156">
        <f t="shared" si="19"/>
        <v>0.49834637412277161</v>
      </c>
      <c r="AB384">
        <f t="shared" si="16"/>
        <v>1</v>
      </c>
      <c r="AC384">
        <f t="shared" si="17"/>
        <v>2013</v>
      </c>
    </row>
    <row r="385" spans="24:29">
      <c r="X385" s="155">
        <v>41297</v>
      </c>
      <c r="Y385" s="150">
        <v>4.9607999999999999</v>
      </c>
      <c r="Z385" s="150">
        <v>7.42</v>
      </c>
      <c r="AA385" s="156">
        <f t="shared" si="19"/>
        <v>0.49572649572649574</v>
      </c>
      <c r="AB385">
        <f t="shared" si="16"/>
        <v>1</v>
      </c>
      <c r="AC385">
        <f t="shared" si="17"/>
        <v>2013</v>
      </c>
    </row>
    <row r="386" spans="24:29">
      <c r="X386" s="155">
        <v>41298</v>
      </c>
      <c r="Y386" s="150">
        <v>4.9625000000000004</v>
      </c>
      <c r="Z386" s="150">
        <v>7.51</v>
      </c>
      <c r="AA386" s="156">
        <f t="shared" si="19"/>
        <v>0.51335012594458429</v>
      </c>
      <c r="AB386">
        <f t="shared" si="16"/>
        <v>1</v>
      </c>
      <c r="AC386">
        <f t="shared" si="17"/>
        <v>2013</v>
      </c>
    </row>
    <row r="387" spans="24:29">
      <c r="X387" s="155">
        <v>41299</v>
      </c>
      <c r="Y387" s="150">
        <v>4.9640000000000004</v>
      </c>
      <c r="Z387" s="150">
        <v>7.55</v>
      </c>
      <c r="AA387" s="156">
        <f t="shared" si="19"/>
        <v>0.52095084609186126</v>
      </c>
      <c r="AB387">
        <f t="shared" si="16"/>
        <v>1</v>
      </c>
      <c r="AC387">
        <f t="shared" si="17"/>
        <v>2013</v>
      </c>
    </row>
    <row r="388" spans="24:29">
      <c r="X388" s="155">
        <v>41302</v>
      </c>
      <c r="Y388" s="150">
        <v>4.9702000000000002</v>
      </c>
      <c r="Z388" s="150">
        <v>7.6099999999999994</v>
      </c>
      <c r="AA388" s="156">
        <f t="shared" si="19"/>
        <v>0.53112550802784586</v>
      </c>
      <c r="AB388">
        <f t="shared" ref="AB388:AB451" si="20">+MONTH(X388)</f>
        <v>1</v>
      </c>
      <c r="AC388">
        <f t="shared" ref="AC388:AC451" si="21">+YEAR(X388)</f>
        <v>2013</v>
      </c>
    </row>
    <row r="389" spans="24:29">
      <c r="X389" s="155">
        <v>41303</v>
      </c>
      <c r="Y389" s="150">
        <v>4.9740000000000002</v>
      </c>
      <c r="Z389" s="150">
        <v>7.65</v>
      </c>
      <c r="AA389" s="156">
        <f t="shared" si="19"/>
        <v>0.53799758745476489</v>
      </c>
      <c r="AB389">
        <f t="shared" si="20"/>
        <v>1</v>
      </c>
      <c r="AC389">
        <f t="shared" si="21"/>
        <v>2013</v>
      </c>
    </row>
    <row r="390" spans="24:29">
      <c r="X390" s="155">
        <v>41304</v>
      </c>
      <c r="Y390" s="150">
        <v>4.9767999999999999</v>
      </c>
      <c r="Z390" s="150">
        <v>7.7850000000000001</v>
      </c>
      <c r="AA390" s="156">
        <f t="shared" si="19"/>
        <v>0.56425815785243527</v>
      </c>
      <c r="AB390">
        <f t="shared" si="20"/>
        <v>1</v>
      </c>
      <c r="AC390">
        <f t="shared" si="21"/>
        <v>2013</v>
      </c>
    </row>
    <row r="391" spans="24:29">
      <c r="X391" s="155">
        <v>41306</v>
      </c>
      <c r="Y391" s="150">
        <v>4.9828000000000001</v>
      </c>
      <c r="Z391" s="150">
        <v>7.9049999999999994</v>
      </c>
      <c r="AA391" s="156">
        <f t="shared" si="19"/>
        <v>0.58645741350244829</v>
      </c>
      <c r="AB391">
        <f t="shared" si="20"/>
        <v>2</v>
      </c>
      <c r="AC391">
        <f t="shared" si="21"/>
        <v>2013</v>
      </c>
    </row>
    <row r="392" spans="24:29">
      <c r="X392" s="155">
        <v>41309</v>
      </c>
      <c r="Y392" s="150">
        <v>4.9824999999999999</v>
      </c>
      <c r="Z392" s="150">
        <v>7.91</v>
      </c>
      <c r="AA392" s="156">
        <f t="shared" si="19"/>
        <v>0.58755644756648273</v>
      </c>
      <c r="AB392">
        <f t="shared" si="20"/>
        <v>2</v>
      </c>
      <c r="AC392">
        <f t="shared" si="21"/>
        <v>2013</v>
      </c>
    </row>
    <row r="393" spans="24:29">
      <c r="X393" s="155">
        <v>41310</v>
      </c>
      <c r="Y393" s="150">
        <v>4.9832999999999998</v>
      </c>
      <c r="Z393" s="150">
        <v>7.71</v>
      </c>
      <c r="AA393" s="156">
        <f t="shared" si="19"/>
        <v>0.54716753958220465</v>
      </c>
      <c r="AB393">
        <f t="shared" si="20"/>
        <v>2</v>
      </c>
      <c r="AC393">
        <f t="shared" si="21"/>
        <v>2013</v>
      </c>
    </row>
    <row r="394" spans="24:29">
      <c r="X394" s="155">
        <v>41311</v>
      </c>
      <c r="Y394" s="150">
        <v>4.9855</v>
      </c>
      <c r="Z394" s="150">
        <v>7.5749999999999993</v>
      </c>
      <c r="AA394" s="156">
        <f t="shared" si="19"/>
        <v>0.51940627820679963</v>
      </c>
      <c r="AB394">
        <f t="shared" si="20"/>
        <v>2</v>
      </c>
      <c r="AC394">
        <f t="shared" si="21"/>
        <v>2013</v>
      </c>
    </row>
    <row r="395" spans="24:29">
      <c r="X395" s="155">
        <v>41312</v>
      </c>
      <c r="Y395" s="150">
        <v>4.9912999999999998</v>
      </c>
      <c r="Z395" s="150">
        <v>7.6899999999999995</v>
      </c>
      <c r="AA395" s="156">
        <f t="shared" si="19"/>
        <v>0.54068078456514335</v>
      </c>
      <c r="AB395">
        <f t="shared" si="20"/>
        <v>2</v>
      </c>
      <c r="AC395">
        <f t="shared" si="21"/>
        <v>2013</v>
      </c>
    </row>
    <row r="396" spans="24:29">
      <c r="X396" s="155">
        <v>41313</v>
      </c>
      <c r="Y396" s="150">
        <v>4.9962999999999997</v>
      </c>
      <c r="Z396" s="150">
        <v>7.665</v>
      </c>
      <c r="AA396" s="156">
        <f t="shared" si="19"/>
        <v>0.53413526009246848</v>
      </c>
      <c r="AB396">
        <f t="shared" si="20"/>
        <v>2</v>
      </c>
      <c r="AC396">
        <f t="shared" si="21"/>
        <v>2013</v>
      </c>
    </row>
    <row r="397" spans="24:29">
      <c r="X397" s="155">
        <v>41318</v>
      </c>
      <c r="Y397" s="150">
        <v>5.0019999999999998</v>
      </c>
      <c r="Z397" s="150">
        <v>7.66</v>
      </c>
      <c r="AA397" s="156">
        <f t="shared" si="19"/>
        <v>0.53138744502199131</v>
      </c>
      <c r="AB397">
        <f t="shared" si="20"/>
        <v>2</v>
      </c>
      <c r="AC397">
        <f t="shared" si="21"/>
        <v>2013</v>
      </c>
    </row>
    <row r="398" spans="24:29">
      <c r="X398" s="155">
        <v>41319</v>
      </c>
      <c r="Y398" s="150">
        <v>5.0046999999999997</v>
      </c>
      <c r="Z398" s="150">
        <v>7.6400000000000006</v>
      </c>
      <c r="AA398" s="156">
        <f t="shared" si="19"/>
        <v>0.52656502887285961</v>
      </c>
      <c r="AB398">
        <f t="shared" si="20"/>
        <v>2</v>
      </c>
      <c r="AC398">
        <f t="shared" si="21"/>
        <v>2013</v>
      </c>
    </row>
    <row r="399" spans="24:29">
      <c r="X399" s="155">
        <v>41320</v>
      </c>
      <c r="Y399" s="150">
        <v>5.0087999999999999</v>
      </c>
      <c r="Z399" s="150">
        <v>7.65</v>
      </c>
      <c r="AA399" s="156">
        <f t="shared" si="19"/>
        <v>0.52731193100143758</v>
      </c>
      <c r="AB399">
        <f t="shared" si="20"/>
        <v>2</v>
      </c>
      <c r="AC399">
        <f t="shared" si="21"/>
        <v>2013</v>
      </c>
    </row>
    <row r="400" spans="24:29">
      <c r="X400" s="155">
        <v>41323</v>
      </c>
      <c r="Y400" s="150">
        <v>5.0186999999999999</v>
      </c>
      <c r="Z400" s="150">
        <v>7.7</v>
      </c>
      <c r="AA400" s="156">
        <f t="shared" si="19"/>
        <v>0.53426186064120196</v>
      </c>
      <c r="AB400">
        <f t="shared" si="20"/>
        <v>2</v>
      </c>
      <c r="AC400">
        <f t="shared" si="21"/>
        <v>2013</v>
      </c>
    </row>
    <row r="401" spans="24:29">
      <c r="X401" s="155">
        <v>41324</v>
      </c>
      <c r="Y401" s="150">
        <v>5.0214999999999996</v>
      </c>
      <c r="Z401" s="150">
        <v>7.6899999999999995</v>
      </c>
      <c r="AA401" s="156">
        <f t="shared" si="19"/>
        <v>0.53141491586179423</v>
      </c>
      <c r="AB401">
        <f t="shared" si="20"/>
        <v>2</v>
      </c>
      <c r="AC401">
        <f t="shared" si="21"/>
        <v>2013</v>
      </c>
    </row>
    <row r="402" spans="24:29">
      <c r="X402" s="155">
        <v>41326</v>
      </c>
      <c r="Y402" s="150">
        <v>5.0274999999999999</v>
      </c>
      <c r="Z402" s="150">
        <v>7.8</v>
      </c>
      <c r="AA402" s="156">
        <f t="shared" si="19"/>
        <v>0.5514669318746892</v>
      </c>
      <c r="AB402">
        <f t="shared" si="20"/>
        <v>2</v>
      </c>
      <c r="AC402">
        <f t="shared" si="21"/>
        <v>2013</v>
      </c>
    </row>
    <row r="403" spans="24:29">
      <c r="X403" s="155">
        <v>41327</v>
      </c>
      <c r="Y403" s="150">
        <v>5.03</v>
      </c>
      <c r="Z403" s="150">
        <v>7.82</v>
      </c>
      <c r="AA403" s="156">
        <f t="shared" si="19"/>
        <v>0.55467196819085496</v>
      </c>
      <c r="AB403">
        <f t="shared" si="20"/>
        <v>2</v>
      </c>
      <c r="AC403">
        <f t="shared" si="21"/>
        <v>2013</v>
      </c>
    </row>
    <row r="404" spans="24:29">
      <c r="X404" s="155">
        <v>41330</v>
      </c>
      <c r="Y404" s="150">
        <v>5.0336999999999996</v>
      </c>
      <c r="Z404" s="150">
        <v>7.79</v>
      </c>
      <c r="AA404" s="156">
        <f t="shared" si="19"/>
        <v>0.54756938236287445</v>
      </c>
      <c r="AB404">
        <f t="shared" si="20"/>
        <v>2</v>
      </c>
      <c r="AC404">
        <f t="shared" si="21"/>
        <v>2013</v>
      </c>
    </row>
    <row r="405" spans="24:29">
      <c r="X405" s="155">
        <v>41331</v>
      </c>
      <c r="Y405" s="150">
        <v>5.0358000000000001</v>
      </c>
      <c r="Z405" s="150">
        <v>7.77</v>
      </c>
      <c r="AA405" s="156">
        <f t="shared" si="19"/>
        <v>0.54295246038365286</v>
      </c>
      <c r="AB405">
        <f t="shared" si="20"/>
        <v>2</v>
      </c>
      <c r="AC405">
        <f t="shared" si="21"/>
        <v>2013</v>
      </c>
    </row>
    <row r="406" spans="24:29">
      <c r="X406" s="155">
        <v>41332</v>
      </c>
      <c r="Y406" s="150">
        <v>5.0392000000000001</v>
      </c>
      <c r="Z406" s="150">
        <v>7.8100000000000005</v>
      </c>
      <c r="AA406" s="156">
        <f t="shared" si="19"/>
        <v>0.54984918240990632</v>
      </c>
      <c r="AB406">
        <f t="shared" si="20"/>
        <v>2</v>
      </c>
      <c r="AC406">
        <f t="shared" si="21"/>
        <v>2013</v>
      </c>
    </row>
    <row r="407" spans="24:29">
      <c r="X407" s="155">
        <v>41333</v>
      </c>
      <c r="Y407" s="150">
        <v>5.0448000000000004</v>
      </c>
      <c r="Z407" s="150">
        <v>7.83</v>
      </c>
      <c r="AA407" s="156">
        <f t="shared" si="19"/>
        <v>0.55209324452901987</v>
      </c>
      <c r="AB407">
        <f t="shared" si="20"/>
        <v>2</v>
      </c>
      <c r="AC407">
        <f t="shared" si="21"/>
        <v>2013</v>
      </c>
    </row>
    <row r="408" spans="24:29">
      <c r="X408" s="155">
        <v>41334</v>
      </c>
      <c r="Y408" s="150">
        <v>5.0475000000000003</v>
      </c>
      <c r="Z408" s="150">
        <v>7.83</v>
      </c>
      <c r="AA408" s="156">
        <f t="shared" si="19"/>
        <v>0.55126300148588392</v>
      </c>
      <c r="AB408">
        <f t="shared" si="20"/>
        <v>3</v>
      </c>
      <c r="AC408">
        <f t="shared" si="21"/>
        <v>2013</v>
      </c>
    </row>
    <row r="409" spans="24:29">
      <c r="X409" s="155">
        <v>41337</v>
      </c>
      <c r="Y409" s="150">
        <v>5.0522999999999998</v>
      </c>
      <c r="Z409" s="150">
        <v>7.8100000000000005</v>
      </c>
      <c r="AA409" s="156">
        <f t="shared" si="19"/>
        <v>0.54583061180056625</v>
      </c>
      <c r="AB409">
        <f t="shared" si="20"/>
        <v>3</v>
      </c>
      <c r="AC409">
        <f t="shared" si="21"/>
        <v>2013</v>
      </c>
    </row>
    <row r="410" spans="24:29">
      <c r="X410" s="155">
        <v>41338</v>
      </c>
      <c r="Y410" s="150">
        <v>5.0555000000000003</v>
      </c>
      <c r="Z410" s="150">
        <v>7.8100000000000005</v>
      </c>
      <c r="AA410" s="156">
        <f t="shared" si="19"/>
        <v>0.54485214123232129</v>
      </c>
      <c r="AB410">
        <f t="shared" si="20"/>
        <v>3</v>
      </c>
      <c r="AC410">
        <f t="shared" si="21"/>
        <v>2013</v>
      </c>
    </row>
    <row r="411" spans="24:29">
      <c r="X411" s="155">
        <v>41339</v>
      </c>
      <c r="Y411" s="150">
        <v>5.0591999999999997</v>
      </c>
      <c r="Z411" s="150">
        <v>7.82</v>
      </c>
      <c r="AA411" s="156">
        <f t="shared" si="19"/>
        <v>0.54569892473118298</v>
      </c>
      <c r="AB411">
        <f t="shared" si="20"/>
        <v>3</v>
      </c>
      <c r="AC411">
        <f t="shared" si="21"/>
        <v>2013</v>
      </c>
    </row>
    <row r="412" spans="24:29">
      <c r="X412" s="155">
        <v>41340</v>
      </c>
      <c r="Y412" s="150">
        <v>5.0628000000000002</v>
      </c>
      <c r="Z412" s="150">
        <v>7.8100000000000005</v>
      </c>
      <c r="AA412" s="156">
        <f t="shared" si="19"/>
        <v>0.54262463458955512</v>
      </c>
      <c r="AB412">
        <f t="shared" si="20"/>
        <v>3</v>
      </c>
      <c r="AC412">
        <f t="shared" si="21"/>
        <v>2013</v>
      </c>
    </row>
    <row r="413" spans="24:29">
      <c r="X413" s="155">
        <v>41341</v>
      </c>
      <c r="Y413" s="150">
        <v>5.0648</v>
      </c>
      <c r="Z413" s="150">
        <v>7.82</v>
      </c>
      <c r="AA413" s="156">
        <f t="shared" si="19"/>
        <v>0.5439898910124783</v>
      </c>
      <c r="AB413">
        <f t="shared" si="20"/>
        <v>3</v>
      </c>
      <c r="AC413">
        <f t="shared" si="21"/>
        <v>2013</v>
      </c>
    </row>
    <row r="414" spans="24:29">
      <c r="X414" s="155">
        <v>41344</v>
      </c>
      <c r="Y414" s="150">
        <v>5.0692000000000004</v>
      </c>
      <c r="Z414" s="150">
        <v>7.8100000000000005</v>
      </c>
      <c r="AA414" s="156">
        <f t="shared" si="19"/>
        <v>0.54067702990609967</v>
      </c>
      <c r="AB414">
        <f t="shared" si="20"/>
        <v>3</v>
      </c>
      <c r="AC414">
        <f t="shared" si="21"/>
        <v>2013</v>
      </c>
    </row>
    <row r="415" spans="24:29">
      <c r="X415" s="155">
        <v>41345</v>
      </c>
      <c r="Y415" s="150">
        <v>5.0765000000000002</v>
      </c>
      <c r="Z415" s="150">
        <v>7.83</v>
      </c>
      <c r="AA415" s="156">
        <f t="shared" si="19"/>
        <v>0.54240126071111971</v>
      </c>
      <c r="AB415">
        <f t="shared" si="20"/>
        <v>3</v>
      </c>
      <c r="AC415">
        <f t="shared" si="21"/>
        <v>2013</v>
      </c>
    </row>
    <row r="416" spans="24:29">
      <c r="X416" s="155">
        <v>41346</v>
      </c>
      <c r="Y416" s="150">
        <v>5.0788000000000002</v>
      </c>
      <c r="Z416" s="150">
        <v>7.91</v>
      </c>
      <c r="AA416" s="156">
        <f t="shared" si="19"/>
        <v>0.55745451681499558</v>
      </c>
      <c r="AB416">
        <f t="shared" si="20"/>
        <v>3</v>
      </c>
      <c r="AC416">
        <f t="shared" si="21"/>
        <v>2013</v>
      </c>
    </row>
    <row r="417" spans="24:29">
      <c r="X417" s="155">
        <v>41347</v>
      </c>
      <c r="Y417" s="150">
        <v>5.0842999999999998</v>
      </c>
      <c r="Z417" s="150">
        <v>7.98</v>
      </c>
      <c r="AA417" s="156">
        <f t="shared" si="19"/>
        <v>0.5695375961292608</v>
      </c>
      <c r="AB417">
        <f t="shared" si="20"/>
        <v>3</v>
      </c>
      <c r="AC417">
        <f t="shared" si="21"/>
        <v>2013</v>
      </c>
    </row>
    <row r="418" spans="24:29">
      <c r="X418" s="155">
        <v>41348</v>
      </c>
      <c r="Y418" s="150">
        <v>5.0902000000000003</v>
      </c>
      <c r="Z418" s="150">
        <v>8.0399999999999991</v>
      </c>
      <c r="AA418" s="156">
        <f t="shared" si="19"/>
        <v>0.57950571686770624</v>
      </c>
      <c r="AB418">
        <f t="shared" si="20"/>
        <v>3</v>
      </c>
      <c r="AC418">
        <f t="shared" si="21"/>
        <v>2013</v>
      </c>
    </row>
    <row r="419" spans="24:29">
      <c r="X419" s="155">
        <v>41351</v>
      </c>
      <c r="Y419" s="150">
        <v>5.0967000000000002</v>
      </c>
      <c r="Z419" s="150">
        <v>8.07</v>
      </c>
      <c r="AA419" s="156">
        <f t="shared" si="19"/>
        <v>0.58337747954558838</v>
      </c>
      <c r="AB419">
        <f t="shared" si="20"/>
        <v>3</v>
      </c>
      <c r="AC419">
        <f t="shared" si="21"/>
        <v>2013</v>
      </c>
    </row>
    <row r="420" spans="24:29">
      <c r="X420" s="155">
        <v>41352</v>
      </c>
      <c r="Y420" s="150">
        <v>5.0967000000000002</v>
      </c>
      <c r="Z420" s="150">
        <v>8.26</v>
      </c>
      <c r="AA420" s="156">
        <f t="shared" si="19"/>
        <v>0.62065650322757859</v>
      </c>
      <c r="AB420">
        <f t="shared" si="20"/>
        <v>3</v>
      </c>
      <c r="AC420">
        <f t="shared" si="21"/>
        <v>2013</v>
      </c>
    </row>
    <row r="421" spans="24:29">
      <c r="X421" s="155">
        <v>41353</v>
      </c>
      <c r="Y421" s="150">
        <v>5.0957999999999997</v>
      </c>
      <c r="Z421" s="150">
        <v>8.7249999999999996</v>
      </c>
      <c r="AA421" s="156">
        <f t="shared" si="19"/>
        <v>0.71219435613642612</v>
      </c>
      <c r="AB421">
        <f t="shared" si="20"/>
        <v>3</v>
      </c>
      <c r="AC421">
        <f t="shared" si="21"/>
        <v>2013</v>
      </c>
    </row>
    <row r="422" spans="24:29">
      <c r="X422" s="155">
        <v>41354</v>
      </c>
      <c r="Y422" s="150">
        <v>5.0997000000000003</v>
      </c>
      <c r="Z422" s="150">
        <v>8.4250000000000007</v>
      </c>
      <c r="AA422" s="156">
        <f t="shared" si="19"/>
        <v>0.65205796419397233</v>
      </c>
      <c r="AB422">
        <f t="shared" si="20"/>
        <v>3</v>
      </c>
      <c r="AC422">
        <f t="shared" si="21"/>
        <v>2013</v>
      </c>
    </row>
    <row r="423" spans="24:29">
      <c r="X423" s="155">
        <v>41355</v>
      </c>
      <c r="Y423" s="150">
        <v>5.1077000000000004</v>
      </c>
      <c r="Z423" s="150">
        <v>8.4499999999999993</v>
      </c>
      <c r="AA423" s="156">
        <f t="shared" si="19"/>
        <v>0.65436497836599616</v>
      </c>
      <c r="AB423">
        <f t="shared" si="20"/>
        <v>3</v>
      </c>
      <c r="AC423">
        <f t="shared" si="21"/>
        <v>2013</v>
      </c>
    </row>
    <row r="424" spans="24:29">
      <c r="X424" s="155">
        <v>41358</v>
      </c>
      <c r="Y424" s="150">
        <v>5.1159999999999997</v>
      </c>
      <c r="Z424" s="150">
        <v>8.25</v>
      </c>
      <c r="AA424" s="156">
        <f t="shared" si="19"/>
        <v>0.61258795934323707</v>
      </c>
      <c r="AB424">
        <f t="shared" si="20"/>
        <v>3</v>
      </c>
      <c r="AC424">
        <f t="shared" si="21"/>
        <v>2013</v>
      </c>
    </row>
    <row r="425" spans="24:29">
      <c r="X425" s="155">
        <v>41359</v>
      </c>
      <c r="Y425" s="150">
        <v>5.1193</v>
      </c>
      <c r="Z425" s="150">
        <v>8.2750000000000004</v>
      </c>
      <c r="AA425" s="156">
        <f t="shared" si="19"/>
        <v>0.61643193405348407</v>
      </c>
      <c r="AB425">
        <f t="shared" si="20"/>
        <v>3</v>
      </c>
      <c r="AC425">
        <f t="shared" si="21"/>
        <v>2013</v>
      </c>
    </row>
    <row r="426" spans="24:29">
      <c r="X426" s="155">
        <v>41360</v>
      </c>
      <c r="Y426" s="150">
        <v>5.1223000000000001</v>
      </c>
      <c r="Z426" s="150">
        <v>8.4049999999999994</v>
      </c>
      <c r="AA426" s="156">
        <f t="shared" si="19"/>
        <v>0.64086445542041637</v>
      </c>
      <c r="AB426">
        <f t="shared" si="20"/>
        <v>3</v>
      </c>
      <c r="AC426">
        <f t="shared" si="21"/>
        <v>2013</v>
      </c>
    </row>
    <row r="427" spans="24:29">
      <c r="X427" s="155">
        <v>41367</v>
      </c>
      <c r="Y427" s="150">
        <v>5.1303000000000001</v>
      </c>
      <c r="Z427" s="150">
        <v>8.2750000000000004</v>
      </c>
      <c r="AA427" s="156">
        <f t="shared" si="19"/>
        <v>0.61296610334678281</v>
      </c>
      <c r="AB427">
        <f t="shared" si="20"/>
        <v>4</v>
      </c>
      <c r="AC427">
        <f t="shared" si="21"/>
        <v>2013</v>
      </c>
    </row>
    <row r="428" spans="24:29">
      <c r="X428" s="155">
        <v>41368</v>
      </c>
      <c r="Y428" s="150">
        <v>5.1327999999999996</v>
      </c>
      <c r="Z428" s="150">
        <v>8.31</v>
      </c>
      <c r="AA428" s="156">
        <f t="shared" si="19"/>
        <v>0.61899937655860371</v>
      </c>
      <c r="AB428">
        <f t="shared" si="20"/>
        <v>4</v>
      </c>
      <c r="AC428">
        <f t="shared" si="21"/>
        <v>2013</v>
      </c>
    </row>
    <row r="429" spans="24:29">
      <c r="X429" s="155">
        <v>41369</v>
      </c>
      <c r="Y429" s="150">
        <v>5.1369999999999996</v>
      </c>
      <c r="Z429" s="150">
        <v>8.3849999999999998</v>
      </c>
      <c r="AA429" s="156">
        <f t="shared" si="19"/>
        <v>0.63227564726494068</v>
      </c>
      <c r="AB429">
        <f t="shared" si="20"/>
        <v>4</v>
      </c>
      <c r="AC429">
        <f t="shared" si="21"/>
        <v>2013</v>
      </c>
    </row>
    <row r="430" spans="24:29">
      <c r="X430" s="155">
        <v>41372</v>
      </c>
      <c r="Y430" s="150">
        <v>5.1345000000000001</v>
      </c>
      <c r="Z430" s="150">
        <v>8.3149999999999995</v>
      </c>
      <c r="AA430" s="156">
        <f t="shared" si="19"/>
        <v>0.61943714090953339</v>
      </c>
      <c r="AB430">
        <f t="shared" si="20"/>
        <v>4</v>
      </c>
      <c r="AC430">
        <f t="shared" si="21"/>
        <v>2013</v>
      </c>
    </row>
    <row r="431" spans="24:29">
      <c r="X431" s="155">
        <v>41373</v>
      </c>
      <c r="Y431" s="150">
        <v>5.1372999999999998</v>
      </c>
      <c r="Z431" s="150">
        <v>8.3550000000000004</v>
      </c>
      <c r="AA431" s="156">
        <f t="shared" si="19"/>
        <v>0.6263406847955153</v>
      </c>
      <c r="AB431">
        <f t="shared" si="20"/>
        <v>4</v>
      </c>
      <c r="AC431">
        <f t="shared" si="21"/>
        <v>2013</v>
      </c>
    </row>
    <row r="432" spans="24:29">
      <c r="X432" s="155">
        <v>41374</v>
      </c>
      <c r="Y432" s="150">
        <v>5.14</v>
      </c>
      <c r="Z432" s="150">
        <v>8.3800000000000008</v>
      </c>
      <c r="AA432" s="156">
        <f t="shared" si="19"/>
        <v>0.63035019455252939</v>
      </c>
      <c r="AB432">
        <f t="shared" si="20"/>
        <v>4</v>
      </c>
      <c r="AC432">
        <f t="shared" si="21"/>
        <v>2013</v>
      </c>
    </row>
    <row r="433" spans="24:29">
      <c r="X433" s="155">
        <v>41375</v>
      </c>
      <c r="Y433" s="150">
        <v>5.1432000000000002</v>
      </c>
      <c r="Z433" s="150">
        <v>8.43</v>
      </c>
      <c r="AA433" s="156">
        <f t="shared" si="19"/>
        <v>0.63905739617358837</v>
      </c>
      <c r="AB433">
        <f t="shared" si="20"/>
        <v>4</v>
      </c>
      <c r="AC433">
        <f t="shared" si="21"/>
        <v>2013</v>
      </c>
    </row>
    <row r="434" spans="24:29">
      <c r="X434" s="155">
        <v>41376</v>
      </c>
      <c r="Y434" s="150">
        <v>5.1467999999999998</v>
      </c>
      <c r="Z434" s="150">
        <v>8.42</v>
      </c>
      <c r="AA434" s="156">
        <f t="shared" si="19"/>
        <v>0.63596798010414246</v>
      </c>
      <c r="AB434">
        <f t="shared" si="20"/>
        <v>4</v>
      </c>
      <c r="AC434">
        <f t="shared" si="21"/>
        <v>2013</v>
      </c>
    </row>
    <row r="435" spans="24:29">
      <c r="X435" s="155">
        <v>41379</v>
      </c>
      <c r="Y435" s="150">
        <v>5.1521999999999997</v>
      </c>
      <c r="Z435" s="150">
        <v>8.41</v>
      </c>
      <c r="AA435" s="156">
        <f t="shared" si="19"/>
        <v>0.63231241023252216</v>
      </c>
      <c r="AB435">
        <f t="shared" si="20"/>
        <v>4</v>
      </c>
      <c r="AC435">
        <f t="shared" si="21"/>
        <v>2013</v>
      </c>
    </row>
    <row r="436" spans="24:29">
      <c r="X436" s="155">
        <v>41380</v>
      </c>
      <c r="Y436" s="150">
        <v>5.1551999999999998</v>
      </c>
      <c r="Z436" s="150">
        <v>8.51</v>
      </c>
      <c r="AA436" s="156">
        <f t="shared" si="19"/>
        <v>0.65076039726877721</v>
      </c>
      <c r="AB436">
        <f t="shared" si="20"/>
        <v>4</v>
      </c>
      <c r="AC436">
        <f t="shared" si="21"/>
        <v>2013</v>
      </c>
    </row>
    <row r="437" spans="24:29">
      <c r="X437" s="155">
        <v>41381</v>
      </c>
      <c r="Y437" s="150">
        <v>5.1558000000000002</v>
      </c>
      <c r="Z437" s="150">
        <v>8.6850000000000005</v>
      </c>
      <c r="AA437" s="156">
        <f t="shared" si="19"/>
        <v>0.6845106482020249</v>
      </c>
      <c r="AB437">
        <f t="shared" si="20"/>
        <v>4</v>
      </c>
      <c r="AC437">
        <f t="shared" si="21"/>
        <v>2013</v>
      </c>
    </row>
    <row r="438" spans="24:29">
      <c r="X438" s="155">
        <v>41382</v>
      </c>
      <c r="Y438" s="150">
        <v>5.1580000000000004</v>
      </c>
      <c r="Z438" s="150">
        <v>8.6449999999999996</v>
      </c>
      <c r="AA438" s="156">
        <f t="shared" si="19"/>
        <v>0.67603722373012776</v>
      </c>
      <c r="AB438">
        <f t="shared" si="20"/>
        <v>4</v>
      </c>
      <c r="AC438">
        <f t="shared" si="21"/>
        <v>2013</v>
      </c>
    </row>
    <row r="439" spans="24:29">
      <c r="X439" s="155">
        <v>41383</v>
      </c>
      <c r="Y439" s="150">
        <v>5.1612999999999998</v>
      </c>
      <c r="Z439" s="150">
        <v>8.6150000000000002</v>
      </c>
      <c r="AA439" s="156">
        <f t="shared" si="19"/>
        <v>0.66915312033789953</v>
      </c>
      <c r="AB439">
        <f t="shared" si="20"/>
        <v>4</v>
      </c>
      <c r="AC439">
        <f t="shared" si="21"/>
        <v>2013</v>
      </c>
    </row>
    <row r="440" spans="24:29">
      <c r="X440" s="155">
        <v>41386</v>
      </c>
      <c r="Y440" s="150">
        <v>5.1666999999999996</v>
      </c>
      <c r="Z440" s="150">
        <v>8.65</v>
      </c>
      <c r="AA440" s="156">
        <f t="shared" si="19"/>
        <v>0.6741827472080828</v>
      </c>
      <c r="AB440">
        <f t="shared" si="20"/>
        <v>4</v>
      </c>
      <c r="AC440">
        <f t="shared" si="21"/>
        <v>2013</v>
      </c>
    </row>
    <row r="441" spans="24:29">
      <c r="X441" s="155">
        <v>41387</v>
      </c>
      <c r="Y441" s="150">
        <v>5.1692999999999998</v>
      </c>
      <c r="Z441" s="150">
        <v>8.84</v>
      </c>
      <c r="AA441" s="156">
        <f t="shared" si="19"/>
        <v>0.71009614454568326</v>
      </c>
      <c r="AB441">
        <f t="shared" si="20"/>
        <v>4</v>
      </c>
      <c r="AC441">
        <f t="shared" si="21"/>
        <v>2013</v>
      </c>
    </row>
    <row r="442" spans="24:29">
      <c r="X442" s="155">
        <v>41388</v>
      </c>
      <c r="Y442" s="150">
        <v>5.1746999999999996</v>
      </c>
      <c r="Z442" s="150">
        <v>8.9250000000000007</v>
      </c>
      <c r="AA442" s="156">
        <f t="shared" si="19"/>
        <v>0.72473766595164957</v>
      </c>
      <c r="AB442">
        <f t="shared" si="20"/>
        <v>4</v>
      </c>
      <c r="AC442">
        <f t="shared" si="21"/>
        <v>2013</v>
      </c>
    </row>
    <row r="443" spans="24:29">
      <c r="X443" s="155">
        <v>41389</v>
      </c>
      <c r="Y443" s="150">
        <v>5.1753</v>
      </c>
      <c r="Z443" s="150">
        <v>9.18</v>
      </c>
      <c r="AA443" s="156">
        <f t="shared" si="19"/>
        <v>0.77381021390064331</v>
      </c>
      <c r="AB443">
        <f t="shared" si="20"/>
        <v>4</v>
      </c>
      <c r="AC443">
        <f t="shared" si="21"/>
        <v>2013</v>
      </c>
    </row>
    <row r="444" spans="24:29">
      <c r="X444" s="155">
        <v>41390</v>
      </c>
      <c r="Y444" s="150">
        <v>5.1752000000000002</v>
      </c>
      <c r="Z444" s="150">
        <v>9.32</v>
      </c>
      <c r="AA444" s="156">
        <f t="shared" si="19"/>
        <v>0.80089658370690975</v>
      </c>
      <c r="AB444">
        <f t="shared" si="20"/>
        <v>4</v>
      </c>
      <c r="AC444">
        <f t="shared" si="21"/>
        <v>2013</v>
      </c>
    </row>
    <row r="445" spans="24:29">
      <c r="X445" s="155">
        <v>41393</v>
      </c>
      <c r="Y445" s="150">
        <v>5.1805000000000003</v>
      </c>
      <c r="Z445" s="150">
        <v>9.2850000000000001</v>
      </c>
      <c r="AA445" s="156">
        <f t="shared" si="19"/>
        <v>0.79229804072965915</v>
      </c>
      <c r="AB445">
        <f t="shared" si="20"/>
        <v>4</v>
      </c>
      <c r="AC445">
        <f t="shared" si="21"/>
        <v>2013</v>
      </c>
    </row>
    <row r="446" spans="24:29">
      <c r="X446" s="155">
        <v>41394</v>
      </c>
      <c r="Y446" s="150">
        <v>5.1840000000000002</v>
      </c>
      <c r="Z446" s="150">
        <v>9.3849999999999998</v>
      </c>
      <c r="AA446" s="156">
        <f t="shared" si="19"/>
        <v>0.81037808641975295</v>
      </c>
      <c r="AB446">
        <f t="shared" si="20"/>
        <v>4</v>
      </c>
      <c r="AC446">
        <f t="shared" si="21"/>
        <v>2013</v>
      </c>
    </row>
    <row r="447" spans="24:29">
      <c r="X447" s="155">
        <v>41396</v>
      </c>
      <c r="Y447" s="150">
        <v>5.1898</v>
      </c>
      <c r="Z447" s="150">
        <v>9.6050000000000004</v>
      </c>
      <c r="AA447" s="156">
        <f t="shared" ref="AA447:AA511" si="22">Z447/Y447-1</f>
        <v>0.85074569347566387</v>
      </c>
      <c r="AB447">
        <f t="shared" si="20"/>
        <v>5</v>
      </c>
      <c r="AC447">
        <f t="shared" si="21"/>
        <v>2013</v>
      </c>
    </row>
    <row r="448" spans="24:29">
      <c r="X448" s="155">
        <v>41397</v>
      </c>
      <c r="Y448" s="150">
        <v>5.1967999999999996</v>
      </c>
      <c r="Z448" s="150">
        <v>9.86</v>
      </c>
      <c r="AA448" s="156">
        <f t="shared" si="22"/>
        <v>0.8973214285714286</v>
      </c>
      <c r="AB448">
        <f t="shared" si="20"/>
        <v>5</v>
      </c>
      <c r="AC448">
        <f t="shared" si="21"/>
        <v>2013</v>
      </c>
    </row>
    <row r="449" spans="24:29">
      <c r="X449" s="155">
        <v>41400</v>
      </c>
      <c r="Y449" s="150">
        <v>5.2065000000000001</v>
      </c>
      <c r="Z449" s="150">
        <v>9.85</v>
      </c>
      <c r="AA449" s="156">
        <f t="shared" si="22"/>
        <v>0.89186593680975701</v>
      </c>
      <c r="AB449">
        <f t="shared" si="20"/>
        <v>5</v>
      </c>
      <c r="AC449">
        <f t="shared" si="21"/>
        <v>2013</v>
      </c>
    </row>
    <row r="450" spans="24:29">
      <c r="X450" s="155">
        <v>41401</v>
      </c>
      <c r="Y450" s="150">
        <v>5.2095000000000002</v>
      </c>
      <c r="Z450" s="150">
        <v>10.06</v>
      </c>
      <c r="AA450" s="156">
        <f t="shared" si="22"/>
        <v>0.93108743641424319</v>
      </c>
      <c r="AB450">
        <f t="shared" si="20"/>
        <v>5</v>
      </c>
      <c r="AC450">
        <f t="shared" si="21"/>
        <v>2013</v>
      </c>
    </row>
    <row r="451" spans="24:29">
      <c r="X451" s="155">
        <v>41402</v>
      </c>
      <c r="Y451" s="150">
        <v>5.2130000000000001</v>
      </c>
      <c r="Z451" s="150">
        <v>10.425000000000001</v>
      </c>
      <c r="AA451" s="156">
        <f t="shared" si="22"/>
        <v>0.99980817187799742</v>
      </c>
      <c r="AB451">
        <f t="shared" si="20"/>
        <v>5</v>
      </c>
      <c r="AC451">
        <f t="shared" si="21"/>
        <v>2013</v>
      </c>
    </row>
    <row r="452" spans="24:29">
      <c r="X452" s="155">
        <v>41403</v>
      </c>
      <c r="Y452" s="150">
        <v>5.2196999999999996</v>
      </c>
      <c r="Z452" s="150">
        <v>10.005000000000001</v>
      </c>
      <c r="AA452" s="156">
        <f t="shared" si="22"/>
        <v>0.91677682625438273</v>
      </c>
      <c r="AB452">
        <f t="shared" ref="AB452:AB515" si="23">+MONTH(X452)</f>
        <v>5</v>
      </c>
      <c r="AC452">
        <f t="shared" ref="AC452:AC515" si="24">+YEAR(X452)</f>
        <v>2013</v>
      </c>
    </row>
    <row r="453" spans="24:29">
      <c r="X453" s="155">
        <v>41404</v>
      </c>
      <c r="Y453" s="150">
        <v>5.2267999999999999</v>
      </c>
      <c r="Z453" s="150">
        <v>10.005000000000001</v>
      </c>
      <c r="AA453" s="156">
        <f t="shared" si="22"/>
        <v>0.91417310782888217</v>
      </c>
      <c r="AB453">
        <f t="shared" si="23"/>
        <v>5</v>
      </c>
      <c r="AC453">
        <f t="shared" si="24"/>
        <v>2013</v>
      </c>
    </row>
    <row r="454" spans="24:29">
      <c r="X454" s="155">
        <v>41407</v>
      </c>
      <c r="Y454" s="150">
        <v>5.2313000000000001</v>
      </c>
      <c r="Z454" s="150">
        <v>10.005000000000001</v>
      </c>
      <c r="AA454" s="156">
        <f t="shared" si="22"/>
        <v>0.9125265230439854</v>
      </c>
      <c r="AB454">
        <f t="shared" si="23"/>
        <v>5</v>
      </c>
      <c r="AC454">
        <f t="shared" si="24"/>
        <v>2013</v>
      </c>
    </row>
    <row r="455" spans="24:29">
      <c r="X455" s="155">
        <v>41408</v>
      </c>
      <c r="Y455" s="150">
        <v>5.2359999999999998</v>
      </c>
      <c r="Z455" s="150">
        <v>9.1750000000000007</v>
      </c>
      <c r="AA455" s="156">
        <f t="shared" si="22"/>
        <v>0.75229182582123788</v>
      </c>
      <c r="AB455">
        <f t="shared" si="23"/>
        <v>5</v>
      </c>
      <c r="AC455">
        <f t="shared" si="24"/>
        <v>2013</v>
      </c>
    </row>
    <row r="456" spans="24:29">
      <c r="X456" s="155">
        <v>41409</v>
      </c>
      <c r="Y456" s="150">
        <v>5.2355</v>
      </c>
      <c r="Z456" s="150">
        <v>9.0250000000000004</v>
      </c>
      <c r="AA456" s="156">
        <f t="shared" si="22"/>
        <v>0.72380861426797827</v>
      </c>
      <c r="AB456">
        <f t="shared" si="23"/>
        <v>5</v>
      </c>
      <c r="AC456">
        <f t="shared" si="24"/>
        <v>2013</v>
      </c>
    </row>
    <row r="457" spans="24:29">
      <c r="X457" s="155">
        <v>41410</v>
      </c>
      <c r="Y457" s="150">
        <v>5.234</v>
      </c>
      <c r="Z457" s="150">
        <v>8.9250000000000007</v>
      </c>
      <c r="AA457" s="156">
        <f t="shared" si="22"/>
        <v>0.70519679021780668</v>
      </c>
      <c r="AB457">
        <f t="shared" si="23"/>
        <v>5</v>
      </c>
      <c r="AC457">
        <f t="shared" si="24"/>
        <v>2013</v>
      </c>
    </row>
    <row r="458" spans="24:29">
      <c r="X458" s="155">
        <v>41411</v>
      </c>
      <c r="Y458" s="150">
        <v>5.2343000000000002</v>
      </c>
      <c r="Z458" s="150">
        <v>8.9250000000000007</v>
      </c>
      <c r="AA458" s="156">
        <f t="shared" si="22"/>
        <v>0.70509905813575835</v>
      </c>
      <c r="AB458">
        <f t="shared" si="23"/>
        <v>5</v>
      </c>
      <c r="AC458">
        <f t="shared" si="24"/>
        <v>2013</v>
      </c>
    </row>
    <row r="459" spans="24:29">
      <c r="X459" s="155">
        <v>41414</v>
      </c>
      <c r="Y459" s="150">
        <v>5.2423000000000002</v>
      </c>
      <c r="Z459" s="150">
        <v>8.875</v>
      </c>
      <c r="AA459" s="156">
        <f t="shared" si="22"/>
        <v>0.69295919729889555</v>
      </c>
      <c r="AB459">
        <f t="shared" si="23"/>
        <v>5</v>
      </c>
      <c r="AC459">
        <f t="shared" si="24"/>
        <v>2013</v>
      </c>
    </row>
    <row r="460" spans="24:29">
      <c r="X460" s="155">
        <v>41415</v>
      </c>
      <c r="Y460" s="150">
        <v>5.2472000000000003</v>
      </c>
      <c r="Z460" s="150">
        <v>8.5549999999999997</v>
      </c>
      <c r="AA460" s="156">
        <f t="shared" si="22"/>
        <v>0.63039335264522012</v>
      </c>
      <c r="AB460">
        <f t="shared" si="23"/>
        <v>5</v>
      </c>
      <c r="AC460">
        <f t="shared" si="24"/>
        <v>2013</v>
      </c>
    </row>
    <row r="461" spans="24:29">
      <c r="X461" s="155">
        <v>41416</v>
      </c>
      <c r="Y461" s="150">
        <v>5.2511999999999999</v>
      </c>
      <c r="Z461" s="150">
        <v>8.4049999999999994</v>
      </c>
      <c r="AA461" s="156">
        <f t="shared" si="22"/>
        <v>0.60058653260207184</v>
      </c>
      <c r="AB461">
        <f t="shared" si="23"/>
        <v>5</v>
      </c>
      <c r="AC461">
        <f t="shared" si="24"/>
        <v>2013</v>
      </c>
    </row>
    <row r="462" spans="24:29">
      <c r="X462" s="155">
        <v>41417</v>
      </c>
      <c r="Y462" s="150">
        <v>5.2602000000000002</v>
      </c>
      <c r="Z462" s="150">
        <v>8.7750000000000004</v>
      </c>
      <c r="AA462" s="156">
        <f t="shared" si="22"/>
        <v>0.66818752138701942</v>
      </c>
      <c r="AB462">
        <f t="shared" si="23"/>
        <v>5</v>
      </c>
      <c r="AC462">
        <f t="shared" si="24"/>
        <v>2013</v>
      </c>
    </row>
    <row r="463" spans="24:29">
      <c r="X463" s="155">
        <v>41418</v>
      </c>
      <c r="Y463" s="150">
        <v>5.2662000000000004</v>
      </c>
      <c r="Z463" s="150">
        <v>8.9250000000000007</v>
      </c>
      <c r="AA463" s="156">
        <f t="shared" si="22"/>
        <v>0.6947704226956819</v>
      </c>
      <c r="AB463">
        <f t="shared" si="23"/>
        <v>5</v>
      </c>
      <c r="AC463">
        <f t="shared" si="24"/>
        <v>2013</v>
      </c>
    </row>
    <row r="464" spans="24:29">
      <c r="X464" s="155">
        <v>41421</v>
      </c>
      <c r="Y464" s="150">
        <v>5.2685000000000004</v>
      </c>
      <c r="Z464" s="150">
        <v>8.9049999999999994</v>
      </c>
      <c r="AA464" s="156">
        <f t="shared" si="22"/>
        <v>0.69023441207174696</v>
      </c>
      <c r="AB464">
        <f t="shared" si="23"/>
        <v>5</v>
      </c>
      <c r="AC464">
        <f t="shared" si="24"/>
        <v>2013</v>
      </c>
    </row>
    <row r="465" spans="24:29">
      <c r="X465" s="155">
        <v>41422</v>
      </c>
      <c r="Y465" s="150">
        <v>5.2702</v>
      </c>
      <c r="Z465" s="150">
        <v>8.8550000000000004</v>
      </c>
      <c r="AA465" s="156">
        <f t="shared" si="22"/>
        <v>0.68020188987135222</v>
      </c>
      <c r="AB465">
        <f t="shared" si="23"/>
        <v>5</v>
      </c>
      <c r="AC465">
        <f t="shared" si="24"/>
        <v>2013</v>
      </c>
    </row>
    <row r="466" spans="24:29">
      <c r="X466" s="155">
        <v>41423</v>
      </c>
      <c r="Y466" s="150">
        <v>5.2743000000000002</v>
      </c>
      <c r="Z466" s="150">
        <v>8.8550000000000004</v>
      </c>
      <c r="AA466" s="156">
        <f t="shared" si="22"/>
        <v>0.67889577763873876</v>
      </c>
      <c r="AB466">
        <f t="shared" si="23"/>
        <v>5</v>
      </c>
      <c r="AC466">
        <f t="shared" si="24"/>
        <v>2013</v>
      </c>
    </row>
    <row r="467" spans="24:29">
      <c r="X467" s="155">
        <v>41424</v>
      </c>
      <c r="Y467" s="150">
        <v>5.2797999999999998</v>
      </c>
      <c r="Z467" s="150">
        <v>8.8450000000000006</v>
      </c>
      <c r="AA467" s="156">
        <f t="shared" si="22"/>
        <v>0.67525285048676098</v>
      </c>
      <c r="AB467">
        <f t="shared" si="23"/>
        <v>5</v>
      </c>
      <c r="AC467">
        <f t="shared" si="24"/>
        <v>2013</v>
      </c>
    </row>
    <row r="468" spans="24:29">
      <c r="X468" s="155">
        <v>41425</v>
      </c>
      <c r="Y468" s="150">
        <v>5.2836999999999996</v>
      </c>
      <c r="Z468" s="150">
        <v>8.7750000000000004</v>
      </c>
      <c r="AA468" s="156">
        <f t="shared" si="22"/>
        <v>0.66076802240853971</v>
      </c>
      <c r="AB468">
        <f t="shared" si="23"/>
        <v>5</v>
      </c>
      <c r="AC468">
        <f t="shared" si="24"/>
        <v>2013</v>
      </c>
    </row>
    <row r="469" spans="24:29">
      <c r="X469" s="155">
        <v>41428</v>
      </c>
      <c r="Y469" s="150">
        <v>5.2874999999999996</v>
      </c>
      <c r="Z469" s="150">
        <v>8.7750000000000004</v>
      </c>
      <c r="AA469" s="156">
        <f t="shared" si="22"/>
        <v>0.65957446808510656</v>
      </c>
      <c r="AB469">
        <f t="shared" si="23"/>
        <v>6</v>
      </c>
      <c r="AC469">
        <f t="shared" si="24"/>
        <v>2013</v>
      </c>
    </row>
    <row r="470" spans="24:29">
      <c r="X470" s="155">
        <v>41429</v>
      </c>
      <c r="Y470" s="150">
        <v>5.2895000000000003</v>
      </c>
      <c r="Z470" s="150">
        <v>8.5749999999999993</v>
      </c>
      <c r="AA470" s="156">
        <f t="shared" si="22"/>
        <v>0.6211362132526701</v>
      </c>
      <c r="AB470">
        <f t="shared" si="23"/>
        <v>6</v>
      </c>
      <c r="AC470">
        <f t="shared" si="24"/>
        <v>2013</v>
      </c>
    </row>
    <row r="471" spans="24:29">
      <c r="X471" s="155">
        <v>41430</v>
      </c>
      <c r="Y471" s="150">
        <v>5.2916999999999996</v>
      </c>
      <c r="Z471" s="150">
        <v>8.4749999999999996</v>
      </c>
      <c r="AA471" s="156">
        <f t="shared" si="22"/>
        <v>0.60156471455297922</v>
      </c>
      <c r="AB471">
        <f t="shared" si="23"/>
        <v>6</v>
      </c>
      <c r="AC471">
        <f t="shared" si="24"/>
        <v>2013</v>
      </c>
    </row>
    <row r="472" spans="24:29">
      <c r="X472" s="155">
        <v>41431</v>
      </c>
      <c r="Y472" s="150">
        <v>5.2954999999999997</v>
      </c>
      <c r="Z472" s="150">
        <v>8.5250000000000004</v>
      </c>
      <c r="AA472" s="156">
        <f t="shared" si="22"/>
        <v>0.60985742611651417</v>
      </c>
      <c r="AB472">
        <f t="shared" si="23"/>
        <v>6</v>
      </c>
      <c r="AC472">
        <f t="shared" si="24"/>
        <v>2013</v>
      </c>
    </row>
    <row r="473" spans="24:29">
      <c r="X473" s="155">
        <v>41432</v>
      </c>
      <c r="Y473" s="150">
        <v>5.2995000000000001</v>
      </c>
      <c r="Z473" s="150">
        <v>8.5449999999999999</v>
      </c>
      <c r="AA473" s="156">
        <f t="shared" si="22"/>
        <v>0.61241626568544194</v>
      </c>
      <c r="AB473">
        <f t="shared" si="23"/>
        <v>6</v>
      </c>
      <c r="AC473">
        <f t="shared" si="24"/>
        <v>2013</v>
      </c>
    </row>
    <row r="474" spans="24:29">
      <c r="X474" s="155">
        <v>41435</v>
      </c>
      <c r="Y474" s="150">
        <v>5.3052000000000001</v>
      </c>
      <c r="Z474" s="150">
        <v>8.5449999999999999</v>
      </c>
      <c r="AA474" s="156">
        <f t="shared" si="22"/>
        <v>0.61068385734750796</v>
      </c>
      <c r="AB474">
        <f t="shared" si="23"/>
        <v>6</v>
      </c>
      <c r="AC474">
        <f t="shared" si="24"/>
        <v>2013</v>
      </c>
    </row>
    <row r="475" spans="24:29">
      <c r="X475" s="155">
        <v>41436</v>
      </c>
      <c r="Y475" s="150">
        <v>5.3093000000000004</v>
      </c>
      <c r="Z475" s="150">
        <v>8.5449999999999999</v>
      </c>
      <c r="AA475" s="156">
        <f t="shared" si="22"/>
        <v>0.60944003917653911</v>
      </c>
      <c r="AB475">
        <f t="shared" si="23"/>
        <v>6</v>
      </c>
      <c r="AC475">
        <f t="shared" si="24"/>
        <v>2013</v>
      </c>
    </row>
    <row r="476" spans="24:29">
      <c r="X476" s="155">
        <v>41437</v>
      </c>
      <c r="Y476" s="150">
        <v>5.3167</v>
      </c>
      <c r="Z476" s="150">
        <v>8.2249999999999996</v>
      </c>
      <c r="AA476" s="156">
        <f t="shared" si="22"/>
        <v>0.54701224443733887</v>
      </c>
      <c r="AB476">
        <f t="shared" si="23"/>
        <v>6</v>
      </c>
      <c r="AC476">
        <f t="shared" si="24"/>
        <v>2013</v>
      </c>
    </row>
    <row r="477" spans="24:29">
      <c r="X477" s="155">
        <v>41438</v>
      </c>
      <c r="Y477" s="150">
        <v>5.3250000000000002</v>
      </c>
      <c r="Z477" s="150">
        <v>7.9749999999999996</v>
      </c>
      <c r="AA477" s="156">
        <f t="shared" si="22"/>
        <v>0.49765258215962427</v>
      </c>
      <c r="AB477">
        <f t="shared" si="23"/>
        <v>6</v>
      </c>
      <c r="AC477">
        <f t="shared" si="24"/>
        <v>2013</v>
      </c>
    </row>
    <row r="478" spans="24:29">
      <c r="X478" s="155">
        <v>41439</v>
      </c>
      <c r="Y478" s="150">
        <v>5.3301999999999996</v>
      </c>
      <c r="Z478" s="150">
        <v>8.0250000000000004</v>
      </c>
      <c r="AA478" s="156">
        <f t="shared" si="22"/>
        <v>0.5055720235638439</v>
      </c>
      <c r="AB478">
        <f t="shared" si="23"/>
        <v>6</v>
      </c>
      <c r="AC478">
        <f t="shared" si="24"/>
        <v>2013</v>
      </c>
    </row>
    <row r="479" spans="24:29">
      <c r="X479" s="155">
        <v>41442</v>
      </c>
      <c r="Y479" s="150">
        <v>5.3368000000000002</v>
      </c>
      <c r="Z479" s="150">
        <v>7.9749999999999996</v>
      </c>
      <c r="AA479" s="156">
        <f t="shared" si="22"/>
        <v>0.49434117823414758</v>
      </c>
      <c r="AB479">
        <f t="shared" si="23"/>
        <v>6</v>
      </c>
      <c r="AC479">
        <f t="shared" si="24"/>
        <v>2013</v>
      </c>
    </row>
    <row r="480" spans="24:29">
      <c r="X480" s="155">
        <v>41443</v>
      </c>
      <c r="Y480" s="150">
        <v>5.3395000000000001</v>
      </c>
      <c r="Z480" s="150">
        <v>7.835</v>
      </c>
      <c r="AA480" s="156">
        <f t="shared" si="22"/>
        <v>0.46736585822642573</v>
      </c>
      <c r="AB480">
        <f t="shared" si="23"/>
        <v>6</v>
      </c>
      <c r="AC480">
        <f t="shared" si="24"/>
        <v>2013</v>
      </c>
    </row>
    <row r="481" spans="24:29">
      <c r="X481" s="155">
        <v>41444</v>
      </c>
      <c r="Y481" s="150">
        <v>5.3467000000000002</v>
      </c>
      <c r="Z481" s="150">
        <v>7.9550000000000001</v>
      </c>
      <c r="AA481" s="156">
        <f t="shared" si="22"/>
        <v>0.48783361699740024</v>
      </c>
      <c r="AB481">
        <f t="shared" si="23"/>
        <v>6</v>
      </c>
      <c r="AC481">
        <f t="shared" si="24"/>
        <v>2013</v>
      </c>
    </row>
    <row r="482" spans="24:29">
      <c r="X482" s="155">
        <v>41449</v>
      </c>
      <c r="Y482" s="150">
        <v>5.3592000000000004</v>
      </c>
      <c r="Z482" s="150">
        <v>8.0250000000000004</v>
      </c>
      <c r="AA482" s="156">
        <f t="shared" si="22"/>
        <v>0.4974249888042992</v>
      </c>
      <c r="AB482">
        <f t="shared" si="23"/>
        <v>6</v>
      </c>
      <c r="AC482">
        <f t="shared" si="24"/>
        <v>2013</v>
      </c>
    </row>
    <row r="483" spans="24:29">
      <c r="X483" s="155">
        <v>41450</v>
      </c>
      <c r="Y483" s="150">
        <v>5.3635000000000002</v>
      </c>
      <c r="Z483" s="150">
        <v>8.0250000000000004</v>
      </c>
      <c r="AA483" s="156">
        <f t="shared" si="22"/>
        <v>0.49622448028339705</v>
      </c>
      <c r="AB483">
        <f t="shared" si="23"/>
        <v>6</v>
      </c>
      <c r="AC483">
        <f t="shared" si="24"/>
        <v>2013</v>
      </c>
    </row>
    <row r="484" spans="24:29">
      <c r="X484" s="155">
        <v>41451</v>
      </c>
      <c r="Y484" s="150">
        <v>5.3688000000000002</v>
      </c>
      <c r="Z484" s="150">
        <v>8.0250000000000004</v>
      </c>
      <c r="AA484" s="156">
        <f t="shared" si="22"/>
        <v>0.49474742959320528</v>
      </c>
      <c r="AB484">
        <f t="shared" si="23"/>
        <v>6</v>
      </c>
      <c r="AC484">
        <f t="shared" si="24"/>
        <v>2013</v>
      </c>
    </row>
    <row r="485" spans="24:29">
      <c r="X485" s="155">
        <v>41452</v>
      </c>
      <c r="Y485" s="150">
        <v>5.3757999999999999</v>
      </c>
      <c r="Z485" s="150">
        <v>8.0250000000000004</v>
      </c>
      <c r="AA485" s="156">
        <f t="shared" si="22"/>
        <v>0.49280107146843277</v>
      </c>
      <c r="AB485">
        <f t="shared" si="23"/>
        <v>6</v>
      </c>
      <c r="AC485">
        <f t="shared" si="24"/>
        <v>2013</v>
      </c>
    </row>
    <row r="486" spans="24:29">
      <c r="X486" s="155">
        <v>41453</v>
      </c>
      <c r="Y486" s="150">
        <v>5.3852000000000002</v>
      </c>
      <c r="Z486" s="150">
        <v>8.0250000000000004</v>
      </c>
      <c r="AA486" s="156">
        <f t="shared" si="22"/>
        <v>0.49019535021911897</v>
      </c>
      <c r="AB486">
        <f t="shared" si="23"/>
        <v>6</v>
      </c>
      <c r="AC486">
        <f t="shared" si="24"/>
        <v>2013</v>
      </c>
    </row>
    <row r="487" spans="24:29">
      <c r="X487" s="155">
        <v>41456</v>
      </c>
      <c r="Y487" s="150">
        <v>5.39</v>
      </c>
      <c r="Z487" s="150">
        <v>7.9550000000000001</v>
      </c>
      <c r="AA487" s="156">
        <f t="shared" si="22"/>
        <v>0.47588126159554744</v>
      </c>
      <c r="AB487">
        <f t="shared" si="23"/>
        <v>7</v>
      </c>
      <c r="AC487">
        <f t="shared" si="24"/>
        <v>2013</v>
      </c>
    </row>
    <row r="488" spans="24:29">
      <c r="X488" s="155">
        <v>41457</v>
      </c>
      <c r="Y488" s="150">
        <v>5.3932000000000002</v>
      </c>
      <c r="Z488" s="150">
        <v>7.9050000000000002</v>
      </c>
      <c r="AA488" s="156">
        <f t="shared" si="22"/>
        <v>0.46573462879181182</v>
      </c>
      <c r="AB488">
        <f t="shared" si="23"/>
        <v>7</v>
      </c>
      <c r="AC488">
        <f t="shared" si="24"/>
        <v>2013</v>
      </c>
    </row>
    <row r="489" spans="24:29">
      <c r="X489" s="155">
        <v>41458</v>
      </c>
      <c r="Y489" s="150">
        <v>5.399</v>
      </c>
      <c r="Z489" s="150">
        <v>7.9249999999999998</v>
      </c>
      <c r="AA489" s="156">
        <f t="shared" si="22"/>
        <v>0.46786441933691414</v>
      </c>
      <c r="AB489">
        <f t="shared" si="23"/>
        <v>7</v>
      </c>
      <c r="AC489">
        <f t="shared" si="24"/>
        <v>2013</v>
      </c>
    </row>
    <row r="490" spans="24:29">
      <c r="X490" s="155">
        <v>41459</v>
      </c>
      <c r="Y490" s="150">
        <v>5.4050000000000002</v>
      </c>
      <c r="Z490" s="150">
        <v>7.9550000000000001</v>
      </c>
      <c r="AA490" s="156">
        <f t="shared" si="22"/>
        <v>0.47178538390379265</v>
      </c>
      <c r="AB490">
        <f t="shared" si="23"/>
        <v>7</v>
      </c>
      <c r="AC490">
        <f t="shared" si="24"/>
        <v>2013</v>
      </c>
    </row>
    <row r="491" spans="24:29">
      <c r="X491" s="155">
        <v>41460</v>
      </c>
      <c r="Y491" s="150">
        <v>5.4047999999999998</v>
      </c>
      <c r="Z491" s="150">
        <v>7.9450000000000003</v>
      </c>
      <c r="AA491" s="156">
        <f t="shared" si="22"/>
        <v>0.46998963883955014</v>
      </c>
      <c r="AB491">
        <f t="shared" si="23"/>
        <v>7</v>
      </c>
      <c r="AC491">
        <f t="shared" si="24"/>
        <v>2013</v>
      </c>
    </row>
    <row r="492" spans="24:29">
      <c r="X492" s="155">
        <v>41463</v>
      </c>
      <c r="Y492" s="150">
        <v>5.4073000000000002</v>
      </c>
      <c r="Z492" s="150">
        <v>7.9550000000000001</v>
      </c>
      <c r="AA492" s="156">
        <f t="shared" si="22"/>
        <v>0.47115935864479486</v>
      </c>
      <c r="AB492">
        <f t="shared" si="23"/>
        <v>7</v>
      </c>
      <c r="AC492">
        <f t="shared" si="24"/>
        <v>2013</v>
      </c>
    </row>
    <row r="493" spans="24:29">
      <c r="X493" s="155">
        <v>41465</v>
      </c>
      <c r="Y493" s="150">
        <v>5.4124999999999996</v>
      </c>
      <c r="Z493" s="150">
        <v>8.0649999999999995</v>
      </c>
      <c r="AA493" s="156">
        <f t="shared" si="22"/>
        <v>0.49006928406466521</v>
      </c>
      <c r="AB493">
        <f t="shared" si="23"/>
        <v>7</v>
      </c>
      <c r="AC493">
        <f t="shared" si="24"/>
        <v>2013</v>
      </c>
    </row>
    <row r="494" spans="24:29">
      <c r="X494" s="155">
        <v>41466</v>
      </c>
      <c r="Y494" s="150">
        <v>5.4183000000000003</v>
      </c>
      <c r="Z494" s="150">
        <v>8.18</v>
      </c>
      <c r="AA494" s="156">
        <f t="shared" si="22"/>
        <v>0.50969861395640681</v>
      </c>
      <c r="AB494">
        <f t="shared" si="23"/>
        <v>7</v>
      </c>
      <c r="AC494">
        <f t="shared" si="24"/>
        <v>2013</v>
      </c>
    </row>
    <row r="495" spans="24:29">
      <c r="X495" s="155">
        <v>41467</v>
      </c>
      <c r="Y495" s="150">
        <v>5.4241999999999999</v>
      </c>
      <c r="Z495" s="150">
        <v>8.3249999999999993</v>
      </c>
      <c r="AA495" s="156">
        <f t="shared" si="22"/>
        <v>0.5347885402455661</v>
      </c>
      <c r="AB495">
        <f t="shared" si="23"/>
        <v>7</v>
      </c>
      <c r="AC495">
        <f t="shared" si="24"/>
        <v>2013</v>
      </c>
    </row>
    <row r="496" spans="24:29">
      <c r="X496" s="155">
        <v>41470</v>
      </c>
      <c r="Y496" s="150">
        <v>5.4302999999999999</v>
      </c>
      <c r="Z496" s="150">
        <v>8.5549999999999997</v>
      </c>
      <c r="AA496" s="156">
        <f t="shared" si="22"/>
        <v>0.57541940592600782</v>
      </c>
      <c r="AB496">
        <f t="shared" si="23"/>
        <v>7</v>
      </c>
      <c r="AC496">
        <f t="shared" si="24"/>
        <v>2013</v>
      </c>
    </row>
    <row r="497" spans="24:29">
      <c r="X497" s="155">
        <v>41471</v>
      </c>
      <c r="Y497" s="150">
        <v>5.4344999999999999</v>
      </c>
      <c r="Z497" s="150">
        <v>8.7249999999999996</v>
      </c>
      <c r="AA497" s="156">
        <f t="shared" si="22"/>
        <v>0.60548348514122741</v>
      </c>
      <c r="AB497">
        <f t="shared" si="23"/>
        <v>7</v>
      </c>
      <c r="AC497">
        <f t="shared" si="24"/>
        <v>2013</v>
      </c>
    </row>
    <row r="498" spans="24:29">
      <c r="X498" s="155">
        <v>41472</v>
      </c>
      <c r="Y498" s="150">
        <v>5.4382999999999999</v>
      </c>
      <c r="Z498" s="150">
        <v>8.7249999999999996</v>
      </c>
      <c r="AA498" s="156">
        <f t="shared" si="22"/>
        <v>0.60436165713550194</v>
      </c>
      <c r="AB498">
        <f t="shared" si="23"/>
        <v>7</v>
      </c>
      <c r="AC498">
        <f t="shared" si="24"/>
        <v>2013</v>
      </c>
    </row>
    <row r="499" spans="24:29">
      <c r="X499" s="155">
        <v>41473</v>
      </c>
      <c r="Y499" s="150">
        <v>5.4465000000000003</v>
      </c>
      <c r="Z499" s="150">
        <v>8.5449999999999999</v>
      </c>
      <c r="AA499" s="156">
        <f t="shared" si="22"/>
        <v>0.56889745708253003</v>
      </c>
      <c r="AB499">
        <f t="shared" si="23"/>
        <v>7</v>
      </c>
      <c r="AC499">
        <f t="shared" si="24"/>
        <v>2013</v>
      </c>
    </row>
    <row r="500" spans="24:29">
      <c r="X500" s="155">
        <v>41474</v>
      </c>
      <c r="Y500" s="150">
        <v>5.4592999999999998</v>
      </c>
      <c r="Z500" s="150">
        <v>8.4949999999999992</v>
      </c>
      <c r="AA500" s="156">
        <f t="shared" si="22"/>
        <v>0.55606030077116109</v>
      </c>
      <c r="AB500">
        <f t="shared" si="23"/>
        <v>7</v>
      </c>
      <c r="AC500">
        <f t="shared" si="24"/>
        <v>2013</v>
      </c>
    </row>
    <row r="501" spans="24:29">
      <c r="X501" s="155">
        <v>41477</v>
      </c>
      <c r="Y501" s="150">
        <v>5.4622999999999999</v>
      </c>
      <c r="Z501" s="150">
        <v>8.4749999999999996</v>
      </c>
      <c r="AA501" s="156">
        <f t="shared" si="22"/>
        <v>0.55154422129872027</v>
      </c>
      <c r="AB501">
        <f t="shared" si="23"/>
        <v>7</v>
      </c>
      <c r="AC501">
        <f t="shared" si="24"/>
        <v>2013</v>
      </c>
    </row>
    <row r="502" spans="24:29">
      <c r="X502" s="155">
        <v>41478</v>
      </c>
      <c r="Y502" s="150">
        <v>5.4617000000000004</v>
      </c>
      <c r="Z502" s="150">
        <v>8.4749999999999996</v>
      </c>
      <c r="AA502" s="156">
        <f t="shared" si="22"/>
        <v>0.55171466759433851</v>
      </c>
      <c r="AB502">
        <f t="shared" si="23"/>
        <v>7</v>
      </c>
      <c r="AC502">
        <f t="shared" si="24"/>
        <v>2013</v>
      </c>
    </row>
    <row r="503" spans="24:29">
      <c r="X503" s="155">
        <v>41479</v>
      </c>
      <c r="Y503" s="150">
        <v>5.4638</v>
      </c>
      <c r="Z503" s="150">
        <v>8.5549999999999997</v>
      </c>
      <c r="AA503" s="156">
        <f t="shared" si="22"/>
        <v>0.56576009370767588</v>
      </c>
      <c r="AB503">
        <f t="shared" si="23"/>
        <v>7</v>
      </c>
      <c r="AC503">
        <f t="shared" si="24"/>
        <v>2013</v>
      </c>
    </row>
    <row r="504" spans="24:29">
      <c r="X504" s="155">
        <v>41480</v>
      </c>
      <c r="Y504" s="150">
        <v>5.4710000000000001</v>
      </c>
      <c r="Z504" s="150">
        <v>8.4849999999999994</v>
      </c>
      <c r="AA504" s="156">
        <f t="shared" si="22"/>
        <v>0.55090477060866383</v>
      </c>
      <c r="AB504">
        <f t="shared" si="23"/>
        <v>7</v>
      </c>
      <c r="AC504">
        <f t="shared" si="24"/>
        <v>2013</v>
      </c>
    </row>
    <row r="505" spans="24:29">
      <c r="X505" s="155">
        <v>41481</v>
      </c>
      <c r="Y505" s="150">
        <v>5.4806999999999997</v>
      </c>
      <c r="Z505" s="150">
        <v>8.4849999999999994</v>
      </c>
      <c r="AA505" s="156">
        <f t="shared" si="22"/>
        <v>0.54815990658127611</v>
      </c>
      <c r="AB505">
        <f t="shared" si="23"/>
        <v>7</v>
      </c>
      <c r="AC505">
        <f t="shared" si="24"/>
        <v>2013</v>
      </c>
    </row>
    <row r="506" spans="24:29">
      <c r="X506" s="155">
        <v>41484</v>
      </c>
      <c r="Y506" s="150">
        <v>5.4908000000000001</v>
      </c>
      <c r="Z506" s="150">
        <v>8.5050000000000008</v>
      </c>
      <c r="AA506" s="156">
        <f t="shared" si="22"/>
        <v>0.54895461499235099</v>
      </c>
      <c r="AB506">
        <f t="shared" si="23"/>
        <v>7</v>
      </c>
      <c r="AC506">
        <f t="shared" si="24"/>
        <v>2013</v>
      </c>
    </row>
    <row r="507" spans="24:29">
      <c r="X507" s="155">
        <v>41485</v>
      </c>
      <c r="Y507" s="150">
        <v>5.4992999999999999</v>
      </c>
      <c r="Z507" s="150">
        <v>8.5050000000000008</v>
      </c>
      <c r="AA507" s="156">
        <f t="shared" si="22"/>
        <v>0.54656047133271524</v>
      </c>
      <c r="AB507">
        <f t="shared" si="23"/>
        <v>7</v>
      </c>
      <c r="AC507">
        <f t="shared" si="24"/>
        <v>2013</v>
      </c>
    </row>
    <row r="508" spans="24:29">
      <c r="X508" s="155">
        <v>41486</v>
      </c>
      <c r="Y508" s="150">
        <v>5.5065</v>
      </c>
      <c r="Z508" s="150">
        <v>8.5050000000000008</v>
      </c>
      <c r="AA508" s="156">
        <f t="shared" si="22"/>
        <v>0.54453827295015</v>
      </c>
      <c r="AB508">
        <f t="shared" si="23"/>
        <v>7</v>
      </c>
      <c r="AC508">
        <f t="shared" si="24"/>
        <v>2013</v>
      </c>
    </row>
    <row r="509" spans="24:29">
      <c r="X509" s="155">
        <v>41487</v>
      </c>
      <c r="Y509" s="150">
        <v>5.5082000000000004</v>
      </c>
      <c r="Z509" s="150">
        <v>8.5150000000000006</v>
      </c>
      <c r="AA509" s="156">
        <f t="shared" si="22"/>
        <v>0.54587705602556191</v>
      </c>
      <c r="AB509">
        <f t="shared" si="23"/>
        <v>8</v>
      </c>
      <c r="AC509">
        <f t="shared" si="24"/>
        <v>2013</v>
      </c>
    </row>
    <row r="510" spans="24:29">
      <c r="X510" s="155">
        <v>41488</v>
      </c>
      <c r="Y510" s="150">
        <v>5.5172999999999996</v>
      </c>
      <c r="Z510" s="150">
        <v>8.5350000000000001</v>
      </c>
      <c r="AA510" s="156">
        <f t="shared" si="22"/>
        <v>0.54695231363166785</v>
      </c>
      <c r="AB510">
        <f t="shared" si="23"/>
        <v>8</v>
      </c>
      <c r="AC510">
        <f t="shared" si="24"/>
        <v>2013</v>
      </c>
    </row>
    <row r="511" spans="24:29">
      <c r="X511" s="155">
        <v>41491</v>
      </c>
      <c r="Y511" s="150">
        <v>5.5202</v>
      </c>
      <c r="Z511" s="150">
        <v>8.5350000000000001</v>
      </c>
      <c r="AA511" s="156">
        <f t="shared" si="22"/>
        <v>0.54613963262200649</v>
      </c>
      <c r="AB511">
        <f t="shared" si="23"/>
        <v>8</v>
      </c>
      <c r="AC511">
        <f t="shared" si="24"/>
        <v>2013</v>
      </c>
    </row>
    <row r="512" spans="24:29">
      <c r="X512" s="155">
        <v>41492</v>
      </c>
      <c r="Y512" s="150">
        <v>5.5274999999999999</v>
      </c>
      <c r="Z512" s="150">
        <v>8.5549999999999997</v>
      </c>
      <c r="AA512" s="156">
        <f t="shared" ref="AA512:AA576" si="25">Z512/Y512-1</f>
        <v>0.54771596562641345</v>
      </c>
      <c r="AB512">
        <f t="shared" si="23"/>
        <v>8</v>
      </c>
      <c r="AC512">
        <f t="shared" si="24"/>
        <v>2013</v>
      </c>
    </row>
    <row r="513" spans="24:29">
      <c r="X513" s="155">
        <v>41493</v>
      </c>
      <c r="Y513" s="150">
        <v>5.5285000000000002</v>
      </c>
      <c r="Z513" s="150">
        <v>8.7750000000000004</v>
      </c>
      <c r="AA513" s="156">
        <f t="shared" si="25"/>
        <v>0.58722980917066114</v>
      </c>
      <c r="AB513">
        <f t="shared" si="23"/>
        <v>8</v>
      </c>
      <c r="AC513">
        <f t="shared" si="24"/>
        <v>2013</v>
      </c>
    </row>
    <row r="514" spans="24:29">
      <c r="X514" s="155">
        <v>41494</v>
      </c>
      <c r="Y514" s="150">
        <v>5.5377000000000001</v>
      </c>
      <c r="Z514" s="150">
        <v>8.7750000000000004</v>
      </c>
      <c r="AA514" s="156">
        <f t="shared" si="25"/>
        <v>0.58459288152120914</v>
      </c>
      <c r="AB514">
        <f t="shared" si="23"/>
        <v>8</v>
      </c>
      <c r="AC514">
        <f t="shared" si="24"/>
        <v>2013</v>
      </c>
    </row>
    <row r="515" spans="24:29">
      <c r="X515" s="155">
        <v>41495</v>
      </c>
      <c r="Y515" s="150">
        <v>5.5427999999999997</v>
      </c>
      <c r="Z515" s="150">
        <v>8.7550000000000008</v>
      </c>
      <c r="AA515" s="156">
        <f t="shared" si="25"/>
        <v>0.57952659305766052</v>
      </c>
      <c r="AB515">
        <f t="shared" si="23"/>
        <v>8</v>
      </c>
      <c r="AC515">
        <f t="shared" si="24"/>
        <v>2013</v>
      </c>
    </row>
    <row r="516" spans="24:29">
      <c r="X516" s="155">
        <v>41498</v>
      </c>
      <c r="Y516" s="150">
        <v>5.5492999999999997</v>
      </c>
      <c r="Z516" s="150">
        <v>8.6950000000000003</v>
      </c>
      <c r="AA516" s="156">
        <f t="shared" si="25"/>
        <v>0.56686428918962761</v>
      </c>
      <c r="AB516">
        <f t="shared" ref="AB516:AB579" si="26">+MONTH(X516)</f>
        <v>8</v>
      </c>
      <c r="AC516">
        <f t="shared" ref="AC516:AC579" si="27">+YEAR(X516)</f>
        <v>2013</v>
      </c>
    </row>
    <row r="517" spans="24:29">
      <c r="X517" s="155">
        <v>41499</v>
      </c>
      <c r="Y517" s="150">
        <v>5.5602999999999998</v>
      </c>
      <c r="Z517" s="150">
        <v>8.7149999999999999</v>
      </c>
      <c r="AA517" s="156">
        <f t="shared" si="25"/>
        <v>0.5673614733018002</v>
      </c>
      <c r="AB517">
        <f t="shared" si="26"/>
        <v>8</v>
      </c>
      <c r="AC517">
        <f t="shared" si="27"/>
        <v>2013</v>
      </c>
    </row>
    <row r="518" spans="24:29">
      <c r="X518" s="155">
        <v>41500</v>
      </c>
      <c r="Y518" s="150">
        <v>5.5682</v>
      </c>
      <c r="Z518" s="150">
        <v>8.8249999999999993</v>
      </c>
      <c r="AA518" s="156">
        <f t="shared" si="25"/>
        <v>0.58489278402356226</v>
      </c>
      <c r="AB518">
        <f t="shared" si="26"/>
        <v>8</v>
      </c>
      <c r="AC518">
        <f t="shared" si="27"/>
        <v>2013</v>
      </c>
    </row>
    <row r="519" spans="24:29">
      <c r="X519" s="155">
        <v>41501</v>
      </c>
      <c r="Y519" s="150">
        <v>5.5747999999999998</v>
      </c>
      <c r="Z519" s="150">
        <v>8.8249999999999993</v>
      </c>
      <c r="AA519" s="156">
        <f t="shared" si="25"/>
        <v>0.58301643108272927</v>
      </c>
      <c r="AB519">
        <f t="shared" si="26"/>
        <v>8</v>
      </c>
      <c r="AC519">
        <f t="shared" si="27"/>
        <v>2013</v>
      </c>
    </row>
    <row r="520" spans="24:29">
      <c r="X520" s="155">
        <v>41502</v>
      </c>
      <c r="Y520" s="150">
        <v>5.5891999999999999</v>
      </c>
      <c r="Z520" s="150">
        <v>8.8249999999999993</v>
      </c>
      <c r="AA520" s="156">
        <f t="shared" si="25"/>
        <v>0.57893795176411644</v>
      </c>
      <c r="AB520">
        <f t="shared" si="26"/>
        <v>8</v>
      </c>
      <c r="AC520">
        <f t="shared" si="27"/>
        <v>2013</v>
      </c>
    </row>
    <row r="521" spans="24:29">
      <c r="X521" s="155">
        <v>41506</v>
      </c>
      <c r="Y521" s="150">
        <v>5.5961999999999996</v>
      </c>
      <c r="Z521" s="150">
        <v>8.8350000000000009</v>
      </c>
      <c r="AA521" s="156">
        <f t="shared" si="25"/>
        <v>0.57874986598048705</v>
      </c>
      <c r="AB521">
        <f t="shared" si="26"/>
        <v>8</v>
      </c>
      <c r="AC521">
        <f t="shared" si="27"/>
        <v>2013</v>
      </c>
    </row>
    <row r="522" spans="24:29">
      <c r="X522" s="155">
        <v>41507</v>
      </c>
      <c r="Y522" s="150">
        <v>5.6007999999999996</v>
      </c>
      <c r="Z522" s="150">
        <v>8.8650000000000002</v>
      </c>
      <c r="AA522" s="156">
        <f t="shared" si="25"/>
        <v>0.58280959862876758</v>
      </c>
      <c r="AB522">
        <f t="shared" si="26"/>
        <v>8</v>
      </c>
      <c r="AC522">
        <f t="shared" si="27"/>
        <v>2013</v>
      </c>
    </row>
    <row r="523" spans="24:29">
      <c r="X523" s="155">
        <v>41508</v>
      </c>
      <c r="Y523" s="150">
        <v>5.6115000000000004</v>
      </c>
      <c r="Z523" s="150">
        <v>8.9250000000000007</v>
      </c>
      <c r="AA523" s="156">
        <f t="shared" si="25"/>
        <v>0.59048382785351516</v>
      </c>
      <c r="AB523">
        <f t="shared" si="26"/>
        <v>8</v>
      </c>
      <c r="AC523">
        <f t="shared" si="27"/>
        <v>2013</v>
      </c>
    </row>
    <row r="524" spans="24:29">
      <c r="X524" s="155">
        <v>41509</v>
      </c>
      <c r="Y524" s="150">
        <v>5.6216999999999997</v>
      </c>
      <c r="Z524" s="150">
        <v>8.9649999999999999</v>
      </c>
      <c r="AA524" s="156">
        <f t="shared" si="25"/>
        <v>0.5947133429389686</v>
      </c>
      <c r="AB524">
        <f t="shared" si="26"/>
        <v>8</v>
      </c>
      <c r="AC524">
        <f t="shared" si="27"/>
        <v>2013</v>
      </c>
    </row>
    <row r="525" spans="24:29">
      <c r="X525" s="155">
        <v>41512</v>
      </c>
      <c r="Y525" s="150">
        <v>5.6302000000000003</v>
      </c>
      <c r="Z525" s="150">
        <v>9.0050000000000008</v>
      </c>
      <c r="AA525" s="156">
        <f t="shared" si="25"/>
        <v>0.59941032290149554</v>
      </c>
      <c r="AB525">
        <f t="shared" si="26"/>
        <v>8</v>
      </c>
      <c r="AC525">
        <f t="shared" si="27"/>
        <v>2013</v>
      </c>
    </row>
    <row r="526" spans="24:29">
      <c r="X526" s="155">
        <v>41513</v>
      </c>
      <c r="Y526" s="150">
        <v>5.6428000000000003</v>
      </c>
      <c r="Z526" s="150">
        <v>9.3849999999999998</v>
      </c>
      <c r="AA526" s="156">
        <f t="shared" si="25"/>
        <v>0.66318139930530928</v>
      </c>
      <c r="AB526">
        <f t="shared" si="26"/>
        <v>8</v>
      </c>
      <c r="AC526">
        <f t="shared" si="27"/>
        <v>2013</v>
      </c>
    </row>
    <row r="527" spans="24:29">
      <c r="X527" s="155">
        <v>41514</v>
      </c>
      <c r="Y527" s="150">
        <v>5.6492000000000004</v>
      </c>
      <c r="Z527" s="150">
        <v>9.3550000000000004</v>
      </c>
      <c r="AA527" s="156">
        <f t="shared" si="25"/>
        <v>0.65598668838065555</v>
      </c>
      <c r="AB527">
        <f t="shared" si="26"/>
        <v>8</v>
      </c>
      <c r="AC527">
        <f t="shared" si="27"/>
        <v>2013</v>
      </c>
    </row>
    <row r="528" spans="24:29">
      <c r="X528" s="155">
        <v>41515</v>
      </c>
      <c r="Y528" s="150">
        <v>5.6609999999999996</v>
      </c>
      <c r="Z528" s="150">
        <v>9.3550000000000004</v>
      </c>
      <c r="AA528" s="156">
        <f t="shared" si="25"/>
        <v>0.65253488782900559</v>
      </c>
      <c r="AB528">
        <f t="shared" si="26"/>
        <v>8</v>
      </c>
      <c r="AC528">
        <f t="shared" si="27"/>
        <v>2013</v>
      </c>
    </row>
    <row r="529" spans="24:29">
      <c r="X529" s="155">
        <v>41516</v>
      </c>
      <c r="Y529" s="150">
        <v>5.6712999999999996</v>
      </c>
      <c r="Z529" s="150">
        <v>9.2249999999999996</v>
      </c>
      <c r="AA529" s="156">
        <f t="shared" si="25"/>
        <v>0.62661118262126858</v>
      </c>
      <c r="AB529">
        <f t="shared" si="26"/>
        <v>8</v>
      </c>
      <c r="AC529">
        <f t="shared" si="27"/>
        <v>2013</v>
      </c>
    </row>
    <row r="530" spans="24:29">
      <c r="X530" s="155">
        <v>41519</v>
      </c>
      <c r="Y530" s="150">
        <v>5.6844999999999999</v>
      </c>
      <c r="Z530" s="150">
        <v>9.1950000000000003</v>
      </c>
      <c r="AA530" s="156">
        <f t="shared" si="25"/>
        <v>0.61755651332571038</v>
      </c>
      <c r="AB530">
        <f t="shared" si="26"/>
        <v>9</v>
      </c>
      <c r="AC530">
        <f t="shared" si="27"/>
        <v>2013</v>
      </c>
    </row>
    <row r="531" spans="24:29">
      <c r="X531" s="155">
        <v>41520</v>
      </c>
      <c r="Y531" s="150">
        <v>5.6909999999999998</v>
      </c>
      <c r="Z531" s="150">
        <v>9.1750000000000007</v>
      </c>
      <c r="AA531" s="156">
        <f t="shared" si="25"/>
        <v>0.61219469337550536</v>
      </c>
      <c r="AB531">
        <f t="shared" si="26"/>
        <v>9</v>
      </c>
      <c r="AC531">
        <f t="shared" si="27"/>
        <v>2013</v>
      </c>
    </row>
    <row r="532" spans="24:29">
      <c r="X532" s="155">
        <v>41521</v>
      </c>
      <c r="Y532" s="150">
        <v>5.7</v>
      </c>
      <c r="Z532" s="150">
        <v>9.1750000000000007</v>
      </c>
      <c r="AA532" s="156">
        <f t="shared" si="25"/>
        <v>0.60964912280701755</v>
      </c>
      <c r="AB532">
        <f t="shared" si="26"/>
        <v>9</v>
      </c>
      <c r="AC532">
        <f t="shared" si="27"/>
        <v>2013</v>
      </c>
    </row>
    <row r="533" spans="24:29">
      <c r="X533" s="155">
        <v>41522</v>
      </c>
      <c r="Y533" s="150">
        <v>5.7096999999999998</v>
      </c>
      <c r="Z533" s="150">
        <v>9.2050000000000001</v>
      </c>
      <c r="AA533" s="156">
        <f t="shared" si="25"/>
        <v>0.61216876543426113</v>
      </c>
      <c r="AB533">
        <f t="shared" si="26"/>
        <v>9</v>
      </c>
      <c r="AC533">
        <f t="shared" si="27"/>
        <v>2013</v>
      </c>
    </row>
    <row r="534" spans="24:29">
      <c r="X534" s="155">
        <v>41523</v>
      </c>
      <c r="Y534" s="150">
        <v>5.7027000000000001</v>
      </c>
      <c r="Z534" s="150">
        <v>9.1950000000000003</v>
      </c>
      <c r="AA534" s="156">
        <f t="shared" si="25"/>
        <v>0.61239412909674362</v>
      </c>
      <c r="AB534">
        <f t="shared" si="26"/>
        <v>9</v>
      </c>
      <c r="AC534">
        <f t="shared" si="27"/>
        <v>2013</v>
      </c>
    </row>
    <row r="535" spans="24:29">
      <c r="X535" s="155">
        <v>41526</v>
      </c>
      <c r="Y535" s="150">
        <v>5.7038000000000002</v>
      </c>
      <c r="Z535" s="150">
        <v>9.1950000000000003</v>
      </c>
      <c r="AA535" s="156">
        <f t="shared" si="25"/>
        <v>0.61208317262176082</v>
      </c>
      <c r="AB535">
        <f t="shared" si="26"/>
        <v>9</v>
      </c>
      <c r="AC535">
        <f t="shared" si="27"/>
        <v>2013</v>
      </c>
    </row>
    <row r="536" spans="24:29">
      <c r="X536" s="155">
        <v>41527</v>
      </c>
      <c r="Y536" s="150">
        <v>5.7102000000000004</v>
      </c>
      <c r="Z536" s="150">
        <v>9.1549999999999994</v>
      </c>
      <c r="AA536" s="156">
        <f t="shared" si="25"/>
        <v>0.60327133900739005</v>
      </c>
      <c r="AB536">
        <f t="shared" si="26"/>
        <v>9</v>
      </c>
      <c r="AC536">
        <f t="shared" si="27"/>
        <v>2013</v>
      </c>
    </row>
    <row r="537" spans="24:29">
      <c r="X537" s="155">
        <v>41528</v>
      </c>
      <c r="Y537" s="150">
        <v>5.7206999999999999</v>
      </c>
      <c r="Z537" s="150">
        <v>9.1850000000000005</v>
      </c>
      <c r="AA537" s="156">
        <f t="shared" si="25"/>
        <v>0.60557274459419319</v>
      </c>
      <c r="AB537">
        <f t="shared" si="26"/>
        <v>9</v>
      </c>
      <c r="AC537">
        <f t="shared" si="27"/>
        <v>2013</v>
      </c>
    </row>
    <row r="538" spans="24:29">
      <c r="X538" s="155">
        <v>41529</v>
      </c>
      <c r="Y538" s="150">
        <v>5.7195</v>
      </c>
      <c r="Z538" s="150">
        <v>9.1950000000000003</v>
      </c>
      <c r="AA538" s="156">
        <f t="shared" si="25"/>
        <v>0.60765801206399161</v>
      </c>
      <c r="AB538">
        <f t="shared" si="26"/>
        <v>9</v>
      </c>
      <c r="AC538">
        <f t="shared" si="27"/>
        <v>2013</v>
      </c>
    </row>
    <row r="539" spans="24:29">
      <c r="X539" s="155">
        <v>41530</v>
      </c>
      <c r="Y539" s="150">
        <v>5.7237999999999998</v>
      </c>
      <c r="Z539" s="150">
        <v>9.2100000000000009</v>
      </c>
      <c r="AA539" s="156">
        <f t="shared" si="25"/>
        <v>0.60907089695656746</v>
      </c>
      <c r="AB539">
        <f t="shared" si="26"/>
        <v>9</v>
      </c>
      <c r="AC539">
        <f t="shared" si="27"/>
        <v>2013</v>
      </c>
    </row>
    <row r="540" spans="24:29">
      <c r="X540" s="155">
        <v>41533</v>
      </c>
      <c r="Y540" s="150">
        <v>5.7313000000000001</v>
      </c>
      <c r="Z540" s="150">
        <v>9.2249999999999996</v>
      </c>
      <c r="AA540" s="156">
        <f t="shared" si="25"/>
        <v>0.60958246820093165</v>
      </c>
      <c r="AB540">
        <f t="shared" si="26"/>
        <v>9</v>
      </c>
      <c r="AC540">
        <f t="shared" si="27"/>
        <v>2013</v>
      </c>
    </row>
    <row r="541" spans="24:29">
      <c r="X541" s="155">
        <v>41534</v>
      </c>
      <c r="Y541" s="150">
        <v>5.7408000000000001</v>
      </c>
      <c r="Z541" s="150">
        <v>9.3049999999999997</v>
      </c>
      <c r="AA541" s="156">
        <f t="shared" si="25"/>
        <v>0.62085423634336667</v>
      </c>
      <c r="AB541">
        <f t="shared" si="26"/>
        <v>9</v>
      </c>
      <c r="AC541">
        <f t="shared" si="27"/>
        <v>2013</v>
      </c>
    </row>
    <row r="542" spans="24:29">
      <c r="X542" s="155">
        <v>41535</v>
      </c>
      <c r="Y542" s="150">
        <v>5.7497999999999996</v>
      </c>
      <c r="Z542" s="150">
        <v>9.3049999999999997</v>
      </c>
      <c r="AA542" s="156">
        <f t="shared" si="25"/>
        <v>0.61831715885769944</v>
      </c>
      <c r="AB542">
        <f t="shared" si="26"/>
        <v>9</v>
      </c>
      <c r="AC542">
        <f t="shared" si="27"/>
        <v>2013</v>
      </c>
    </row>
    <row r="543" spans="24:29">
      <c r="X543" s="155">
        <v>41536</v>
      </c>
      <c r="Y543" s="150">
        <v>5.7577999999999996</v>
      </c>
      <c r="Z543" s="150">
        <v>9.3249999999999993</v>
      </c>
      <c r="AA543" s="156">
        <f t="shared" si="25"/>
        <v>0.61954218625169344</v>
      </c>
      <c r="AB543">
        <f t="shared" si="26"/>
        <v>9</v>
      </c>
      <c r="AC543">
        <f t="shared" si="27"/>
        <v>2013</v>
      </c>
    </row>
    <row r="544" spans="24:29">
      <c r="X544" s="155">
        <v>41537</v>
      </c>
      <c r="Y544" s="150">
        <v>5.7596999999999996</v>
      </c>
      <c r="Z544" s="150">
        <v>9.3249999999999993</v>
      </c>
      <c r="AA544" s="156">
        <f t="shared" si="25"/>
        <v>0.61900793444102997</v>
      </c>
      <c r="AB544">
        <f t="shared" si="26"/>
        <v>9</v>
      </c>
      <c r="AC544">
        <f t="shared" si="27"/>
        <v>2013</v>
      </c>
    </row>
    <row r="545" spans="24:29">
      <c r="X545" s="155">
        <v>41540</v>
      </c>
      <c r="Y545" s="150">
        <v>5.7702999999999998</v>
      </c>
      <c r="Z545" s="150">
        <v>9.3450000000000006</v>
      </c>
      <c r="AA545" s="156">
        <f t="shared" si="25"/>
        <v>0.61949985269396746</v>
      </c>
      <c r="AB545">
        <f t="shared" si="26"/>
        <v>9</v>
      </c>
      <c r="AC545">
        <f t="shared" si="27"/>
        <v>2013</v>
      </c>
    </row>
    <row r="546" spans="24:29">
      <c r="X546" s="155">
        <v>41541</v>
      </c>
      <c r="Y546" s="150">
        <v>5.7713000000000001</v>
      </c>
      <c r="Z546" s="150">
        <v>9.3650000000000002</v>
      </c>
      <c r="AA546" s="156">
        <f t="shared" si="25"/>
        <v>0.62268466376726206</v>
      </c>
      <c r="AB546">
        <f t="shared" si="26"/>
        <v>9</v>
      </c>
      <c r="AC546">
        <f t="shared" si="27"/>
        <v>2013</v>
      </c>
    </row>
    <row r="547" spans="24:29">
      <c r="X547" s="155">
        <v>41542</v>
      </c>
      <c r="Y547" s="150">
        <v>5.7709999999999999</v>
      </c>
      <c r="Z547" s="150">
        <v>9.4250000000000007</v>
      </c>
      <c r="AA547" s="156">
        <f t="shared" si="25"/>
        <v>0.63316582914572872</v>
      </c>
      <c r="AB547">
        <f t="shared" si="26"/>
        <v>9</v>
      </c>
      <c r="AC547">
        <f t="shared" si="27"/>
        <v>2013</v>
      </c>
    </row>
    <row r="548" spans="24:29">
      <c r="X548" s="155">
        <v>41543</v>
      </c>
      <c r="Y548" s="150">
        <v>5.7797000000000001</v>
      </c>
      <c r="Z548" s="150">
        <v>9.4700000000000006</v>
      </c>
      <c r="AA548" s="156">
        <f t="shared" si="25"/>
        <v>0.63849334740557473</v>
      </c>
      <c r="AB548">
        <f t="shared" si="26"/>
        <v>9</v>
      </c>
      <c r="AC548">
        <f t="shared" si="27"/>
        <v>2013</v>
      </c>
    </row>
    <row r="549" spans="24:29">
      <c r="X549" s="155">
        <v>41544</v>
      </c>
      <c r="Y549" s="150">
        <v>5.7904999999999998</v>
      </c>
      <c r="Z549" s="150">
        <v>9.5050000000000008</v>
      </c>
      <c r="AA549" s="156">
        <f t="shared" si="25"/>
        <v>0.64148173732838298</v>
      </c>
      <c r="AB549">
        <f t="shared" si="26"/>
        <v>9</v>
      </c>
      <c r="AC549">
        <f t="shared" si="27"/>
        <v>2013</v>
      </c>
    </row>
    <row r="550" spans="24:29">
      <c r="X550" s="155">
        <v>41547</v>
      </c>
      <c r="Y550" s="150">
        <v>5.7915000000000001</v>
      </c>
      <c r="Z550" s="150">
        <v>9.4550000000000001</v>
      </c>
      <c r="AA550" s="156">
        <f t="shared" si="25"/>
        <v>0.63256496589829925</v>
      </c>
      <c r="AB550">
        <f t="shared" si="26"/>
        <v>9</v>
      </c>
      <c r="AC550">
        <f t="shared" si="27"/>
        <v>2013</v>
      </c>
    </row>
    <row r="551" spans="24:29">
      <c r="X551" s="155">
        <v>41548</v>
      </c>
      <c r="Y551" s="150">
        <v>5.7995000000000001</v>
      </c>
      <c r="Z551" s="150">
        <v>9.5050000000000008</v>
      </c>
      <c r="AA551" s="156">
        <f t="shared" si="25"/>
        <v>0.63893439089576698</v>
      </c>
      <c r="AB551">
        <f t="shared" si="26"/>
        <v>10</v>
      </c>
      <c r="AC551">
        <f t="shared" si="27"/>
        <v>2013</v>
      </c>
    </row>
    <row r="552" spans="24:29">
      <c r="X552" s="155">
        <v>41549</v>
      </c>
      <c r="Y552" s="150">
        <v>5.8028000000000004</v>
      </c>
      <c r="Z552" s="150">
        <v>9.5449999999999999</v>
      </c>
      <c r="AA552" s="156">
        <f t="shared" si="25"/>
        <v>0.64489556765699296</v>
      </c>
      <c r="AB552">
        <f t="shared" si="26"/>
        <v>10</v>
      </c>
      <c r="AC552">
        <f t="shared" si="27"/>
        <v>2013</v>
      </c>
    </row>
    <row r="553" spans="24:29">
      <c r="X553" s="155">
        <v>41550</v>
      </c>
      <c r="Y553" s="150">
        <v>5.8117999999999999</v>
      </c>
      <c r="Z553" s="150">
        <v>9.5749999999999993</v>
      </c>
      <c r="AA553" s="156">
        <f t="shared" si="25"/>
        <v>0.64751023779207806</v>
      </c>
      <c r="AB553">
        <f t="shared" si="26"/>
        <v>10</v>
      </c>
      <c r="AC553">
        <f t="shared" si="27"/>
        <v>2013</v>
      </c>
    </row>
    <row r="554" spans="24:29">
      <c r="X554" s="155">
        <v>41551</v>
      </c>
      <c r="Y554" s="150">
        <v>5.8128000000000002</v>
      </c>
      <c r="Z554" s="150">
        <v>9.5250000000000004</v>
      </c>
      <c r="AA554" s="156">
        <f t="shared" si="25"/>
        <v>0.63862510322047905</v>
      </c>
      <c r="AB554">
        <f t="shared" si="26"/>
        <v>10</v>
      </c>
      <c r="AC554">
        <f t="shared" si="27"/>
        <v>2013</v>
      </c>
    </row>
    <row r="555" spans="24:29">
      <c r="X555" s="155">
        <v>41554</v>
      </c>
      <c r="Y555" s="150">
        <v>5.8188000000000004</v>
      </c>
      <c r="Z555" s="150">
        <v>9.5250000000000004</v>
      </c>
      <c r="AA555" s="156">
        <f t="shared" si="25"/>
        <v>0.63693545060837287</v>
      </c>
      <c r="AB555">
        <f t="shared" si="26"/>
        <v>10</v>
      </c>
      <c r="AC555">
        <f t="shared" si="27"/>
        <v>2013</v>
      </c>
    </row>
    <row r="556" spans="24:29">
      <c r="X556" s="155">
        <v>41555</v>
      </c>
      <c r="Y556" s="150">
        <v>5.8220000000000001</v>
      </c>
      <c r="Z556" s="150">
        <v>9.5950000000000006</v>
      </c>
      <c r="AA556" s="156">
        <f t="shared" si="25"/>
        <v>0.64805908622466513</v>
      </c>
      <c r="AB556">
        <f t="shared" si="26"/>
        <v>10</v>
      </c>
      <c r="AC556">
        <f t="shared" si="27"/>
        <v>2013</v>
      </c>
    </row>
    <row r="557" spans="24:29">
      <c r="X557" s="155">
        <v>41556</v>
      </c>
      <c r="Y557" s="150">
        <v>5.8228</v>
      </c>
      <c r="Z557" s="150">
        <v>9.6750000000000007</v>
      </c>
      <c r="AA557" s="156">
        <f t="shared" si="25"/>
        <v>0.66157175242151545</v>
      </c>
      <c r="AB557">
        <f t="shared" si="26"/>
        <v>10</v>
      </c>
      <c r="AC557">
        <f t="shared" si="27"/>
        <v>2013</v>
      </c>
    </row>
    <row r="558" spans="24:29">
      <c r="X558" s="155">
        <v>41557</v>
      </c>
      <c r="Y558" s="150">
        <v>5.8277999999999999</v>
      </c>
      <c r="Z558" s="150">
        <v>9.7449999999999992</v>
      </c>
      <c r="AA558" s="156">
        <f t="shared" si="25"/>
        <v>0.6721575894848828</v>
      </c>
      <c r="AB558">
        <f t="shared" si="26"/>
        <v>10</v>
      </c>
      <c r="AC558">
        <f t="shared" si="27"/>
        <v>2013</v>
      </c>
    </row>
    <row r="559" spans="24:29">
      <c r="X559" s="155">
        <v>41558</v>
      </c>
      <c r="Y559" s="150">
        <v>5.8324999999999996</v>
      </c>
      <c r="Z559" s="150">
        <v>9.6950000000000003</v>
      </c>
      <c r="AA559" s="156">
        <f t="shared" si="25"/>
        <v>0.66223746249464233</v>
      </c>
      <c r="AB559">
        <f t="shared" si="26"/>
        <v>10</v>
      </c>
      <c r="AC559">
        <f t="shared" si="27"/>
        <v>2013</v>
      </c>
    </row>
    <row r="560" spans="24:29">
      <c r="X560" s="155">
        <v>41562</v>
      </c>
      <c r="Y560" s="150">
        <v>5.8388</v>
      </c>
      <c r="Z560" s="150">
        <v>9.5749999999999993</v>
      </c>
      <c r="AA560" s="156">
        <f t="shared" si="25"/>
        <v>0.63989175858053016</v>
      </c>
      <c r="AB560">
        <f t="shared" si="26"/>
        <v>10</v>
      </c>
      <c r="AC560">
        <f t="shared" si="27"/>
        <v>2013</v>
      </c>
    </row>
    <row r="561" spans="24:29">
      <c r="X561" s="155">
        <v>41563</v>
      </c>
      <c r="Y561" s="150">
        <v>5.8410000000000002</v>
      </c>
      <c r="Z561" s="150">
        <v>9.7349999999999994</v>
      </c>
      <c r="AA561" s="156">
        <f t="shared" si="25"/>
        <v>0.66666666666666652</v>
      </c>
      <c r="AB561">
        <f t="shared" si="26"/>
        <v>10</v>
      </c>
      <c r="AC561">
        <f t="shared" si="27"/>
        <v>2013</v>
      </c>
    </row>
    <row r="562" spans="24:29">
      <c r="X562" s="155">
        <v>41564</v>
      </c>
      <c r="Y562" s="150">
        <v>5.8487999999999998</v>
      </c>
      <c r="Z562" s="150">
        <v>9.8249999999999993</v>
      </c>
      <c r="AA562" s="156">
        <f t="shared" si="25"/>
        <v>0.67983176036109971</v>
      </c>
      <c r="AB562">
        <f t="shared" si="26"/>
        <v>10</v>
      </c>
      <c r="AC562">
        <f t="shared" si="27"/>
        <v>2013</v>
      </c>
    </row>
    <row r="563" spans="24:29">
      <c r="X563" s="155">
        <v>41565</v>
      </c>
      <c r="Y563" s="150">
        <v>5.8528000000000002</v>
      </c>
      <c r="Z563" s="150">
        <v>9.8550000000000004</v>
      </c>
      <c r="AA563" s="156">
        <f t="shared" si="25"/>
        <v>0.68380945872061227</v>
      </c>
      <c r="AB563">
        <f t="shared" si="26"/>
        <v>10</v>
      </c>
      <c r="AC563">
        <f t="shared" si="27"/>
        <v>2013</v>
      </c>
    </row>
    <row r="564" spans="24:29">
      <c r="X564" s="155">
        <v>41568</v>
      </c>
      <c r="Y564" s="150">
        <v>5.8609999999999998</v>
      </c>
      <c r="Z564" s="150">
        <v>9.875</v>
      </c>
      <c r="AA564" s="156">
        <f t="shared" si="25"/>
        <v>0.68486606381163639</v>
      </c>
      <c r="AB564">
        <f t="shared" si="26"/>
        <v>10</v>
      </c>
      <c r="AC564">
        <f t="shared" si="27"/>
        <v>2013</v>
      </c>
    </row>
    <row r="565" spans="24:29">
      <c r="X565" s="155">
        <v>41569</v>
      </c>
      <c r="Y565" s="150">
        <v>5.8616999999999999</v>
      </c>
      <c r="Z565" s="150">
        <v>10.025</v>
      </c>
      <c r="AA565" s="156">
        <f t="shared" si="25"/>
        <v>0.71025470426668047</v>
      </c>
      <c r="AB565">
        <f t="shared" si="26"/>
        <v>10</v>
      </c>
      <c r="AC565">
        <f t="shared" si="27"/>
        <v>2013</v>
      </c>
    </row>
    <row r="566" spans="24:29">
      <c r="X566" s="155">
        <v>41570</v>
      </c>
      <c r="Y566" s="150">
        <v>5.8628</v>
      </c>
      <c r="Z566" s="150">
        <v>10.025</v>
      </c>
      <c r="AA566" s="156">
        <f t="shared" si="25"/>
        <v>0.70993382001773897</v>
      </c>
      <c r="AB566">
        <f t="shared" si="26"/>
        <v>10</v>
      </c>
      <c r="AC566">
        <f t="shared" si="27"/>
        <v>2013</v>
      </c>
    </row>
    <row r="567" spans="24:29">
      <c r="X567" s="155">
        <v>41571</v>
      </c>
      <c r="Y567" s="150">
        <v>5.8681999999999999</v>
      </c>
      <c r="Z567" s="150">
        <v>9.7249999999999996</v>
      </c>
      <c r="AA567" s="156">
        <f t="shared" si="25"/>
        <v>0.65723731297501797</v>
      </c>
      <c r="AB567">
        <f t="shared" si="26"/>
        <v>10</v>
      </c>
      <c r="AC567">
        <f t="shared" si="27"/>
        <v>2013</v>
      </c>
    </row>
    <row r="568" spans="24:29">
      <c r="X568" s="155">
        <v>41572</v>
      </c>
      <c r="Y568" s="150">
        <v>5.8780000000000001</v>
      </c>
      <c r="Z568" s="150">
        <v>9.7249999999999996</v>
      </c>
      <c r="AA568" s="156">
        <f t="shared" si="25"/>
        <v>0.65447431099013254</v>
      </c>
      <c r="AB568">
        <f t="shared" si="26"/>
        <v>10</v>
      </c>
      <c r="AC568">
        <f t="shared" si="27"/>
        <v>2013</v>
      </c>
    </row>
    <row r="569" spans="24:29">
      <c r="X569" s="155">
        <v>41575</v>
      </c>
      <c r="Y569" s="150">
        <v>5.8897000000000004</v>
      </c>
      <c r="Z569" s="150">
        <v>9.7249999999999996</v>
      </c>
      <c r="AA569" s="156">
        <f t="shared" si="25"/>
        <v>0.65118766660441096</v>
      </c>
      <c r="AB569">
        <f t="shared" si="26"/>
        <v>10</v>
      </c>
      <c r="AC569">
        <f t="shared" si="27"/>
        <v>2013</v>
      </c>
    </row>
    <row r="570" spans="24:29">
      <c r="X570" s="155">
        <v>41576</v>
      </c>
      <c r="Y570" s="150">
        <v>5.8926999999999996</v>
      </c>
      <c r="Z570" s="150">
        <v>9.8550000000000004</v>
      </c>
      <c r="AA570" s="156">
        <f t="shared" si="25"/>
        <v>0.67240823391654092</v>
      </c>
      <c r="AB570">
        <f t="shared" si="26"/>
        <v>10</v>
      </c>
      <c r="AC570">
        <f t="shared" si="27"/>
        <v>2013</v>
      </c>
    </row>
    <row r="571" spans="24:29">
      <c r="X571" s="155">
        <v>41577</v>
      </c>
      <c r="Y571" s="150">
        <v>5.9032</v>
      </c>
      <c r="Z571" s="150">
        <v>9.9049999999999994</v>
      </c>
      <c r="AA571" s="156">
        <f t="shared" si="25"/>
        <v>0.67790350996069915</v>
      </c>
      <c r="AB571">
        <f t="shared" si="26"/>
        <v>10</v>
      </c>
      <c r="AC571">
        <f t="shared" si="27"/>
        <v>2013</v>
      </c>
    </row>
    <row r="572" spans="24:29">
      <c r="X572" s="155">
        <v>41578</v>
      </c>
      <c r="Y572" s="150">
        <v>5.9108000000000001</v>
      </c>
      <c r="Z572" s="150">
        <v>9.8949999999999996</v>
      </c>
      <c r="AA572" s="156">
        <f t="shared" si="25"/>
        <v>0.67405427353319336</v>
      </c>
      <c r="AB572">
        <f t="shared" si="26"/>
        <v>10</v>
      </c>
      <c r="AC572">
        <f t="shared" si="27"/>
        <v>2013</v>
      </c>
    </row>
    <row r="573" spans="24:29">
      <c r="X573" s="155">
        <v>41579</v>
      </c>
      <c r="Y573" s="150">
        <v>5.9215</v>
      </c>
      <c r="Z573" s="150">
        <v>9.9049999999999994</v>
      </c>
      <c r="AA573" s="156">
        <f t="shared" si="25"/>
        <v>0.67271806130203493</v>
      </c>
      <c r="AB573">
        <f t="shared" si="26"/>
        <v>11</v>
      </c>
      <c r="AC573">
        <f t="shared" si="27"/>
        <v>2013</v>
      </c>
    </row>
    <row r="574" spans="24:29">
      <c r="X574" s="155">
        <v>41582</v>
      </c>
      <c r="Y574" s="150">
        <v>5.9402999999999997</v>
      </c>
      <c r="Z574" s="150">
        <v>9.8550000000000004</v>
      </c>
      <c r="AA574" s="156">
        <f t="shared" si="25"/>
        <v>0.65900712085248236</v>
      </c>
      <c r="AB574">
        <f t="shared" si="26"/>
        <v>11</v>
      </c>
      <c r="AC574">
        <f t="shared" si="27"/>
        <v>2013</v>
      </c>
    </row>
    <row r="575" spans="24:29">
      <c r="X575" s="155">
        <v>41583</v>
      </c>
      <c r="Y575" s="150">
        <v>5.9530000000000003</v>
      </c>
      <c r="Z575" s="150">
        <v>9.8049999999999997</v>
      </c>
      <c r="AA575" s="156">
        <f t="shared" si="25"/>
        <v>0.64706870485469503</v>
      </c>
      <c r="AB575">
        <f t="shared" si="26"/>
        <v>11</v>
      </c>
      <c r="AC575">
        <f t="shared" si="27"/>
        <v>2013</v>
      </c>
    </row>
    <row r="576" spans="24:29">
      <c r="X576" s="155">
        <v>41585</v>
      </c>
      <c r="Y576" s="150">
        <v>5.9432</v>
      </c>
      <c r="Z576" s="150">
        <v>9.7650000000000006</v>
      </c>
      <c r="AA576" s="156">
        <f t="shared" si="25"/>
        <v>0.64305424687037305</v>
      </c>
      <c r="AB576">
        <f t="shared" si="26"/>
        <v>11</v>
      </c>
      <c r="AC576">
        <f t="shared" si="27"/>
        <v>2013</v>
      </c>
    </row>
    <row r="577" spans="24:29">
      <c r="X577" s="155">
        <v>41586</v>
      </c>
      <c r="Y577" s="150">
        <v>5.9595000000000002</v>
      </c>
      <c r="Z577" s="150">
        <v>9.7750000000000004</v>
      </c>
      <c r="AA577" s="156">
        <f t="shared" ref="AA577:AA640" si="28">Z577/Y577-1</f>
        <v>0.6402382750230724</v>
      </c>
      <c r="AB577">
        <f t="shared" si="26"/>
        <v>11</v>
      </c>
      <c r="AC577">
        <f t="shared" si="27"/>
        <v>2013</v>
      </c>
    </row>
    <row r="578" spans="24:29">
      <c r="X578" s="155">
        <v>41589</v>
      </c>
      <c r="Y578" s="150">
        <v>5.9713000000000003</v>
      </c>
      <c r="Z578" s="150">
        <v>9.7650000000000006</v>
      </c>
      <c r="AA578" s="156">
        <f t="shared" si="28"/>
        <v>0.63532229162828857</v>
      </c>
      <c r="AB578">
        <f t="shared" si="26"/>
        <v>11</v>
      </c>
      <c r="AC578">
        <f t="shared" si="27"/>
        <v>2013</v>
      </c>
    </row>
    <row r="579" spans="24:29">
      <c r="X579" s="155">
        <v>41590</v>
      </c>
      <c r="Y579" s="150">
        <v>5.9741999999999997</v>
      </c>
      <c r="Z579" s="150">
        <v>9.7750000000000004</v>
      </c>
      <c r="AA579" s="156">
        <f t="shared" si="28"/>
        <v>0.6362023367145393</v>
      </c>
      <c r="AB579">
        <f t="shared" si="26"/>
        <v>11</v>
      </c>
      <c r="AC579">
        <f t="shared" si="27"/>
        <v>2013</v>
      </c>
    </row>
    <row r="580" spans="24:29">
      <c r="X580" s="155">
        <v>41591</v>
      </c>
      <c r="Y580" s="150">
        <v>5.9764999999999997</v>
      </c>
      <c r="Z580" s="150">
        <v>9.875</v>
      </c>
      <c r="AA580" s="156">
        <f t="shared" si="28"/>
        <v>0.65230486070442573</v>
      </c>
      <c r="AB580">
        <f t="shared" ref="AB580:AB643" si="29">+MONTH(X580)</f>
        <v>11</v>
      </c>
      <c r="AC580">
        <f t="shared" ref="AC580:AC643" si="30">+YEAR(X580)</f>
        <v>2013</v>
      </c>
    </row>
    <row r="581" spans="24:29">
      <c r="X581" s="155">
        <v>41592</v>
      </c>
      <c r="Y581" s="150">
        <v>5.9858000000000002</v>
      </c>
      <c r="Z581" s="150">
        <v>9.9649999999999999</v>
      </c>
      <c r="AA581" s="156">
        <f t="shared" si="28"/>
        <v>0.66477329680243225</v>
      </c>
      <c r="AB581">
        <f t="shared" si="29"/>
        <v>11</v>
      </c>
      <c r="AC581">
        <f t="shared" si="30"/>
        <v>2013</v>
      </c>
    </row>
    <row r="582" spans="24:29">
      <c r="X582" s="155">
        <v>41593</v>
      </c>
      <c r="Y582" s="150">
        <v>5.9931999999999999</v>
      </c>
      <c r="Z582" s="150">
        <v>9.9149999999999991</v>
      </c>
      <c r="AA582" s="156">
        <f t="shared" si="28"/>
        <v>0.65437495828605741</v>
      </c>
      <c r="AB582">
        <f t="shared" si="29"/>
        <v>11</v>
      </c>
      <c r="AC582">
        <f t="shared" si="30"/>
        <v>2013</v>
      </c>
    </row>
    <row r="583" spans="24:29">
      <c r="X583" s="155">
        <v>41596</v>
      </c>
      <c r="Y583" s="150">
        <v>6.0019999999999998</v>
      </c>
      <c r="Z583" s="150">
        <v>9.8450000000000006</v>
      </c>
      <c r="AA583" s="156">
        <f t="shared" si="28"/>
        <v>0.64028657114295262</v>
      </c>
      <c r="AB583">
        <f t="shared" si="29"/>
        <v>11</v>
      </c>
      <c r="AC583">
        <f t="shared" si="30"/>
        <v>2013</v>
      </c>
    </row>
    <row r="584" spans="24:29">
      <c r="X584" s="155">
        <v>41597</v>
      </c>
      <c r="Y584" s="150">
        <v>6.0247999999999999</v>
      </c>
      <c r="Z584" s="150">
        <v>9.8949999999999996</v>
      </c>
      <c r="AA584" s="156">
        <f t="shared" si="28"/>
        <v>0.6423781702297171</v>
      </c>
      <c r="AB584">
        <f t="shared" si="29"/>
        <v>11</v>
      </c>
      <c r="AC584">
        <f t="shared" si="30"/>
        <v>2013</v>
      </c>
    </row>
    <row r="585" spans="24:29">
      <c r="X585" s="155">
        <v>41598</v>
      </c>
      <c r="Y585" s="150">
        <v>6.0442</v>
      </c>
      <c r="Z585" s="150">
        <v>9.9049999999999994</v>
      </c>
      <c r="AA585" s="156">
        <f t="shared" si="28"/>
        <v>0.63876112636908089</v>
      </c>
      <c r="AB585">
        <f t="shared" si="29"/>
        <v>11</v>
      </c>
      <c r="AC585">
        <f t="shared" si="30"/>
        <v>2013</v>
      </c>
    </row>
    <row r="586" spans="24:29">
      <c r="X586" s="155">
        <v>41599</v>
      </c>
      <c r="Y586" s="150">
        <v>6.0576999999999996</v>
      </c>
      <c r="Z586" s="150">
        <v>9.9149999999999991</v>
      </c>
      <c r="AA586" s="156">
        <f t="shared" si="28"/>
        <v>0.63675982633672845</v>
      </c>
      <c r="AB586">
        <f t="shared" si="29"/>
        <v>11</v>
      </c>
      <c r="AC586">
        <f t="shared" si="30"/>
        <v>2013</v>
      </c>
    </row>
    <row r="587" spans="24:29">
      <c r="X587" s="155">
        <v>41600</v>
      </c>
      <c r="Y587" s="150">
        <v>6.0765000000000002</v>
      </c>
      <c r="Z587" s="150">
        <v>9.8949999999999996</v>
      </c>
      <c r="AA587" s="156">
        <f t="shared" si="28"/>
        <v>0.62840450917468926</v>
      </c>
      <c r="AB587">
        <f t="shared" si="29"/>
        <v>11</v>
      </c>
      <c r="AC587">
        <f t="shared" si="30"/>
        <v>2013</v>
      </c>
    </row>
    <row r="588" spans="24:29">
      <c r="X588" s="155">
        <v>41604</v>
      </c>
      <c r="Y588" s="150">
        <v>6.0933000000000002</v>
      </c>
      <c r="Z588" s="150">
        <v>9.7850000000000001</v>
      </c>
      <c r="AA588" s="156">
        <f t="shared" si="28"/>
        <v>0.60586217648893048</v>
      </c>
      <c r="AB588">
        <f t="shared" si="29"/>
        <v>11</v>
      </c>
      <c r="AC588">
        <f t="shared" si="30"/>
        <v>2013</v>
      </c>
    </row>
    <row r="589" spans="24:29">
      <c r="X589" s="155">
        <v>41605</v>
      </c>
      <c r="Y589" s="150">
        <v>6.1064999999999996</v>
      </c>
      <c r="Z589" s="150">
        <v>9.6950000000000003</v>
      </c>
      <c r="AA589" s="156">
        <f t="shared" si="28"/>
        <v>0.58765250143289949</v>
      </c>
      <c r="AB589">
        <f t="shared" si="29"/>
        <v>11</v>
      </c>
      <c r="AC589">
        <f t="shared" si="30"/>
        <v>2013</v>
      </c>
    </row>
    <row r="590" spans="24:29">
      <c r="X590" s="155">
        <v>41606</v>
      </c>
      <c r="Y590" s="150">
        <v>6.1242999999999999</v>
      </c>
      <c r="Z590" s="150">
        <v>9.6649999999999991</v>
      </c>
      <c r="AA590" s="156">
        <f t="shared" si="28"/>
        <v>0.578139542478324</v>
      </c>
      <c r="AB590">
        <f t="shared" si="29"/>
        <v>11</v>
      </c>
      <c r="AC590">
        <f t="shared" si="30"/>
        <v>2013</v>
      </c>
    </row>
    <row r="591" spans="24:29">
      <c r="X591" s="155">
        <v>41607</v>
      </c>
      <c r="Y591" s="150">
        <v>6.1360000000000001</v>
      </c>
      <c r="Z591" s="150">
        <v>9.5500000000000007</v>
      </c>
      <c r="AA591" s="156">
        <f t="shared" si="28"/>
        <v>0.55638852672750994</v>
      </c>
      <c r="AB591">
        <f t="shared" si="29"/>
        <v>11</v>
      </c>
      <c r="AC591">
        <f t="shared" si="30"/>
        <v>2013</v>
      </c>
    </row>
    <row r="592" spans="24:29">
      <c r="X592" s="155">
        <v>41610</v>
      </c>
      <c r="Y592" s="150">
        <v>6.1547000000000001</v>
      </c>
      <c r="Z592" s="150">
        <v>9.1549999999999994</v>
      </c>
      <c r="AA592" s="156">
        <f t="shared" si="28"/>
        <v>0.48748111199571054</v>
      </c>
      <c r="AB592">
        <f t="shared" si="29"/>
        <v>12</v>
      </c>
      <c r="AC592">
        <f t="shared" si="30"/>
        <v>2013</v>
      </c>
    </row>
    <row r="593" spans="24:29">
      <c r="X593" s="155">
        <v>41611</v>
      </c>
      <c r="Y593" s="150">
        <v>6.1712999999999996</v>
      </c>
      <c r="Z593" s="150">
        <v>9.2750000000000004</v>
      </c>
      <c r="AA593" s="156">
        <f t="shared" si="28"/>
        <v>0.50292482945246553</v>
      </c>
      <c r="AB593">
        <f t="shared" si="29"/>
        <v>12</v>
      </c>
      <c r="AC593">
        <f t="shared" si="30"/>
        <v>2013</v>
      </c>
    </row>
    <row r="594" spans="24:29">
      <c r="X594" s="155">
        <v>41612</v>
      </c>
      <c r="Y594" s="150">
        <v>6.1973000000000003</v>
      </c>
      <c r="Z594" s="150">
        <v>9.5950000000000006</v>
      </c>
      <c r="AA594" s="156">
        <f t="shared" si="28"/>
        <v>0.54825488519193843</v>
      </c>
      <c r="AB594">
        <f t="shared" si="29"/>
        <v>12</v>
      </c>
      <c r="AC594">
        <f t="shared" si="30"/>
        <v>2013</v>
      </c>
    </row>
    <row r="595" spans="24:29">
      <c r="X595" s="155">
        <v>41613</v>
      </c>
      <c r="Y595" s="150">
        <v>6.2202999999999999</v>
      </c>
      <c r="Z595" s="150">
        <v>9.6649999999999991</v>
      </c>
      <c r="AA595" s="156">
        <f t="shared" si="28"/>
        <v>0.55378357957011715</v>
      </c>
      <c r="AB595">
        <f t="shared" si="29"/>
        <v>12</v>
      </c>
      <c r="AC595">
        <f t="shared" si="30"/>
        <v>2013</v>
      </c>
    </row>
    <row r="596" spans="24:29">
      <c r="X596" s="155">
        <v>41614</v>
      </c>
      <c r="Y596" s="150">
        <v>6.2407000000000004</v>
      </c>
      <c r="Z596" s="150">
        <v>9.4749999999999996</v>
      </c>
      <c r="AA596" s="156">
        <f t="shared" si="28"/>
        <v>0.51825916964443075</v>
      </c>
      <c r="AB596">
        <f t="shared" si="29"/>
        <v>12</v>
      </c>
      <c r="AC596">
        <f t="shared" si="30"/>
        <v>2013</v>
      </c>
    </row>
    <row r="597" spans="24:29">
      <c r="X597" s="155">
        <v>41617</v>
      </c>
      <c r="Y597" s="150">
        <v>6.2458</v>
      </c>
      <c r="Z597" s="150">
        <v>9.4749999999999996</v>
      </c>
      <c r="AA597" s="156">
        <f t="shared" si="28"/>
        <v>0.51701943706170539</v>
      </c>
      <c r="AB597">
        <f t="shared" si="29"/>
        <v>12</v>
      </c>
      <c r="AC597">
        <f t="shared" si="30"/>
        <v>2013</v>
      </c>
    </row>
    <row r="598" spans="24:29">
      <c r="X598" s="155">
        <v>41618</v>
      </c>
      <c r="Y598" s="150">
        <v>6.2622999999999998</v>
      </c>
      <c r="Z598" s="150">
        <v>9.5250000000000004</v>
      </c>
      <c r="AA598" s="156">
        <f t="shared" si="28"/>
        <v>0.52100665889529418</v>
      </c>
      <c r="AB598">
        <f t="shared" si="29"/>
        <v>12</v>
      </c>
      <c r="AC598">
        <f t="shared" si="30"/>
        <v>2013</v>
      </c>
    </row>
    <row r="599" spans="24:29">
      <c r="X599" s="155">
        <v>41619</v>
      </c>
      <c r="Y599" s="150">
        <v>6.2737999999999996</v>
      </c>
      <c r="Z599" s="150">
        <v>9.5150000000000006</v>
      </c>
      <c r="AA599" s="156">
        <f t="shared" si="28"/>
        <v>0.51662469316841486</v>
      </c>
      <c r="AB599">
        <f t="shared" si="29"/>
        <v>12</v>
      </c>
      <c r="AC599">
        <f t="shared" si="30"/>
        <v>2013</v>
      </c>
    </row>
    <row r="600" spans="24:29">
      <c r="X600" s="155">
        <v>41620</v>
      </c>
      <c r="Y600" s="150">
        <v>6.2808000000000002</v>
      </c>
      <c r="Z600" s="150">
        <v>9.5250000000000004</v>
      </c>
      <c r="AA600" s="156">
        <f t="shared" si="28"/>
        <v>0.51652655712648077</v>
      </c>
      <c r="AB600">
        <f t="shared" si="29"/>
        <v>12</v>
      </c>
      <c r="AC600">
        <f t="shared" si="30"/>
        <v>2013</v>
      </c>
    </row>
    <row r="601" spans="24:29">
      <c r="X601" s="155">
        <v>41621</v>
      </c>
      <c r="Y601" s="150">
        <v>6.2907999999999999</v>
      </c>
      <c r="Z601" s="150">
        <v>9.5749999999999993</v>
      </c>
      <c r="AA601" s="156">
        <f t="shared" si="28"/>
        <v>0.52206396642716335</v>
      </c>
      <c r="AB601">
        <f t="shared" si="29"/>
        <v>12</v>
      </c>
      <c r="AC601">
        <f t="shared" si="30"/>
        <v>2013</v>
      </c>
    </row>
    <row r="602" spans="24:29">
      <c r="X602" s="155">
        <v>41624</v>
      </c>
      <c r="Y602" s="150">
        <v>6.3049999999999997</v>
      </c>
      <c r="Z602" s="150">
        <v>9.6750000000000007</v>
      </c>
      <c r="AA602" s="156">
        <f t="shared" si="28"/>
        <v>0.534496431403648</v>
      </c>
      <c r="AB602">
        <f t="shared" si="29"/>
        <v>12</v>
      </c>
      <c r="AC602">
        <f t="shared" si="30"/>
        <v>2013</v>
      </c>
    </row>
    <row r="603" spans="24:29">
      <c r="X603" s="155">
        <v>41625</v>
      </c>
      <c r="Y603" s="150">
        <v>6.3281999999999998</v>
      </c>
      <c r="Z603" s="150">
        <v>9.7249999999999996</v>
      </c>
      <c r="AA603" s="156">
        <f t="shared" si="28"/>
        <v>0.53677190986378442</v>
      </c>
      <c r="AB603">
        <f t="shared" si="29"/>
        <v>12</v>
      </c>
      <c r="AC603">
        <f t="shared" si="30"/>
        <v>2013</v>
      </c>
    </row>
    <row r="604" spans="24:29">
      <c r="X604" s="155">
        <v>41626</v>
      </c>
      <c r="Y604" s="150">
        <v>6.3559999999999999</v>
      </c>
      <c r="Z604" s="150">
        <v>9.7750000000000004</v>
      </c>
      <c r="AA604" s="156">
        <f t="shared" si="28"/>
        <v>0.53791692888609188</v>
      </c>
      <c r="AB604">
        <f t="shared" si="29"/>
        <v>12</v>
      </c>
      <c r="AC604">
        <f t="shared" si="30"/>
        <v>2013</v>
      </c>
    </row>
    <row r="605" spans="24:29">
      <c r="X605" s="155">
        <v>41627</v>
      </c>
      <c r="Y605" s="150">
        <v>6.3977000000000004</v>
      </c>
      <c r="Z605" s="150">
        <v>9.6649999999999991</v>
      </c>
      <c r="AA605" s="156">
        <f t="shared" si="28"/>
        <v>0.51069915750972994</v>
      </c>
      <c r="AB605">
        <f t="shared" si="29"/>
        <v>12</v>
      </c>
      <c r="AC605">
        <f t="shared" si="30"/>
        <v>2013</v>
      </c>
    </row>
    <row r="606" spans="24:29">
      <c r="X606" s="155">
        <v>41628</v>
      </c>
      <c r="Y606" s="150">
        <v>6.4204999999999997</v>
      </c>
      <c r="Z606" s="150">
        <v>9.625</v>
      </c>
      <c r="AA606" s="156">
        <f t="shared" si="28"/>
        <v>0.49910443111907177</v>
      </c>
      <c r="AB606">
        <f t="shared" si="29"/>
        <v>12</v>
      </c>
      <c r="AC606">
        <f t="shared" si="30"/>
        <v>2013</v>
      </c>
    </row>
    <row r="607" spans="24:29">
      <c r="X607" s="155">
        <v>41631</v>
      </c>
      <c r="Y607" s="150">
        <v>6.4408000000000003</v>
      </c>
      <c r="Z607" s="150">
        <v>9.6750000000000007</v>
      </c>
      <c r="AA607" s="156">
        <f t="shared" si="28"/>
        <v>0.50214259098248659</v>
      </c>
      <c r="AB607">
        <f t="shared" si="29"/>
        <v>12</v>
      </c>
      <c r="AC607">
        <f t="shared" si="30"/>
        <v>2013</v>
      </c>
    </row>
    <row r="608" spans="24:29">
      <c r="X608" s="155">
        <v>41634</v>
      </c>
      <c r="Y608" s="150">
        <v>6.4711999999999996</v>
      </c>
      <c r="Z608" s="150">
        <v>9.875</v>
      </c>
      <c r="AA608" s="156">
        <f t="shared" si="28"/>
        <v>0.52599208802076913</v>
      </c>
      <c r="AB608">
        <f t="shared" si="29"/>
        <v>12</v>
      </c>
      <c r="AC608">
        <f t="shared" si="30"/>
        <v>2013</v>
      </c>
    </row>
    <row r="609" spans="24:29">
      <c r="X609" s="155">
        <v>41635</v>
      </c>
      <c r="Y609" s="150">
        <v>6.4892000000000003</v>
      </c>
      <c r="Z609" s="150">
        <v>9.9450000000000003</v>
      </c>
      <c r="AA609" s="156">
        <f t="shared" si="28"/>
        <v>0.53254638476237437</v>
      </c>
      <c r="AB609">
        <f t="shared" si="29"/>
        <v>12</v>
      </c>
      <c r="AC609">
        <f t="shared" si="30"/>
        <v>2013</v>
      </c>
    </row>
    <row r="610" spans="24:29">
      <c r="X610" s="155">
        <v>41638</v>
      </c>
      <c r="Y610" s="150">
        <v>6.5179999999999998</v>
      </c>
      <c r="Z610" s="150">
        <v>9.9749999999999996</v>
      </c>
      <c r="AA610" s="156">
        <f t="shared" si="28"/>
        <v>0.53037741638539426</v>
      </c>
      <c r="AB610">
        <f t="shared" si="29"/>
        <v>12</v>
      </c>
      <c r="AC610">
        <f t="shared" si="30"/>
        <v>2013</v>
      </c>
    </row>
    <row r="611" spans="24:29">
      <c r="X611" s="155">
        <v>41641</v>
      </c>
      <c r="Y611" s="150">
        <v>6.5430000000000001</v>
      </c>
      <c r="Z611" s="150">
        <v>10.17</v>
      </c>
      <c r="AA611" s="156">
        <f t="shared" si="28"/>
        <v>0.55433287482806048</v>
      </c>
      <c r="AB611">
        <f t="shared" si="29"/>
        <v>1</v>
      </c>
      <c r="AC611">
        <f t="shared" si="30"/>
        <v>2014</v>
      </c>
    </row>
    <row r="612" spans="24:29">
      <c r="X612" s="155">
        <v>41642</v>
      </c>
      <c r="Y612" s="150">
        <v>6.5579999999999998</v>
      </c>
      <c r="Z612" s="150">
        <v>10.3</v>
      </c>
      <c r="AA612" s="156">
        <f t="shared" si="28"/>
        <v>0.57060079292467236</v>
      </c>
      <c r="AB612">
        <f t="shared" si="29"/>
        <v>1</v>
      </c>
      <c r="AC612">
        <f t="shared" si="30"/>
        <v>2014</v>
      </c>
    </row>
    <row r="613" spans="24:29">
      <c r="X613" s="155">
        <v>41645</v>
      </c>
      <c r="Y613" s="150">
        <v>6.5857000000000001</v>
      </c>
      <c r="Z613" s="150">
        <v>10.47</v>
      </c>
      <c r="AA613" s="156">
        <f t="shared" si="28"/>
        <v>0.58980822084212781</v>
      </c>
      <c r="AB613">
        <f t="shared" si="29"/>
        <v>1</v>
      </c>
      <c r="AC613">
        <f t="shared" si="30"/>
        <v>2014</v>
      </c>
    </row>
    <row r="614" spans="24:29">
      <c r="X614" s="155">
        <v>41646</v>
      </c>
      <c r="Y614" s="150">
        <v>6.5987999999999998</v>
      </c>
      <c r="Z614" s="150">
        <v>10.9</v>
      </c>
      <c r="AA614" s="156">
        <f t="shared" si="28"/>
        <v>0.65181548160271574</v>
      </c>
      <c r="AB614">
        <f t="shared" si="29"/>
        <v>1</v>
      </c>
      <c r="AC614">
        <f t="shared" si="30"/>
        <v>2014</v>
      </c>
    </row>
    <row r="615" spans="24:29">
      <c r="X615" s="155">
        <v>41647</v>
      </c>
      <c r="Y615" s="150">
        <v>6.6041999999999996</v>
      </c>
      <c r="Z615" s="150">
        <v>10.75</v>
      </c>
      <c r="AA615" s="156">
        <f t="shared" si="28"/>
        <v>0.62775203658278067</v>
      </c>
      <c r="AB615">
        <f t="shared" si="29"/>
        <v>1</v>
      </c>
      <c r="AC615">
        <f t="shared" si="30"/>
        <v>2014</v>
      </c>
    </row>
    <row r="616" spans="24:29">
      <c r="X616" s="155">
        <v>41648</v>
      </c>
      <c r="Y616" s="150">
        <v>6.6283000000000003</v>
      </c>
      <c r="Z616" s="150">
        <v>10.8</v>
      </c>
      <c r="AA616" s="156">
        <f t="shared" si="28"/>
        <v>0.62937706500912749</v>
      </c>
      <c r="AB616">
        <f t="shared" si="29"/>
        <v>1</v>
      </c>
      <c r="AC616">
        <f t="shared" si="30"/>
        <v>2014</v>
      </c>
    </row>
    <row r="617" spans="24:29">
      <c r="X617" s="155">
        <v>41649</v>
      </c>
      <c r="Y617" s="150">
        <v>6.6497999999999999</v>
      </c>
      <c r="Z617" s="150">
        <v>10.8</v>
      </c>
      <c r="AA617" s="156">
        <f t="shared" si="28"/>
        <v>0.62410899575927115</v>
      </c>
      <c r="AB617">
        <f t="shared" si="29"/>
        <v>1</v>
      </c>
      <c r="AC617">
        <f t="shared" si="30"/>
        <v>2014</v>
      </c>
    </row>
    <row r="618" spans="24:29">
      <c r="X618" s="155">
        <v>41652</v>
      </c>
      <c r="Y618" s="150">
        <v>6.6905000000000001</v>
      </c>
      <c r="Z618" s="150">
        <v>10.77</v>
      </c>
      <c r="AA618" s="156">
        <f t="shared" si="28"/>
        <v>0.60974516104924881</v>
      </c>
      <c r="AB618">
        <f t="shared" si="29"/>
        <v>1</v>
      </c>
      <c r="AC618">
        <f t="shared" si="30"/>
        <v>2014</v>
      </c>
    </row>
    <row r="619" spans="24:29">
      <c r="X619" s="155">
        <v>41653</v>
      </c>
      <c r="Y619" s="150">
        <v>6.7080000000000002</v>
      </c>
      <c r="Z619" s="150">
        <v>10.93</v>
      </c>
      <c r="AA619" s="156">
        <f t="shared" si="28"/>
        <v>0.62939773404889676</v>
      </c>
      <c r="AB619">
        <f t="shared" si="29"/>
        <v>1</v>
      </c>
      <c r="AC619">
        <f t="shared" si="30"/>
        <v>2014</v>
      </c>
    </row>
    <row r="620" spans="24:29">
      <c r="X620" s="155">
        <v>41654</v>
      </c>
      <c r="Y620" s="150">
        <v>6.7408000000000001</v>
      </c>
      <c r="Z620" s="150">
        <v>11.21</v>
      </c>
      <c r="AA620" s="156">
        <f t="shared" si="28"/>
        <v>0.66300735817707102</v>
      </c>
      <c r="AB620">
        <f t="shared" si="29"/>
        <v>1</v>
      </c>
      <c r="AC620">
        <f t="shared" si="30"/>
        <v>2014</v>
      </c>
    </row>
    <row r="621" spans="24:29">
      <c r="X621" s="155">
        <v>41655</v>
      </c>
      <c r="Y621" s="150">
        <v>6.7732999999999999</v>
      </c>
      <c r="Z621" s="150">
        <v>11.55</v>
      </c>
      <c r="AA621" s="156">
        <f t="shared" si="28"/>
        <v>0.70522492728802821</v>
      </c>
      <c r="AB621">
        <f t="shared" si="29"/>
        <v>1</v>
      </c>
      <c r="AC621">
        <f t="shared" si="30"/>
        <v>2014</v>
      </c>
    </row>
    <row r="622" spans="24:29">
      <c r="X622" s="155">
        <v>41656</v>
      </c>
      <c r="Y622" s="150">
        <v>6.8055000000000003</v>
      </c>
      <c r="Z622" s="150">
        <v>11.95</v>
      </c>
      <c r="AA622" s="156">
        <f t="shared" si="28"/>
        <v>0.75593270149144054</v>
      </c>
      <c r="AB622">
        <f t="shared" si="29"/>
        <v>1</v>
      </c>
      <c r="AC622">
        <f t="shared" si="30"/>
        <v>2014</v>
      </c>
    </row>
    <row r="623" spans="24:29">
      <c r="X623" s="155">
        <v>41659</v>
      </c>
      <c r="Y623" s="150">
        <v>6.8295000000000003</v>
      </c>
      <c r="Z623" s="150">
        <v>11.65</v>
      </c>
      <c r="AA623" s="156">
        <f t="shared" si="28"/>
        <v>0.7058349805988724</v>
      </c>
      <c r="AB623">
        <f t="shared" si="29"/>
        <v>1</v>
      </c>
      <c r="AC623">
        <f t="shared" si="30"/>
        <v>2014</v>
      </c>
    </row>
    <row r="624" spans="24:29">
      <c r="X624" s="155">
        <v>41660</v>
      </c>
      <c r="Y624" s="150">
        <v>6.8762999999999996</v>
      </c>
      <c r="Z624" s="150">
        <v>11.86</v>
      </c>
      <c r="AA624" s="156">
        <f t="shared" si="28"/>
        <v>0.72476477175225051</v>
      </c>
      <c r="AB624">
        <f t="shared" si="29"/>
        <v>1</v>
      </c>
      <c r="AC624">
        <f t="shared" si="30"/>
        <v>2014</v>
      </c>
    </row>
    <row r="625" spans="24:29">
      <c r="X625" s="155">
        <v>41661</v>
      </c>
      <c r="Y625" s="150">
        <v>6.9119999999999999</v>
      </c>
      <c r="Z625" s="150">
        <v>12.15</v>
      </c>
      <c r="AA625" s="156">
        <f t="shared" si="28"/>
        <v>0.7578125</v>
      </c>
      <c r="AB625">
        <f t="shared" si="29"/>
        <v>1</v>
      </c>
      <c r="AC625">
        <f t="shared" si="30"/>
        <v>2014</v>
      </c>
    </row>
    <row r="626" spans="24:29">
      <c r="X626" s="155">
        <v>41662</v>
      </c>
      <c r="Y626" s="150">
        <v>7.5271999999999997</v>
      </c>
      <c r="Z626" s="150">
        <v>13.06</v>
      </c>
      <c r="AA626" s="156">
        <f t="shared" si="28"/>
        <v>0.73504091826974194</v>
      </c>
      <c r="AB626">
        <f t="shared" si="29"/>
        <v>1</v>
      </c>
      <c r="AC626">
        <f t="shared" si="30"/>
        <v>2014</v>
      </c>
    </row>
    <row r="627" spans="24:29">
      <c r="X627" s="155">
        <v>41663</v>
      </c>
      <c r="Y627" s="150">
        <v>8.0183</v>
      </c>
      <c r="Z627" s="150">
        <v>11.7</v>
      </c>
      <c r="AA627" s="156">
        <f t="shared" si="28"/>
        <v>0.45916216654403041</v>
      </c>
      <c r="AB627">
        <f t="shared" si="29"/>
        <v>1</v>
      </c>
      <c r="AC627">
        <f t="shared" si="30"/>
        <v>2014</v>
      </c>
    </row>
    <row r="628" spans="24:29">
      <c r="X628" s="155">
        <v>41666</v>
      </c>
      <c r="Y628" s="150">
        <v>8.0058000000000007</v>
      </c>
      <c r="Z628" s="150">
        <v>12.15</v>
      </c>
      <c r="AA628" s="156">
        <f t="shared" si="28"/>
        <v>0.51764970396462551</v>
      </c>
      <c r="AB628">
        <f t="shared" si="29"/>
        <v>1</v>
      </c>
      <c r="AC628">
        <f t="shared" si="30"/>
        <v>2014</v>
      </c>
    </row>
    <row r="629" spans="24:29">
      <c r="X629" s="155">
        <v>41667</v>
      </c>
      <c r="Y629" s="150">
        <v>8.0173000000000005</v>
      </c>
      <c r="Z629" s="150">
        <v>12.5</v>
      </c>
      <c r="AA629" s="156">
        <f t="shared" si="28"/>
        <v>0.55912838486772354</v>
      </c>
      <c r="AB629">
        <f t="shared" si="29"/>
        <v>1</v>
      </c>
      <c r="AC629">
        <f t="shared" si="30"/>
        <v>2014</v>
      </c>
    </row>
    <row r="630" spans="24:29">
      <c r="X630" s="155">
        <v>41668</v>
      </c>
      <c r="Y630" s="150">
        <v>8.0150000000000006</v>
      </c>
      <c r="Z630" s="150">
        <v>12.9</v>
      </c>
      <c r="AA630" s="156">
        <f t="shared" si="28"/>
        <v>0.60948222083593251</v>
      </c>
      <c r="AB630">
        <f t="shared" si="29"/>
        <v>1</v>
      </c>
      <c r="AC630">
        <f t="shared" si="30"/>
        <v>2014</v>
      </c>
    </row>
    <row r="631" spans="24:29">
      <c r="X631" s="155">
        <v>41669</v>
      </c>
      <c r="Y631" s="150">
        <v>8.0225000000000009</v>
      </c>
      <c r="Z631" s="150">
        <v>12.6</v>
      </c>
      <c r="AA631" s="156">
        <f t="shared" si="28"/>
        <v>0.57058273605484544</v>
      </c>
      <c r="AB631">
        <f t="shared" si="29"/>
        <v>1</v>
      </c>
      <c r="AC631">
        <f t="shared" si="30"/>
        <v>2014</v>
      </c>
    </row>
    <row r="632" spans="24:29">
      <c r="X632" s="155">
        <v>41670</v>
      </c>
      <c r="Y632" s="150">
        <v>8.0182000000000002</v>
      </c>
      <c r="Z632" s="150">
        <v>12.65</v>
      </c>
      <c r="AA632" s="156">
        <f t="shared" si="28"/>
        <v>0.57766082163078991</v>
      </c>
      <c r="AB632">
        <f t="shared" si="29"/>
        <v>1</v>
      </c>
      <c r="AC632">
        <f t="shared" si="30"/>
        <v>2014</v>
      </c>
    </row>
    <row r="633" spans="24:29">
      <c r="X633" s="155">
        <v>41673</v>
      </c>
      <c r="Y633" s="150">
        <v>8.0177999999999994</v>
      </c>
      <c r="Z633" s="150">
        <v>12.55</v>
      </c>
      <c r="AA633" s="156">
        <f t="shared" si="28"/>
        <v>0.56526728030132967</v>
      </c>
      <c r="AB633">
        <f t="shared" si="29"/>
        <v>2</v>
      </c>
      <c r="AC633">
        <f t="shared" si="30"/>
        <v>2014</v>
      </c>
    </row>
    <row r="634" spans="24:29">
      <c r="X634" s="155">
        <v>41674</v>
      </c>
      <c r="Y634" s="150">
        <v>8.0117999999999991</v>
      </c>
      <c r="Z634" s="150">
        <v>12.55</v>
      </c>
      <c r="AA634" s="156">
        <f t="shared" si="28"/>
        <v>0.56643950173494129</v>
      </c>
      <c r="AB634">
        <f t="shared" si="29"/>
        <v>2</v>
      </c>
      <c r="AC634">
        <f t="shared" si="30"/>
        <v>2014</v>
      </c>
    </row>
    <row r="635" spans="24:29">
      <c r="X635" s="155">
        <v>41675</v>
      </c>
      <c r="Y635" s="150">
        <v>7.9667000000000003</v>
      </c>
      <c r="Z635" s="150">
        <v>12.55</v>
      </c>
      <c r="AA635" s="156">
        <f t="shared" si="28"/>
        <v>0.57530721628779791</v>
      </c>
      <c r="AB635">
        <f t="shared" si="29"/>
        <v>2</v>
      </c>
      <c r="AC635">
        <f t="shared" si="30"/>
        <v>2014</v>
      </c>
    </row>
    <row r="636" spans="24:29">
      <c r="X636" s="155">
        <v>41676</v>
      </c>
      <c r="Y636" s="150">
        <v>7.9050000000000002</v>
      </c>
      <c r="Z636" s="150">
        <v>12.4</v>
      </c>
      <c r="AA636" s="156">
        <f t="shared" si="28"/>
        <v>0.56862745098039214</v>
      </c>
      <c r="AB636">
        <f t="shared" si="29"/>
        <v>2</v>
      </c>
      <c r="AC636">
        <f t="shared" si="30"/>
        <v>2014</v>
      </c>
    </row>
    <row r="637" spans="24:29">
      <c r="X637" s="155">
        <v>41677</v>
      </c>
      <c r="Y637" s="150">
        <v>7.8647999999999998</v>
      </c>
      <c r="Z637" s="150">
        <v>12.15</v>
      </c>
      <c r="AA637" s="156">
        <f t="shared" si="28"/>
        <v>0.54485810192249007</v>
      </c>
      <c r="AB637">
        <f t="shared" si="29"/>
        <v>2</v>
      </c>
      <c r="AC637">
        <f t="shared" si="30"/>
        <v>2014</v>
      </c>
    </row>
    <row r="638" spans="24:29">
      <c r="X638" s="155">
        <v>41680</v>
      </c>
      <c r="Y638" s="150">
        <v>7.8383000000000003</v>
      </c>
      <c r="Z638" s="150">
        <v>11.65</v>
      </c>
      <c r="AA638" s="156">
        <f t="shared" si="28"/>
        <v>0.48629167038771159</v>
      </c>
      <c r="AB638">
        <f t="shared" si="29"/>
        <v>2</v>
      </c>
      <c r="AC638">
        <f t="shared" si="30"/>
        <v>2014</v>
      </c>
    </row>
    <row r="639" spans="24:29">
      <c r="X639" s="155">
        <v>41681</v>
      </c>
      <c r="Y639" s="150">
        <v>7.8173000000000004</v>
      </c>
      <c r="Z639" s="150">
        <v>11.65</v>
      </c>
      <c r="AA639" s="156">
        <f t="shared" si="28"/>
        <v>0.49028436928351216</v>
      </c>
      <c r="AB639">
        <f t="shared" si="29"/>
        <v>2</v>
      </c>
      <c r="AC639">
        <f t="shared" si="30"/>
        <v>2014</v>
      </c>
    </row>
    <row r="640" spans="24:29">
      <c r="X640" s="155">
        <v>41682</v>
      </c>
      <c r="Y640" s="150">
        <v>7.8164999999999996</v>
      </c>
      <c r="Z640" s="150">
        <v>12.1</v>
      </c>
      <c r="AA640" s="156">
        <f t="shared" si="28"/>
        <v>0.54800742020085713</v>
      </c>
      <c r="AB640">
        <f t="shared" si="29"/>
        <v>2</v>
      </c>
      <c r="AC640">
        <f t="shared" si="30"/>
        <v>2014</v>
      </c>
    </row>
    <row r="641" spans="24:29">
      <c r="X641" s="155">
        <v>41683</v>
      </c>
      <c r="Y641" s="150">
        <v>7.8029999999999999</v>
      </c>
      <c r="Z641" s="150">
        <v>11.95</v>
      </c>
      <c r="AA641" s="156">
        <f t="shared" ref="AA641:AA704" si="31">Z641/Y641-1</f>
        <v>0.53146225810585657</v>
      </c>
      <c r="AB641">
        <f t="shared" si="29"/>
        <v>2</v>
      </c>
      <c r="AC641">
        <f t="shared" si="30"/>
        <v>2014</v>
      </c>
    </row>
    <row r="642" spans="24:29">
      <c r="X642" s="155">
        <v>41684</v>
      </c>
      <c r="Y642" s="150">
        <v>7.7803000000000004</v>
      </c>
      <c r="Z642" s="150">
        <v>11.85</v>
      </c>
      <c r="AA642" s="156">
        <f t="shared" si="31"/>
        <v>0.52307751629114541</v>
      </c>
      <c r="AB642">
        <f t="shared" si="29"/>
        <v>2</v>
      </c>
      <c r="AC642">
        <f t="shared" si="30"/>
        <v>2014</v>
      </c>
    </row>
    <row r="643" spans="24:29">
      <c r="X643" s="155">
        <v>41687</v>
      </c>
      <c r="Y643" s="150">
        <v>7.7645</v>
      </c>
      <c r="Z643" s="150">
        <v>11.78</v>
      </c>
      <c r="AA643" s="156">
        <f t="shared" si="31"/>
        <v>0.51716143988666352</v>
      </c>
      <c r="AB643">
        <f t="shared" si="29"/>
        <v>2</v>
      </c>
      <c r="AC643">
        <f t="shared" si="30"/>
        <v>2014</v>
      </c>
    </row>
    <row r="644" spans="24:29">
      <c r="X644" s="155">
        <v>41688</v>
      </c>
      <c r="Y644" s="150">
        <v>7.7634999999999996</v>
      </c>
      <c r="Z644" s="150">
        <v>11.78</v>
      </c>
      <c r="AA644" s="156">
        <f t="shared" si="31"/>
        <v>0.51735686223996913</v>
      </c>
      <c r="AB644">
        <f t="shared" ref="AB644:AB707" si="32">+MONTH(X644)</f>
        <v>2</v>
      </c>
      <c r="AC644">
        <f t="shared" ref="AC644:AC707" si="33">+YEAR(X644)</f>
        <v>2014</v>
      </c>
    </row>
    <row r="645" spans="24:29">
      <c r="X645" s="155">
        <v>41689</v>
      </c>
      <c r="Y645" s="150">
        <v>7.7744999999999997</v>
      </c>
      <c r="Z645" s="150">
        <v>11.8</v>
      </c>
      <c r="AA645" s="156">
        <f t="shared" si="31"/>
        <v>0.51778249405106447</v>
      </c>
      <c r="AB645">
        <f t="shared" si="32"/>
        <v>2</v>
      </c>
      <c r="AC645">
        <f t="shared" si="33"/>
        <v>2014</v>
      </c>
    </row>
    <row r="646" spans="24:29">
      <c r="X646" s="155">
        <v>41690</v>
      </c>
      <c r="Y646" s="150">
        <v>7.8022999999999998</v>
      </c>
      <c r="Z646" s="150">
        <v>11.83</v>
      </c>
      <c r="AA646" s="156">
        <f t="shared" si="31"/>
        <v>0.51621957627878956</v>
      </c>
      <c r="AB646">
        <f t="shared" si="32"/>
        <v>2</v>
      </c>
      <c r="AC646">
        <f t="shared" si="33"/>
        <v>2014</v>
      </c>
    </row>
    <row r="647" spans="24:29">
      <c r="X647" s="155">
        <v>41691</v>
      </c>
      <c r="Y647" s="150">
        <v>7.8407999999999998</v>
      </c>
      <c r="Z647" s="150">
        <v>11.8</v>
      </c>
      <c r="AA647" s="156">
        <f t="shared" si="31"/>
        <v>0.50494847464544446</v>
      </c>
      <c r="AB647">
        <f t="shared" si="32"/>
        <v>2</v>
      </c>
      <c r="AC647">
        <f t="shared" si="33"/>
        <v>2014</v>
      </c>
    </row>
    <row r="648" spans="24:29">
      <c r="X648" s="155">
        <v>41694</v>
      </c>
      <c r="Y648" s="150">
        <v>7.8609999999999998</v>
      </c>
      <c r="Z648" s="150">
        <v>11.7</v>
      </c>
      <c r="AA648" s="156">
        <f t="shared" si="31"/>
        <v>0.48836025950896822</v>
      </c>
      <c r="AB648">
        <f t="shared" si="32"/>
        <v>2</v>
      </c>
      <c r="AC648">
        <f t="shared" si="33"/>
        <v>2014</v>
      </c>
    </row>
    <row r="649" spans="24:29">
      <c r="X649" s="155">
        <v>41695</v>
      </c>
      <c r="Y649" s="150">
        <v>7.8639999999999999</v>
      </c>
      <c r="Z649" s="150">
        <v>11.65</v>
      </c>
      <c r="AA649" s="156">
        <f t="shared" si="31"/>
        <v>0.48143438453713139</v>
      </c>
      <c r="AB649">
        <f t="shared" si="32"/>
        <v>2</v>
      </c>
      <c r="AC649">
        <f t="shared" si="33"/>
        <v>2014</v>
      </c>
    </row>
    <row r="650" spans="24:29">
      <c r="X650" s="155">
        <v>41696</v>
      </c>
      <c r="Y650" s="150">
        <v>7.8730000000000002</v>
      </c>
      <c r="Z650" s="150">
        <v>11.55</v>
      </c>
      <c r="AA650" s="156">
        <f t="shared" si="31"/>
        <v>0.46703924806300012</v>
      </c>
      <c r="AB650">
        <f t="shared" si="32"/>
        <v>2</v>
      </c>
      <c r="AC650">
        <f t="shared" si="33"/>
        <v>2014</v>
      </c>
    </row>
    <row r="651" spans="24:29">
      <c r="X651" s="155">
        <v>41697</v>
      </c>
      <c r="Y651" s="150">
        <v>7.8872999999999998</v>
      </c>
      <c r="Z651" s="150">
        <v>11.45</v>
      </c>
      <c r="AA651" s="156">
        <f t="shared" si="31"/>
        <v>0.45170083552039353</v>
      </c>
      <c r="AB651">
        <f t="shared" si="32"/>
        <v>2</v>
      </c>
      <c r="AC651">
        <f t="shared" si="33"/>
        <v>2014</v>
      </c>
    </row>
    <row r="652" spans="24:29">
      <c r="X652" s="155">
        <v>41698</v>
      </c>
      <c r="Y652" s="150">
        <v>7.8781999999999996</v>
      </c>
      <c r="Z652" s="150">
        <v>11.25</v>
      </c>
      <c r="AA652" s="156">
        <f t="shared" si="31"/>
        <v>0.42799116549465621</v>
      </c>
      <c r="AB652">
        <f t="shared" si="32"/>
        <v>2</v>
      </c>
      <c r="AC652">
        <f t="shared" si="33"/>
        <v>2014</v>
      </c>
    </row>
    <row r="653" spans="24:29">
      <c r="X653" s="155">
        <v>41703</v>
      </c>
      <c r="Y653" s="150">
        <v>7.8822000000000001</v>
      </c>
      <c r="Z653" s="150">
        <v>10.55</v>
      </c>
      <c r="AA653" s="156">
        <f t="shared" si="31"/>
        <v>0.33845880591712985</v>
      </c>
      <c r="AB653">
        <f t="shared" si="32"/>
        <v>3</v>
      </c>
      <c r="AC653">
        <f t="shared" si="33"/>
        <v>2014</v>
      </c>
    </row>
    <row r="654" spans="24:29">
      <c r="X654" s="155">
        <v>41704</v>
      </c>
      <c r="Y654" s="150">
        <v>7.8781999999999996</v>
      </c>
      <c r="Z654" s="150">
        <v>11</v>
      </c>
      <c r="AA654" s="156">
        <f t="shared" si="31"/>
        <v>0.39625802848366387</v>
      </c>
      <c r="AB654">
        <f t="shared" si="32"/>
        <v>3</v>
      </c>
      <c r="AC654">
        <f t="shared" si="33"/>
        <v>2014</v>
      </c>
    </row>
    <row r="655" spans="24:29">
      <c r="X655" s="155">
        <v>41705</v>
      </c>
      <c r="Y655" s="150">
        <v>7.8657000000000004</v>
      </c>
      <c r="Z655" s="150">
        <v>11.05</v>
      </c>
      <c r="AA655" s="156">
        <f t="shared" si="31"/>
        <v>0.40483364481228623</v>
      </c>
      <c r="AB655">
        <f t="shared" si="32"/>
        <v>3</v>
      </c>
      <c r="AC655">
        <f t="shared" si="33"/>
        <v>2014</v>
      </c>
    </row>
    <row r="656" spans="24:29">
      <c r="X656" s="155">
        <v>41708</v>
      </c>
      <c r="Y656" s="150">
        <v>7.8665000000000003</v>
      </c>
      <c r="Z656" s="150">
        <v>10.95</v>
      </c>
      <c r="AA656" s="156">
        <f t="shared" si="31"/>
        <v>0.39197864361533075</v>
      </c>
      <c r="AB656">
        <f t="shared" si="32"/>
        <v>3</v>
      </c>
      <c r="AC656">
        <f t="shared" si="33"/>
        <v>2014</v>
      </c>
    </row>
    <row r="657" spans="24:29">
      <c r="X657" s="155">
        <v>41709</v>
      </c>
      <c r="Y657" s="150">
        <v>7.8674999999999997</v>
      </c>
      <c r="Z657" s="150">
        <v>10.85</v>
      </c>
      <c r="AA657" s="156">
        <f t="shared" si="31"/>
        <v>0.37909119796631718</v>
      </c>
      <c r="AB657">
        <f t="shared" si="32"/>
        <v>3</v>
      </c>
      <c r="AC657">
        <f t="shared" si="33"/>
        <v>2014</v>
      </c>
    </row>
    <row r="658" spans="24:29">
      <c r="X658" s="155">
        <v>41710</v>
      </c>
      <c r="Y658" s="150">
        <v>7.8746999999999998</v>
      </c>
      <c r="Z658" s="150">
        <v>10.85</v>
      </c>
      <c r="AA658" s="156">
        <f t="shared" si="31"/>
        <v>0.37783026654983676</v>
      </c>
      <c r="AB658">
        <f t="shared" si="32"/>
        <v>3</v>
      </c>
      <c r="AC658">
        <f t="shared" si="33"/>
        <v>2014</v>
      </c>
    </row>
    <row r="659" spans="24:29">
      <c r="X659" s="155">
        <v>41711</v>
      </c>
      <c r="Y659" s="150">
        <v>7.8832000000000004</v>
      </c>
      <c r="Z659" s="150">
        <v>11</v>
      </c>
      <c r="AA659" s="156">
        <f t="shared" si="31"/>
        <v>0.39537243758879637</v>
      </c>
      <c r="AB659">
        <f t="shared" si="32"/>
        <v>3</v>
      </c>
      <c r="AC659">
        <f t="shared" si="33"/>
        <v>2014</v>
      </c>
    </row>
    <row r="660" spans="24:29">
      <c r="X660" s="155">
        <v>41712</v>
      </c>
      <c r="Y660" s="150">
        <v>7.8952999999999998</v>
      </c>
      <c r="Z660" s="150">
        <v>10.95</v>
      </c>
      <c r="AA660" s="156">
        <f t="shared" si="31"/>
        <v>0.38690106772383559</v>
      </c>
      <c r="AB660">
        <f t="shared" si="32"/>
        <v>3</v>
      </c>
      <c r="AC660">
        <f t="shared" si="33"/>
        <v>2014</v>
      </c>
    </row>
    <row r="661" spans="24:29">
      <c r="X661" s="155">
        <v>41715</v>
      </c>
      <c r="Y661" s="150">
        <v>7.9089999999999998</v>
      </c>
      <c r="Z661" s="150">
        <v>10.9</v>
      </c>
      <c r="AA661" s="156">
        <f t="shared" si="31"/>
        <v>0.37817676065242134</v>
      </c>
      <c r="AB661">
        <f t="shared" si="32"/>
        <v>3</v>
      </c>
      <c r="AC661">
        <f t="shared" si="33"/>
        <v>2014</v>
      </c>
    </row>
    <row r="662" spans="24:29">
      <c r="X662" s="155">
        <v>41716</v>
      </c>
      <c r="Y662" s="150">
        <v>7.9348000000000001</v>
      </c>
      <c r="Z662" s="150">
        <v>10.93</v>
      </c>
      <c r="AA662" s="156">
        <f t="shared" si="31"/>
        <v>0.37747643292836619</v>
      </c>
      <c r="AB662">
        <f t="shared" si="32"/>
        <v>3</v>
      </c>
      <c r="AC662">
        <f t="shared" si="33"/>
        <v>2014</v>
      </c>
    </row>
    <row r="663" spans="24:29">
      <c r="X663" s="155">
        <v>41717</v>
      </c>
      <c r="Y663" s="150">
        <v>7.9545000000000003</v>
      </c>
      <c r="Z663" s="150">
        <v>10.92</v>
      </c>
      <c r="AA663" s="156">
        <f t="shared" si="31"/>
        <v>0.37280784461625482</v>
      </c>
      <c r="AB663">
        <f t="shared" si="32"/>
        <v>3</v>
      </c>
      <c r="AC663">
        <f t="shared" si="33"/>
        <v>2014</v>
      </c>
    </row>
    <row r="664" spans="24:29">
      <c r="X664" s="155">
        <v>41718</v>
      </c>
      <c r="Y664" s="150">
        <v>7.9592000000000001</v>
      </c>
      <c r="Z664" s="150">
        <v>10.95</v>
      </c>
      <c r="AA664" s="156">
        <f t="shared" si="31"/>
        <v>0.37576640868428979</v>
      </c>
      <c r="AB664">
        <f t="shared" si="32"/>
        <v>3</v>
      </c>
      <c r="AC664">
        <f t="shared" si="33"/>
        <v>2014</v>
      </c>
    </row>
    <row r="665" spans="24:29">
      <c r="X665" s="155">
        <v>41719</v>
      </c>
      <c r="Y665" s="150">
        <v>7.9706999999999999</v>
      </c>
      <c r="Z665" s="150">
        <v>10.9</v>
      </c>
      <c r="AA665" s="156">
        <f t="shared" si="31"/>
        <v>0.36750849988081358</v>
      </c>
      <c r="AB665">
        <f t="shared" si="32"/>
        <v>3</v>
      </c>
      <c r="AC665">
        <f t="shared" si="33"/>
        <v>2014</v>
      </c>
    </row>
    <row r="666" spans="24:29">
      <c r="X666" s="155">
        <v>41723</v>
      </c>
      <c r="Y666" s="150">
        <v>7.9954999999999998</v>
      </c>
      <c r="Z666" s="150">
        <v>10.9</v>
      </c>
      <c r="AA666" s="156">
        <f t="shared" si="31"/>
        <v>0.36326683759614786</v>
      </c>
      <c r="AB666">
        <f t="shared" si="32"/>
        <v>3</v>
      </c>
      <c r="AC666">
        <f t="shared" si="33"/>
        <v>2014</v>
      </c>
    </row>
    <row r="667" spans="24:29">
      <c r="X667" s="155">
        <v>41724</v>
      </c>
      <c r="Y667" s="150">
        <v>8.0053000000000001</v>
      </c>
      <c r="Z667" s="150">
        <v>10.9</v>
      </c>
      <c r="AA667" s="156">
        <f t="shared" si="31"/>
        <v>0.36159794136384638</v>
      </c>
      <c r="AB667">
        <f t="shared" si="32"/>
        <v>3</v>
      </c>
      <c r="AC667">
        <f t="shared" si="33"/>
        <v>2014</v>
      </c>
    </row>
    <row r="668" spans="24:29">
      <c r="X668" s="155">
        <v>41725</v>
      </c>
      <c r="Y668" s="150">
        <v>8.0065000000000008</v>
      </c>
      <c r="Z668" s="150">
        <v>10.85</v>
      </c>
      <c r="AA668" s="156">
        <f t="shared" si="31"/>
        <v>0.35514894148504328</v>
      </c>
      <c r="AB668">
        <f t="shared" si="32"/>
        <v>3</v>
      </c>
      <c r="AC668">
        <f t="shared" si="33"/>
        <v>2014</v>
      </c>
    </row>
    <row r="669" spans="24:29">
      <c r="X669" s="155">
        <v>41726</v>
      </c>
      <c r="Y669" s="150">
        <v>8.0047999999999995</v>
      </c>
      <c r="Z669" s="150">
        <v>10.85</v>
      </c>
      <c r="AA669" s="156">
        <f t="shared" si="31"/>
        <v>0.35543673795722563</v>
      </c>
      <c r="AB669">
        <f t="shared" si="32"/>
        <v>3</v>
      </c>
      <c r="AC669">
        <f t="shared" si="33"/>
        <v>2014</v>
      </c>
    </row>
    <row r="670" spans="24:29">
      <c r="X670" s="155">
        <v>41729</v>
      </c>
      <c r="Y670" s="150">
        <v>8.0098000000000003</v>
      </c>
      <c r="Z670" s="150">
        <v>10.8</v>
      </c>
      <c r="AA670" s="156">
        <f t="shared" si="31"/>
        <v>0.34834827336512775</v>
      </c>
      <c r="AB670">
        <f t="shared" si="32"/>
        <v>3</v>
      </c>
      <c r="AC670">
        <f t="shared" si="33"/>
        <v>2014</v>
      </c>
    </row>
    <row r="671" spans="24:29">
      <c r="X671" s="155">
        <v>41730</v>
      </c>
      <c r="Y671" s="150">
        <v>8.0012000000000008</v>
      </c>
      <c r="Z671" s="150">
        <v>10.8</v>
      </c>
      <c r="AA671" s="156">
        <f t="shared" si="31"/>
        <v>0.34979753037044437</v>
      </c>
      <c r="AB671">
        <f t="shared" si="32"/>
        <v>4</v>
      </c>
      <c r="AC671">
        <f t="shared" si="33"/>
        <v>2014</v>
      </c>
    </row>
    <row r="672" spans="24:29">
      <c r="X672" s="155">
        <v>41732</v>
      </c>
      <c r="Y672" s="150">
        <v>8.0028000000000006</v>
      </c>
      <c r="Z672" s="150">
        <v>10.75</v>
      </c>
      <c r="AA672" s="156">
        <f t="shared" si="31"/>
        <v>0.34327985205178169</v>
      </c>
      <c r="AB672">
        <f t="shared" si="32"/>
        <v>4</v>
      </c>
      <c r="AC672">
        <f t="shared" si="33"/>
        <v>2014</v>
      </c>
    </row>
    <row r="673" spans="24:29">
      <c r="X673" s="155">
        <v>41733</v>
      </c>
      <c r="Y673" s="150">
        <v>8.0007999999999999</v>
      </c>
      <c r="Z673" s="150">
        <v>10.7</v>
      </c>
      <c r="AA673" s="156">
        <f t="shared" si="31"/>
        <v>0.33736626337366249</v>
      </c>
      <c r="AB673">
        <f t="shared" si="32"/>
        <v>4</v>
      </c>
      <c r="AC673">
        <f t="shared" si="33"/>
        <v>2014</v>
      </c>
    </row>
    <row r="674" spans="24:29">
      <c r="X674" s="155">
        <v>41736</v>
      </c>
      <c r="Y674" s="150">
        <v>8.0017999999999994</v>
      </c>
      <c r="Z674" s="150">
        <v>10.6</v>
      </c>
      <c r="AA674" s="156">
        <f t="shared" si="31"/>
        <v>0.32470194206303593</v>
      </c>
      <c r="AB674">
        <f t="shared" si="32"/>
        <v>4</v>
      </c>
      <c r="AC674">
        <f t="shared" si="33"/>
        <v>2014</v>
      </c>
    </row>
    <row r="675" spans="24:29">
      <c r="X675" s="155">
        <v>41737</v>
      </c>
      <c r="Y675" s="150">
        <v>8.0013000000000005</v>
      </c>
      <c r="Z675" s="150">
        <v>10.34</v>
      </c>
      <c r="AA675" s="156">
        <f t="shared" si="31"/>
        <v>0.29229000287453277</v>
      </c>
      <c r="AB675">
        <f t="shared" si="32"/>
        <v>4</v>
      </c>
      <c r="AC675">
        <f t="shared" si="33"/>
        <v>2014</v>
      </c>
    </row>
    <row r="676" spans="24:29">
      <c r="X676" s="155">
        <v>41738</v>
      </c>
      <c r="Y676" s="150">
        <v>8.0007999999999999</v>
      </c>
      <c r="Z676" s="150">
        <v>10.3</v>
      </c>
      <c r="AA676" s="156">
        <f t="shared" si="31"/>
        <v>0.28737126287371284</v>
      </c>
      <c r="AB676">
        <f t="shared" si="32"/>
        <v>4</v>
      </c>
      <c r="AC676">
        <f t="shared" si="33"/>
        <v>2014</v>
      </c>
    </row>
    <row r="677" spans="24:29">
      <c r="X677" s="155">
        <v>41739</v>
      </c>
      <c r="Y677" s="150">
        <v>8.0012000000000008</v>
      </c>
      <c r="Z677" s="150">
        <v>10.3</v>
      </c>
      <c r="AA677" s="156">
        <f t="shared" si="31"/>
        <v>0.28730690396440539</v>
      </c>
      <c r="AB677">
        <f t="shared" si="32"/>
        <v>4</v>
      </c>
      <c r="AC677">
        <f t="shared" si="33"/>
        <v>2014</v>
      </c>
    </row>
    <row r="678" spans="24:29">
      <c r="X678" s="155">
        <v>41740</v>
      </c>
      <c r="Y678" s="150">
        <v>8.0013000000000005</v>
      </c>
      <c r="Z678" s="150">
        <v>10.38</v>
      </c>
      <c r="AA678" s="156">
        <f t="shared" si="31"/>
        <v>0.29728919050654268</v>
      </c>
      <c r="AB678">
        <f t="shared" si="32"/>
        <v>4</v>
      </c>
      <c r="AC678">
        <f t="shared" si="33"/>
        <v>2014</v>
      </c>
    </row>
    <row r="679" spans="24:29">
      <c r="X679" s="155">
        <v>41743</v>
      </c>
      <c r="Y679" s="150">
        <v>8.0017999999999994</v>
      </c>
      <c r="Z679" s="150">
        <v>10.28</v>
      </c>
      <c r="AA679" s="156">
        <f t="shared" si="31"/>
        <v>0.28471094003849129</v>
      </c>
      <c r="AB679">
        <f t="shared" si="32"/>
        <v>4</v>
      </c>
      <c r="AC679">
        <f t="shared" si="33"/>
        <v>2014</v>
      </c>
    </row>
    <row r="680" spans="24:29">
      <c r="X680" s="155">
        <v>41744</v>
      </c>
      <c r="Y680" s="150">
        <v>8.0020000000000007</v>
      </c>
      <c r="Z680" s="150">
        <v>10.4</v>
      </c>
      <c r="AA680" s="156">
        <f t="shared" si="31"/>
        <v>0.29967508122969244</v>
      </c>
      <c r="AB680">
        <f t="shared" si="32"/>
        <v>4</v>
      </c>
      <c r="AC680">
        <f t="shared" si="33"/>
        <v>2014</v>
      </c>
    </row>
    <row r="681" spans="24:29">
      <c r="X681" s="155">
        <v>41745</v>
      </c>
      <c r="Y681" s="150">
        <v>8.0007000000000001</v>
      </c>
      <c r="Z681" s="150">
        <v>10.4</v>
      </c>
      <c r="AA681" s="156">
        <f t="shared" si="31"/>
        <v>0.29988625995225426</v>
      </c>
      <c r="AB681">
        <f t="shared" si="32"/>
        <v>4</v>
      </c>
      <c r="AC681">
        <f t="shared" si="33"/>
        <v>2014</v>
      </c>
    </row>
    <row r="682" spans="24:29">
      <c r="X682" s="155">
        <v>41750</v>
      </c>
      <c r="Y682" s="150">
        <v>8.0020000000000007</v>
      </c>
      <c r="Z682" s="150">
        <v>10.4</v>
      </c>
      <c r="AA682" s="156">
        <f t="shared" si="31"/>
        <v>0.29967508122969244</v>
      </c>
      <c r="AB682">
        <f t="shared" si="32"/>
        <v>4</v>
      </c>
      <c r="AC682">
        <f t="shared" si="33"/>
        <v>2014</v>
      </c>
    </row>
    <row r="683" spans="24:29">
      <c r="X683" s="155">
        <v>41751</v>
      </c>
      <c r="Y683" s="150">
        <v>8.0015000000000001</v>
      </c>
      <c r="Z683" s="150">
        <v>10.4</v>
      </c>
      <c r="AA683" s="156">
        <f t="shared" si="31"/>
        <v>0.2997562956945572</v>
      </c>
      <c r="AB683">
        <f t="shared" si="32"/>
        <v>4</v>
      </c>
      <c r="AC683">
        <f t="shared" si="33"/>
        <v>2014</v>
      </c>
    </row>
    <row r="684" spans="24:29">
      <c r="X684" s="155">
        <v>41752</v>
      </c>
      <c r="Y684" s="150">
        <v>8.0007999999999999</v>
      </c>
      <c r="Z684" s="150">
        <v>10.5</v>
      </c>
      <c r="AA684" s="156">
        <f t="shared" si="31"/>
        <v>0.31236876312368755</v>
      </c>
      <c r="AB684">
        <f t="shared" si="32"/>
        <v>4</v>
      </c>
      <c r="AC684">
        <f t="shared" si="33"/>
        <v>2014</v>
      </c>
    </row>
    <row r="685" spans="24:29">
      <c r="X685" s="155">
        <v>41753</v>
      </c>
      <c r="Y685" s="150">
        <v>8.0007999999999999</v>
      </c>
      <c r="Z685" s="150">
        <v>10.7</v>
      </c>
      <c r="AA685" s="156">
        <f t="shared" si="31"/>
        <v>0.33736626337366249</v>
      </c>
      <c r="AB685">
        <f t="shared" si="32"/>
        <v>4</v>
      </c>
      <c r="AC685">
        <f t="shared" si="33"/>
        <v>2014</v>
      </c>
    </row>
    <row r="686" spans="24:29">
      <c r="X686" s="155">
        <v>41754</v>
      </c>
      <c r="Y686" s="150">
        <v>8.0005000000000006</v>
      </c>
      <c r="Z686" s="150">
        <v>10.75</v>
      </c>
      <c r="AA686" s="156">
        <f t="shared" si="31"/>
        <v>0.34366602087369524</v>
      </c>
      <c r="AB686">
        <f t="shared" si="32"/>
        <v>4</v>
      </c>
      <c r="AC686">
        <f t="shared" si="33"/>
        <v>2014</v>
      </c>
    </row>
    <row r="687" spans="24:29">
      <c r="X687" s="155">
        <v>41757</v>
      </c>
      <c r="Y687" s="150">
        <v>8.0005000000000006</v>
      </c>
      <c r="Z687" s="150">
        <v>10.7</v>
      </c>
      <c r="AA687" s="156">
        <f t="shared" si="31"/>
        <v>0.33741641147428258</v>
      </c>
      <c r="AB687">
        <f t="shared" si="32"/>
        <v>4</v>
      </c>
      <c r="AC687">
        <f t="shared" si="33"/>
        <v>2014</v>
      </c>
    </row>
    <row r="688" spans="24:29">
      <c r="X688" s="155">
        <v>41758</v>
      </c>
      <c r="Y688" s="150">
        <v>8.0005000000000006</v>
      </c>
      <c r="Z688" s="150">
        <v>10.6</v>
      </c>
      <c r="AA688" s="156">
        <f t="shared" si="31"/>
        <v>0.32491719267545771</v>
      </c>
      <c r="AB688">
        <f t="shared" si="32"/>
        <v>4</v>
      </c>
      <c r="AC688">
        <f t="shared" si="33"/>
        <v>2014</v>
      </c>
    </row>
    <row r="689" spans="24:29">
      <c r="X689" s="155">
        <v>41759</v>
      </c>
      <c r="Y689" s="150">
        <v>8.0015000000000001</v>
      </c>
      <c r="Z689" s="150">
        <v>10.55</v>
      </c>
      <c r="AA689" s="156">
        <f t="shared" si="31"/>
        <v>0.31850278072861338</v>
      </c>
      <c r="AB689">
        <f t="shared" si="32"/>
        <v>4</v>
      </c>
      <c r="AC689">
        <f t="shared" si="33"/>
        <v>2014</v>
      </c>
    </row>
    <row r="690" spans="24:29">
      <c r="X690" s="155">
        <v>41764</v>
      </c>
      <c r="Y690" s="150">
        <v>8.0012000000000008</v>
      </c>
      <c r="Z690" s="150">
        <v>10.5</v>
      </c>
      <c r="AA690" s="156">
        <f t="shared" si="31"/>
        <v>0.31230315452682089</v>
      </c>
      <c r="AB690">
        <f t="shared" si="32"/>
        <v>5</v>
      </c>
      <c r="AC690">
        <f t="shared" si="33"/>
        <v>2014</v>
      </c>
    </row>
    <row r="691" spans="24:29">
      <c r="X691" s="155">
        <v>41765</v>
      </c>
      <c r="Y691" s="150">
        <v>8.0005000000000006</v>
      </c>
      <c r="Z691" s="150">
        <v>10.5</v>
      </c>
      <c r="AA691" s="156">
        <f t="shared" si="31"/>
        <v>0.31241797387663262</v>
      </c>
      <c r="AB691">
        <f t="shared" si="32"/>
        <v>5</v>
      </c>
      <c r="AC691">
        <f t="shared" si="33"/>
        <v>2014</v>
      </c>
    </row>
    <row r="692" spans="24:29">
      <c r="X692" s="155">
        <v>41766</v>
      </c>
      <c r="Y692" s="150">
        <v>8.0005000000000006</v>
      </c>
      <c r="Z692" s="150">
        <v>10.55</v>
      </c>
      <c r="AA692" s="156">
        <f t="shared" si="31"/>
        <v>0.31866758327604527</v>
      </c>
      <c r="AB692">
        <f t="shared" si="32"/>
        <v>5</v>
      </c>
      <c r="AC692">
        <f t="shared" si="33"/>
        <v>2014</v>
      </c>
    </row>
    <row r="693" spans="24:29">
      <c r="X693" s="155">
        <v>41767</v>
      </c>
      <c r="Y693" s="150">
        <v>8.0007999999999999</v>
      </c>
      <c r="Z693" s="150">
        <v>10.7</v>
      </c>
      <c r="AA693" s="156">
        <f t="shared" si="31"/>
        <v>0.33736626337366249</v>
      </c>
      <c r="AB693">
        <f t="shared" si="32"/>
        <v>5</v>
      </c>
      <c r="AC693">
        <f t="shared" si="33"/>
        <v>2014</v>
      </c>
    </row>
    <row r="694" spans="24:29">
      <c r="X694" s="155">
        <v>41768</v>
      </c>
      <c r="Y694" s="150">
        <v>8.0035000000000007</v>
      </c>
      <c r="Z694" s="150">
        <v>10.73</v>
      </c>
      <c r="AA694" s="156">
        <f t="shared" si="31"/>
        <v>0.34066345973636536</v>
      </c>
      <c r="AB694">
        <f t="shared" si="32"/>
        <v>5</v>
      </c>
      <c r="AC694">
        <f t="shared" si="33"/>
        <v>2014</v>
      </c>
    </row>
    <row r="695" spans="24:29">
      <c r="X695" s="155">
        <v>41771</v>
      </c>
      <c r="Y695" s="150">
        <v>8.0062999999999995</v>
      </c>
      <c r="Z695" s="150">
        <v>10.7</v>
      </c>
      <c r="AA695" s="156">
        <f t="shared" si="31"/>
        <v>0.33644754755629935</v>
      </c>
      <c r="AB695">
        <f t="shared" si="32"/>
        <v>5</v>
      </c>
      <c r="AC695">
        <f t="shared" si="33"/>
        <v>2014</v>
      </c>
    </row>
    <row r="696" spans="24:29">
      <c r="X696" s="155">
        <v>41772</v>
      </c>
      <c r="Y696" s="150">
        <v>8.0197000000000003</v>
      </c>
      <c r="Z696" s="150">
        <v>10.7</v>
      </c>
      <c r="AA696" s="156">
        <f t="shared" si="31"/>
        <v>0.33421449680162585</v>
      </c>
      <c r="AB696">
        <f t="shared" si="32"/>
        <v>5</v>
      </c>
      <c r="AC696">
        <f t="shared" si="33"/>
        <v>2014</v>
      </c>
    </row>
    <row r="697" spans="24:29">
      <c r="X697" s="155">
        <v>41773</v>
      </c>
      <c r="Y697" s="150">
        <v>8.0287000000000006</v>
      </c>
      <c r="Z697" s="150">
        <v>10.75</v>
      </c>
      <c r="AA697" s="156">
        <f t="shared" si="31"/>
        <v>0.33894652932604274</v>
      </c>
      <c r="AB697">
        <f t="shared" si="32"/>
        <v>5</v>
      </c>
      <c r="AC697">
        <f t="shared" si="33"/>
        <v>2014</v>
      </c>
    </row>
    <row r="698" spans="24:29">
      <c r="X698" s="155">
        <v>41774</v>
      </c>
      <c r="Y698" s="150">
        <v>8.0534999999999997</v>
      </c>
      <c r="Z698" s="150">
        <v>10.9</v>
      </c>
      <c r="AA698" s="156">
        <f t="shared" si="31"/>
        <v>0.35344881107592974</v>
      </c>
      <c r="AB698">
        <f t="shared" si="32"/>
        <v>5</v>
      </c>
      <c r="AC698">
        <f t="shared" si="33"/>
        <v>2014</v>
      </c>
    </row>
    <row r="699" spans="24:29">
      <c r="X699" s="155">
        <v>41775</v>
      </c>
      <c r="Y699" s="150">
        <v>8.0604999999999993</v>
      </c>
      <c r="Z699" s="150">
        <v>11.05</v>
      </c>
      <c r="AA699" s="156">
        <f t="shared" si="31"/>
        <v>0.37088269958439324</v>
      </c>
      <c r="AB699">
        <f t="shared" si="32"/>
        <v>5</v>
      </c>
      <c r="AC699">
        <f t="shared" si="33"/>
        <v>2014</v>
      </c>
    </row>
    <row r="700" spans="24:29">
      <c r="X700" s="155">
        <v>41778</v>
      </c>
      <c r="Y700" s="150">
        <v>8.0632000000000001</v>
      </c>
      <c r="Z700" s="150">
        <v>11.3</v>
      </c>
      <c r="AA700" s="156">
        <f t="shared" si="31"/>
        <v>0.40142871316598883</v>
      </c>
      <c r="AB700">
        <f t="shared" si="32"/>
        <v>5</v>
      </c>
      <c r="AC700">
        <f t="shared" si="33"/>
        <v>2014</v>
      </c>
    </row>
    <row r="701" spans="24:29">
      <c r="X701" s="155">
        <v>41779</v>
      </c>
      <c r="Y701" s="150">
        <v>8.0602</v>
      </c>
      <c r="Z701" s="150">
        <v>11.7</v>
      </c>
      <c r="AA701" s="156">
        <f t="shared" si="31"/>
        <v>0.45157688394828899</v>
      </c>
      <c r="AB701">
        <f t="shared" si="32"/>
        <v>5</v>
      </c>
      <c r="AC701">
        <f t="shared" si="33"/>
        <v>2014</v>
      </c>
    </row>
    <row r="702" spans="24:29">
      <c r="X702" s="155">
        <v>41780</v>
      </c>
      <c r="Y702" s="150">
        <v>8.0612999999999992</v>
      </c>
      <c r="Z702" s="150">
        <v>11.9</v>
      </c>
      <c r="AA702" s="156">
        <f t="shared" si="31"/>
        <v>0.47618870405517733</v>
      </c>
      <c r="AB702">
        <f t="shared" si="32"/>
        <v>5</v>
      </c>
      <c r="AC702">
        <f t="shared" si="33"/>
        <v>2014</v>
      </c>
    </row>
    <row r="703" spans="24:29">
      <c r="X703" s="155">
        <v>41781</v>
      </c>
      <c r="Y703" s="150">
        <v>8.0632000000000001</v>
      </c>
      <c r="Z703" s="150">
        <v>11.8</v>
      </c>
      <c r="AA703" s="156">
        <f t="shared" si="31"/>
        <v>0.46343883321758117</v>
      </c>
      <c r="AB703">
        <f t="shared" si="32"/>
        <v>5</v>
      </c>
      <c r="AC703">
        <f t="shared" si="33"/>
        <v>2014</v>
      </c>
    </row>
    <row r="704" spans="24:29">
      <c r="X704" s="155">
        <v>41782</v>
      </c>
      <c r="Y704" s="150">
        <v>8.0653000000000006</v>
      </c>
      <c r="Z704" s="150">
        <v>11.37</v>
      </c>
      <c r="AA704" s="156">
        <f t="shared" si="31"/>
        <v>0.40974297298302575</v>
      </c>
      <c r="AB704">
        <f t="shared" si="32"/>
        <v>5</v>
      </c>
      <c r="AC704">
        <f t="shared" si="33"/>
        <v>2014</v>
      </c>
    </row>
    <row r="705" spans="24:29">
      <c r="X705" s="155">
        <v>41785</v>
      </c>
      <c r="Y705" s="150">
        <v>8.0692000000000004</v>
      </c>
      <c r="Z705" s="150">
        <v>11.5</v>
      </c>
      <c r="AA705" s="156">
        <f t="shared" ref="AA705:AA768" si="34">Z705/Y705-1</f>
        <v>0.42517225995142005</v>
      </c>
      <c r="AB705">
        <f t="shared" si="32"/>
        <v>5</v>
      </c>
      <c r="AC705">
        <f t="shared" si="33"/>
        <v>2014</v>
      </c>
    </row>
    <row r="706" spans="24:29">
      <c r="X706" s="155">
        <v>41786</v>
      </c>
      <c r="Y706" s="150">
        <v>8.0677000000000003</v>
      </c>
      <c r="Z706" s="150">
        <v>11.75</v>
      </c>
      <c r="AA706" s="156">
        <f t="shared" si="34"/>
        <v>0.45642500340865411</v>
      </c>
      <c r="AB706">
        <f t="shared" si="32"/>
        <v>5</v>
      </c>
      <c r="AC706">
        <f t="shared" si="33"/>
        <v>2014</v>
      </c>
    </row>
    <row r="707" spans="24:29">
      <c r="X707" s="155">
        <v>41787</v>
      </c>
      <c r="Y707" s="150">
        <v>8.0745000000000005</v>
      </c>
      <c r="Z707" s="150">
        <v>11.8</v>
      </c>
      <c r="AA707" s="156">
        <f t="shared" si="34"/>
        <v>0.46139079819183859</v>
      </c>
      <c r="AB707">
        <f t="shared" si="32"/>
        <v>5</v>
      </c>
      <c r="AC707">
        <f t="shared" si="33"/>
        <v>2014</v>
      </c>
    </row>
    <row r="708" spans="24:29">
      <c r="X708" s="155">
        <v>41788</v>
      </c>
      <c r="Y708" s="150">
        <v>8.0757999999999992</v>
      </c>
      <c r="Z708" s="150">
        <v>11.7</v>
      </c>
      <c r="AA708" s="156">
        <f t="shared" si="34"/>
        <v>0.44877287699051482</v>
      </c>
      <c r="AB708">
        <f t="shared" ref="AB708:AB771" si="35">+MONTH(X708)</f>
        <v>5</v>
      </c>
      <c r="AC708">
        <f t="shared" ref="AC708:AC771" si="36">+YEAR(X708)</f>
        <v>2014</v>
      </c>
    </row>
    <row r="709" spans="24:29">
      <c r="X709" s="155">
        <v>41789</v>
      </c>
      <c r="Y709" s="150">
        <v>8.0777000000000001</v>
      </c>
      <c r="Z709" s="150">
        <v>11.4</v>
      </c>
      <c r="AA709" s="156">
        <f t="shared" si="34"/>
        <v>0.41129281850031574</v>
      </c>
      <c r="AB709">
        <f t="shared" si="35"/>
        <v>5</v>
      </c>
      <c r="AC709">
        <f t="shared" si="36"/>
        <v>2014</v>
      </c>
    </row>
    <row r="710" spans="24:29">
      <c r="X710" s="155">
        <v>41792</v>
      </c>
      <c r="Y710" s="150">
        <v>8.0824999999999996</v>
      </c>
      <c r="Z710" s="150">
        <v>11.4</v>
      </c>
      <c r="AA710" s="156">
        <f t="shared" si="34"/>
        <v>0.41045468605010837</v>
      </c>
      <c r="AB710">
        <f t="shared" si="35"/>
        <v>6</v>
      </c>
      <c r="AC710">
        <f t="shared" si="36"/>
        <v>2014</v>
      </c>
    </row>
    <row r="711" spans="24:29">
      <c r="X711" s="155">
        <v>41793</v>
      </c>
      <c r="Y711" s="150">
        <v>8.0892999999999997</v>
      </c>
      <c r="Z711" s="150">
        <v>11.5</v>
      </c>
      <c r="AA711" s="156">
        <f t="shared" si="34"/>
        <v>0.42163104347718594</v>
      </c>
      <c r="AB711">
        <f t="shared" si="35"/>
        <v>6</v>
      </c>
      <c r="AC711">
        <f t="shared" si="36"/>
        <v>2014</v>
      </c>
    </row>
    <row r="712" spans="24:29">
      <c r="X712" s="155">
        <v>41794</v>
      </c>
      <c r="Y712" s="150">
        <v>8.1031999999999993</v>
      </c>
      <c r="Z712" s="150">
        <v>11.55</v>
      </c>
      <c r="AA712" s="156">
        <f t="shared" si="34"/>
        <v>0.42536281962681421</v>
      </c>
      <c r="AB712">
        <f t="shared" si="35"/>
        <v>6</v>
      </c>
      <c r="AC712">
        <f t="shared" si="36"/>
        <v>2014</v>
      </c>
    </row>
    <row r="713" spans="24:29">
      <c r="X713" s="155">
        <v>41795</v>
      </c>
      <c r="Y713" s="150">
        <v>8.1150000000000002</v>
      </c>
      <c r="Z713" s="150">
        <v>11.55</v>
      </c>
      <c r="AA713" s="156">
        <f t="shared" si="34"/>
        <v>0.42329020332717193</v>
      </c>
      <c r="AB713">
        <f t="shared" si="35"/>
        <v>6</v>
      </c>
      <c r="AC713">
        <f t="shared" si="36"/>
        <v>2014</v>
      </c>
    </row>
    <row r="714" spans="24:29">
      <c r="X714" s="155">
        <v>41796</v>
      </c>
      <c r="Y714" s="150">
        <v>8.1411999999999995</v>
      </c>
      <c r="Z714" s="150">
        <v>11.55</v>
      </c>
      <c r="AA714" s="156">
        <f t="shared" si="34"/>
        <v>0.41870977251510855</v>
      </c>
      <c r="AB714">
        <f t="shared" si="35"/>
        <v>6</v>
      </c>
      <c r="AC714">
        <f t="shared" si="36"/>
        <v>2014</v>
      </c>
    </row>
    <row r="715" spans="24:29">
      <c r="X715" s="155">
        <v>41799</v>
      </c>
      <c r="Y715" s="150">
        <v>8.1308000000000007</v>
      </c>
      <c r="Z715" s="150">
        <v>11.55</v>
      </c>
      <c r="AA715" s="156">
        <f t="shared" si="34"/>
        <v>0.42052442564077341</v>
      </c>
      <c r="AB715">
        <f t="shared" si="35"/>
        <v>6</v>
      </c>
      <c r="AC715">
        <f t="shared" si="36"/>
        <v>2014</v>
      </c>
    </row>
    <row r="716" spans="24:29">
      <c r="X716" s="155">
        <v>41800</v>
      </c>
      <c r="Y716" s="150">
        <v>8.1321999999999992</v>
      </c>
      <c r="Z716" s="150">
        <v>11.6</v>
      </c>
      <c r="AA716" s="156">
        <f t="shared" si="34"/>
        <v>0.42642827279211049</v>
      </c>
      <c r="AB716">
        <f t="shared" si="35"/>
        <v>6</v>
      </c>
      <c r="AC716">
        <f t="shared" si="36"/>
        <v>2014</v>
      </c>
    </row>
    <row r="717" spans="24:29">
      <c r="X717" s="155">
        <v>41801</v>
      </c>
      <c r="Y717" s="150">
        <v>8.1319999999999997</v>
      </c>
      <c r="Z717" s="150">
        <v>11.6</v>
      </c>
      <c r="AA717" s="156">
        <f t="shared" si="34"/>
        <v>0.42646335464830298</v>
      </c>
      <c r="AB717">
        <f t="shared" si="35"/>
        <v>6</v>
      </c>
      <c r="AC717">
        <f t="shared" si="36"/>
        <v>2014</v>
      </c>
    </row>
    <row r="718" spans="24:29">
      <c r="X718" s="155">
        <v>41802</v>
      </c>
      <c r="Y718" s="150">
        <v>8.1321999999999992</v>
      </c>
      <c r="Z718" s="150">
        <v>11.7</v>
      </c>
      <c r="AA718" s="156">
        <f t="shared" si="34"/>
        <v>0.4387250682472148</v>
      </c>
      <c r="AB718">
        <f t="shared" si="35"/>
        <v>6</v>
      </c>
      <c r="AC718">
        <f t="shared" si="36"/>
        <v>2014</v>
      </c>
    </row>
    <row r="719" spans="24:29">
      <c r="X719" s="155">
        <v>41803</v>
      </c>
      <c r="Y719" s="150">
        <v>8.1325000000000003</v>
      </c>
      <c r="Z719" s="150">
        <v>11.65</v>
      </c>
      <c r="AA719" s="156">
        <f t="shared" si="34"/>
        <v>0.43252382416231172</v>
      </c>
      <c r="AB719">
        <f t="shared" si="35"/>
        <v>6</v>
      </c>
      <c r="AC719">
        <f t="shared" si="36"/>
        <v>2014</v>
      </c>
    </row>
    <row r="720" spans="24:29">
      <c r="X720" s="155">
        <v>41806</v>
      </c>
      <c r="Y720" s="150">
        <v>8.1362000000000005</v>
      </c>
      <c r="Z720" s="150">
        <v>11.85</v>
      </c>
      <c r="AA720" s="156">
        <f t="shared" si="34"/>
        <v>0.45645387281531913</v>
      </c>
      <c r="AB720">
        <f t="shared" si="35"/>
        <v>6</v>
      </c>
      <c r="AC720">
        <f t="shared" si="36"/>
        <v>2014</v>
      </c>
    </row>
    <row r="721" spans="24:29">
      <c r="X721" s="155">
        <v>41807</v>
      </c>
      <c r="Y721" s="150">
        <v>8.1312999999999995</v>
      </c>
      <c r="Z721" s="150">
        <v>12.2</v>
      </c>
      <c r="AA721" s="156">
        <f t="shared" si="34"/>
        <v>0.50037509377344347</v>
      </c>
      <c r="AB721">
        <f t="shared" si="35"/>
        <v>6</v>
      </c>
      <c r="AC721">
        <f t="shared" si="36"/>
        <v>2014</v>
      </c>
    </row>
    <row r="722" spans="24:29">
      <c r="X722" s="155">
        <v>41808</v>
      </c>
      <c r="Y722" s="150">
        <v>8.1296999999999997</v>
      </c>
      <c r="Z722" s="150">
        <v>12.3</v>
      </c>
      <c r="AA722" s="156">
        <f t="shared" si="34"/>
        <v>0.51297095833794626</v>
      </c>
      <c r="AB722">
        <f t="shared" si="35"/>
        <v>6</v>
      </c>
      <c r="AC722">
        <f t="shared" si="36"/>
        <v>2014</v>
      </c>
    </row>
    <row r="723" spans="24:29">
      <c r="X723" s="155">
        <v>41809</v>
      </c>
      <c r="Y723" s="150">
        <v>8.1317000000000004</v>
      </c>
      <c r="Z723" s="150">
        <v>12.4</v>
      </c>
      <c r="AA723" s="156">
        <f t="shared" si="34"/>
        <v>0.52489639312812808</v>
      </c>
      <c r="AB723">
        <f t="shared" si="35"/>
        <v>6</v>
      </c>
      <c r="AC723">
        <f t="shared" si="36"/>
        <v>2014</v>
      </c>
    </row>
    <row r="724" spans="24:29">
      <c r="X724" s="155">
        <v>41813</v>
      </c>
      <c r="Y724" s="150">
        <v>8.1323000000000008</v>
      </c>
      <c r="Z724" s="150">
        <v>11.8</v>
      </c>
      <c r="AA724" s="156">
        <f t="shared" si="34"/>
        <v>0.45100402100266823</v>
      </c>
      <c r="AB724">
        <f t="shared" si="35"/>
        <v>6</v>
      </c>
      <c r="AC724">
        <f t="shared" si="36"/>
        <v>2014</v>
      </c>
    </row>
    <row r="725" spans="24:29">
      <c r="X725" s="155">
        <v>41814</v>
      </c>
      <c r="Y725" s="150">
        <v>8.1311999999999998</v>
      </c>
      <c r="Z725" s="150">
        <v>12</v>
      </c>
      <c r="AA725" s="156">
        <f t="shared" si="34"/>
        <v>0.47579693034238502</v>
      </c>
      <c r="AB725">
        <f t="shared" si="35"/>
        <v>6</v>
      </c>
      <c r="AC725">
        <f t="shared" si="36"/>
        <v>2014</v>
      </c>
    </row>
    <row r="726" spans="24:29">
      <c r="X726" s="155">
        <v>41815</v>
      </c>
      <c r="Y726" s="150">
        <v>8.1304999999999996</v>
      </c>
      <c r="Z726" s="150">
        <v>12.05</v>
      </c>
      <c r="AA726" s="156">
        <f t="shared" si="34"/>
        <v>0.48207367320583017</v>
      </c>
      <c r="AB726">
        <f t="shared" si="35"/>
        <v>6</v>
      </c>
      <c r="AC726">
        <f t="shared" si="36"/>
        <v>2014</v>
      </c>
    </row>
    <row r="727" spans="24:29">
      <c r="X727" s="155">
        <v>41816</v>
      </c>
      <c r="Y727" s="150">
        <v>8.1318000000000001</v>
      </c>
      <c r="Z727" s="150">
        <v>12.05</v>
      </c>
      <c r="AA727" s="156">
        <f t="shared" si="34"/>
        <v>0.4818367397132246</v>
      </c>
      <c r="AB727">
        <f t="shared" si="35"/>
        <v>6</v>
      </c>
      <c r="AC727">
        <f t="shared" si="36"/>
        <v>2014</v>
      </c>
    </row>
    <row r="728" spans="24:29">
      <c r="X728" s="155">
        <v>41817</v>
      </c>
      <c r="Y728" s="150">
        <v>8.1319999999999997</v>
      </c>
      <c r="Z728" s="150">
        <v>12.15</v>
      </c>
      <c r="AA728" s="156">
        <f t="shared" si="34"/>
        <v>0.49409739301524858</v>
      </c>
      <c r="AB728">
        <f t="shared" si="35"/>
        <v>6</v>
      </c>
      <c r="AC728">
        <f t="shared" si="36"/>
        <v>2014</v>
      </c>
    </row>
    <row r="729" spans="24:29">
      <c r="X729" s="155">
        <v>41820</v>
      </c>
      <c r="Y729" s="150">
        <v>8.1326999999999998</v>
      </c>
      <c r="Z729" s="150">
        <v>12.15</v>
      </c>
      <c r="AA729" s="156">
        <f t="shared" si="34"/>
        <v>0.49396879265188698</v>
      </c>
      <c r="AB729">
        <f t="shared" si="35"/>
        <v>6</v>
      </c>
      <c r="AC729">
        <f t="shared" si="36"/>
        <v>2014</v>
      </c>
    </row>
    <row r="730" spans="24:29">
      <c r="X730" s="155">
        <v>41821</v>
      </c>
      <c r="Y730" s="150">
        <v>8.1344999999999992</v>
      </c>
      <c r="Z730" s="150">
        <v>12.05</v>
      </c>
      <c r="AA730" s="156">
        <f t="shared" si="34"/>
        <v>0.48134488905280004</v>
      </c>
      <c r="AB730">
        <f t="shared" si="35"/>
        <v>7</v>
      </c>
      <c r="AC730">
        <f t="shared" si="36"/>
        <v>2014</v>
      </c>
    </row>
    <row r="731" spans="24:29">
      <c r="X731" s="155">
        <v>41822</v>
      </c>
      <c r="Y731" s="150">
        <v>8.1379999999999999</v>
      </c>
      <c r="Z731" s="150">
        <v>12</v>
      </c>
      <c r="AA731" s="156">
        <f t="shared" si="34"/>
        <v>0.47456377488326362</v>
      </c>
      <c r="AB731">
        <f t="shared" si="35"/>
        <v>7</v>
      </c>
      <c r="AC731">
        <f t="shared" si="36"/>
        <v>2014</v>
      </c>
    </row>
    <row r="732" spans="24:29">
      <c r="X732" s="155">
        <v>41823</v>
      </c>
      <c r="Y732" s="150">
        <v>8.1393000000000004</v>
      </c>
      <c r="Z732" s="150">
        <v>11.95</v>
      </c>
      <c r="AA732" s="156">
        <f t="shared" si="34"/>
        <v>0.46818522477362912</v>
      </c>
      <c r="AB732">
        <f t="shared" si="35"/>
        <v>7</v>
      </c>
      <c r="AC732">
        <f t="shared" si="36"/>
        <v>2014</v>
      </c>
    </row>
    <row r="733" spans="24:29">
      <c r="X733" s="155">
        <v>41824</v>
      </c>
      <c r="Y733" s="150">
        <v>8.1437000000000008</v>
      </c>
      <c r="Z733" s="150">
        <v>11.95</v>
      </c>
      <c r="AA733" s="156">
        <f t="shared" si="34"/>
        <v>0.46739197170819136</v>
      </c>
      <c r="AB733">
        <f t="shared" si="35"/>
        <v>7</v>
      </c>
      <c r="AC733">
        <f t="shared" si="36"/>
        <v>2014</v>
      </c>
    </row>
    <row r="734" spans="24:29">
      <c r="X734" s="155">
        <v>41827</v>
      </c>
      <c r="Y734" s="150">
        <v>8.1415000000000006</v>
      </c>
      <c r="Z734" s="150">
        <v>11.95</v>
      </c>
      <c r="AA734" s="156">
        <f t="shared" si="34"/>
        <v>0.46778849106429998</v>
      </c>
      <c r="AB734">
        <f t="shared" si="35"/>
        <v>7</v>
      </c>
      <c r="AC734">
        <f t="shared" si="36"/>
        <v>2014</v>
      </c>
    </row>
    <row r="735" spans="24:29">
      <c r="X735" s="155">
        <v>41828</v>
      </c>
      <c r="Y735" s="150">
        <v>8.1417999999999999</v>
      </c>
      <c r="Z735" s="150">
        <v>12</v>
      </c>
      <c r="AA735" s="156">
        <f t="shared" si="34"/>
        <v>0.47387555577390761</v>
      </c>
      <c r="AB735">
        <f t="shared" si="35"/>
        <v>7</v>
      </c>
      <c r="AC735">
        <f t="shared" si="36"/>
        <v>2014</v>
      </c>
    </row>
    <row r="736" spans="24:29">
      <c r="X736" s="155">
        <v>41830</v>
      </c>
      <c r="Y736" s="150">
        <v>8.1463000000000001</v>
      </c>
      <c r="Z736" s="150">
        <v>12</v>
      </c>
      <c r="AA736" s="156">
        <f t="shared" si="34"/>
        <v>0.47306138983342128</v>
      </c>
      <c r="AB736">
        <f t="shared" si="35"/>
        <v>7</v>
      </c>
      <c r="AC736">
        <f t="shared" si="36"/>
        <v>2014</v>
      </c>
    </row>
    <row r="737" spans="24:29">
      <c r="X737" s="155">
        <v>41831</v>
      </c>
      <c r="Y737" s="150">
        <v>8.1501999999999999</v>
      </c>
      <c r="Z737" s="150">
        <v>11.9</v>
      </c>
      <c r="AA737" s="156">
        <f t="shared" si="34"/>
        <v>0.46008686903388885</v>
      </c>
      <c r="AB737">
        <f t="shared" si="35"/>
        <v>7</v>
      </c>
      <c r="AC737">
        <f t="shared" si="36"/>
        <v>2014</v>
      </c>
    </row>
    <row r="738" spans="24:29">
      <c r="X738" s="155">
        <v>41834</v>
      </c>
      <c r="Y738" s="150">
        <v>8.1538000000000004</v>
      </c>
      <c r="Z738" s="150">
        <v>12</v>
      </c>
      <c r="AA738" s="156">
        <f t="shared" si="34"/>
        <v>0.47170644362137892</v>
      </c>
      <c r="AB738">
        <f t="shared" si="35"/>
        <v>7</v>
      </c>
      <c r="AC738">
        <f t="shared" si="36"/>
        <v>2014</v>
      </c>
    </row>
    <row r="739" spans="24:29">
      <c r="X739" s="155">
        <v>41835</v>
      </c>
      <c r="Y739" s="150">
        <v>8.1530000000000005</v>
      </c>
      <c r="Z739" s="150">
        <v>12.1</v>
      </c>
      <c r="AA739" s="156">
        <f t="shared" si="34"/>
        <v>0.48411627621734321</v>
      </c>
      <c r="AB739">
        <f t="shared" si="35"/>
        <v>7</v>
      </c>
      <c r="AC739">
        <f t="shared" si="36"/>
        <v>2014</v>
      </c>
    </row>
    <row r="740" spans="24:29">
      <c r="X740" s="155">
        <v>41836</v>
      </c>
      <c r="Y740" s="150">
        <v>8.1524999999999999</v>
      </c>
      <c r="Z740" s="150">
        <v>12.2</v>
      </c>
      <c r="AA740" s="156">
        <f t="shared" si="34"/>
        <v>0.49647347439435752</v>
      </c>
      <c r="AB740">
        <f t="shared" si="35"/>
        <v>7</v>
      </c>
      <c r="AC740">
        <f t="shared" si="36"/>
        <v>2014</v>
      </c>
    </row>
    <row r="741" spans="24:29">
      <c r="X741" s="155">
        <v>41837</v>
      </c>
      <c r="Y741" s="150">
        <v>8.1555</v>
      </c>
      <c r="Z741" s="150">
        <v>12.25</v>
      </c>
      <c r="AA741" s="156">
        <f t="shared" si="34"/>
        <v>0.50205382870455528</v>
      </c>
      <c r="AB741">
        <f t="shared" si="35"/>
        <v>7</v>
      </c>
      <c r="AC741">
        <f t="shared" si="36"/>
        <v>2014</v>
      </c>
    </row>
    <row r="742" spans="24:29">
      <c r="X742" s="155">
        <v>41838</v>
      </c>
      <c r="Y742" s="150">
        <v>8.1577000000000002</v>
      </c>
      <c r="Z742" s="150">
        <v>12.25</v>
      </c>
      <c r="AA742" s="156">
        <f t="shared" si="34"/>
        <v>0.5016487490346544</v>
      </c>
      <c r="AB742">
        <f t="shared" si="35"/>
        <v>7</v>
      </c>
      <c r="AC742">
        <f t="shared" si="36"/>
        <v>2014</v>
      </c>
    </row>
    <row r="743" spans="24:29">
      <c r="X743" s="155">
        <v>41841</v>
      </c>
      <c r="Y743" s="150">
        <v>8.1628000000000007</v>
      </c>
      <c r="Z743" s="150">
        <v>12.27</v>
      </c>
      <c r="AA743" s="156">
        <f t="shared" si="34"/>
        <v>0.50316068015876891</v>
      </c>
      <c r="AB743">
        <f t="shared" si="35"/>
        <v>7</v>
      </c>
      <c r="AC743">
        <f t="shared" si="36"/>
        <v>2014</v>
      </c>
    </row>
    <row r="744" spans="24:29">
      <c r="X744" s="155">
        <v>41842</v>
      </c>
      <c r="Y744" s="150">
        <v>8.1639999999999997</v>
      </c>
      <c r="Z744" s="150">
        <v>12.45</v>
      </c>
      <c r="AA744" s="156">
        <f t="shared" si="34"/>
        <v>0.52498775110240081</v>
      </c>
      <c r="AB744">
        <f t="shared" si="35"/>
        <v>7</v>
      </c>
      <c r="AC744">
        <f t="shared" si="36"/>
        <v>2014</v>
      </c>
    </row>
    <row r="745" spans="24:29">
      <c r="X745" s="155">
        <v>41843</v>
      </c>
      <c r="Y745" s="150">
        <v>8.1684999999999999</v>
      </c>
      <c r="Z745" s="150">
        <v>12.6</v>
      </c>
      <c r="AA745" s="156">
        <f t="shared" si="34"/>
        <v>0.54251086490787781</v>
      </c>
      <c r="AB745">
        <f t="shared" si="35"/>
        <v>7</v>
      </c>
      <c r="AC745">
        <f t="shared" si="36"/>
        <v>2014</v>
      </c>
    </row>
    <row r="746" spans="24:29">
      <c r="X746" s="155">
        <v>41844</v>
      </c>
      <c r="Y746" s="150">
        <v>8.173</v>
      </c>
      <c r="Z746" s="150">
        <v>12.5</v>
      </c>
      <c r="AA746" s="156">
        <f t="shared" si="34"/>
        <v>0.52942615930502868</v>
      </c>
      <c r="AB746">
        <f t="shared" si="35"/>
        <v>7</v>
      </c>
      <c r="AC746">
        <f t="shared" si="36"/>
        <v>2014</v>
      </c>
    </row>
    <row r="747" spans="24:29">
      <c r="X747" s="155">
        <v>41845</v>
      </c>
      <c r="Y747" s="150">
        <v>8.1768000000000001</v>
      </c>
      <c r="Z747" s="150">
        <v>12.6</v>
      </c>
      <c r="AA747" s="156">
        <f t="shared" si="34"/>
        <v>0.54094511300264148</v>
      </c>
      <c r="AB747">
        <f t="shared" si="35"/>
        <v>7</v>
      </c>
      <c r="AC747">
        <f t="shared" si="36"/>
        <v>2014</v>
      </c>
    </row>
    <row r="748" spans="24:29">
      <c r="X748" s="155">
        <v>41848</v>
      </c>
      <c r="Y748" s="150">
        <v>8.1835000000000004</v>
      </c>
      <c r="Z748" s="150">
        <v>13</v>
      </c>
      <c r="AA748" s="156">
        <f t="shared" si="34"/>
        <v>0.5885623510722795</v>
      </c>
      <c r="AB748">
        <f t="shared" si="35"/>
        <v>7</v>
      </c>
      <c r="AC748">
        <f t="shared" si="36"/>
        <v>2014</v>
      </c>
    </row>
    <row r="749" spans="24:29">
      <c r="X749" s="155">
        <v>41849</v>
      </c>
      <c r="Y749" s="150">
        <v>8.1882999999999999</v>
      </c>
      <c r="Z749" s="150">
        <v>12.8</v>
      </c>
      <c r="AA749" s="156">
        <f t="shared" si="34"/>
        <v>0.56320603788332146</v>
      </c>
      <c r="AB749">
        <f t="shared" si="35"/>
        <v>7</v>
      </c>
      <c r="AC749">
        <f t="shared" si="36"/>
        <v>2014</v>
      </c>
    </row>
    <row r="750" spans="24:29">
      <c r="X750" s="155">
        <v>41850</v>
      </c>
      <c r="Y750" s="150">
        <v>8.1980000000000004</v>
      </c>
      <c r="Z750" s="150">
        <v>12.3</v>
      </c>
      <c r="AA750" s="156">
        <f t="shared" si="34"/>
        <v>0.5003659429129057</v>
      </c>
      <c r="AB750">
        <f t="shared" si="35"/>
        <v>7</v>
      </c>
      <c r="AC750">
        <f t="shared" si="36"/>
        <v>2014</v>
      </c>
    </row>
    <row r="751" spans="24:29">
      <c r="X751" s="155">
        <v>41851</v>
      </c>
      <c r="Y751" s="150">
        <v>8.2102000000000004</v>
      </c>
      <c r="Z751" s="150">
        <v>12.7</v>
      </c>
      <c r="AA751" s="156">
        <f t="shared" si="34"/>
        <v>0.54685634941901529</v>
      </c>
      <c r="AB751">
        <f t="shared" si="35"/>
        <v>7</v>
      </c>
      <c r="AC751">
        <f t="shared" si="36"/>
        <v>2014</v>
      </c>
    </row>
    <row r="752" spans="24:29">
      <c r="X752" s="155">
        <v>41852</v>
      </c>
      <c r="Y752" s="150">
        <v>8.2242999999999995</v>
      </c>
      <c r="Z752" s="150">
        <v>12.8</v>
      </c>
      <c r="AA752" s="156">
        <f t="shared" si="34"/>
        <v>0.55636345950415245</v>
      </c>
      <c r="AB752">
        <f t="shared" si="35"/>
        <v>8</v>
      </c>
      <c r="AC752">
        <f t="shared" si="36"/>
        <v>2014</v>
      </c>
    </row>
    <row r="753" spans="24:29">
      <c r="X753" s="155">
        <v>41855</v>
      </c>
      <c r="Y753" s="150">
        <v>8.2492000000000001</v>
      </c>
      <c r="Z753" s="150">
        <v>12.7</v>
      </c>
      <c r="AA753" s="156">
        <f t="shared" si="34"/>
        <v>0.53954322843427227</v>
      </c>
      <c r="AB753">
        <f t="shared" si="35"/>
        <v>8</v>
      </c>
      <c r="AC753">
        <f t="shared" si="36"/>
        <v>2014</v>
      </c>
    </row>
    <row r="754" spans="24:29">
      <c r="X754" s="155">
        <v>41856</v>
      </c>
      <c r="Y754" s="150">
        <v>8.2662999999999993</v>
      </c>
      <c r="Z754" s="150">
        <v>12.7</v>
      </c>
      <c r="AA754" s="156">
        <f t="shared" si="34"/>
        <v>0.53635846751267202</v>
      </c>
      <c r="AB754">
        <f t="shared" si="35"/>
        <v>8</v>
      </c>
      <c r="AC754">
        <f t="shared" si="36"/>
        <v>2014</v>
      </c>
    </row>
    <row r="755" spans="24:29">
      <c r="X755" s="155">
        <v>41857</v>
      </c>
      <c r="Y755" s="150">
        <v>8.2705000000000002</v>
      </c>
      <c r="Z755" s="150">
        <v>12.8</v>
      </c>
      <c r="AA755" s="156">
        <f t="shared" si="34"/>
        <v>0.54766942748322345</v>
      </c>
      <c r="AB755">
        <f t="shared" si="35"/>
        <v>8</v>
      </c>
      <c r="AC755">
        <f t="shared" si="36"/>
        <v>2014</v>
      </c>
    </row>
    <row r="756" spans="24:29">
      <c r="X756" s="155">
        <v>41858</v>
      </c>
      <c r="Y756" s="150">
        <v>8.2727000000000004</v>
      </c>
      <c r="Z756" s="150">
        <v>12.8</v>
      </c>
      <c r="AA756" s="156">
        <f t="shared" si="34"/>
        <v>0.54725784810279587</v>
      </c>
      <c r="AB756">
        <f t="shared" si="35"/>
        <v>8</v>
      </c>
      <c r="AC756">
        <f t="shared" si="36"/>
        <v>2014</v>
      </c>
    </row>
    <row r="757" spans="24:29">
      <c r="X757" s="155">
        <v>41859</v>
      </c>
      <c r="Y757" s="150">
        <v>8.2713000000000001</v>
      </c>
      <c r="Z757" s="150">
        <v>12.8</v>
      </c>
      <c r="AA757" s="156">
        <f t="shared" si="34"/>
        <v>0.54751973692164468</v>
      </c>
      <c r="AB757">
        <f t="shared" si="35"/>
        <v>8</v>
      </c>
      <c r="AC757">
        <f t="shared" si="36"/>
        <v>2014</v>
      </c>
    </row>
    <row r="758" spans="24:29">
      <c r="X758" s="155">
        <v>41862</v>
      </c>
      <c r="Y758" s="150">
        <v>8.2737999999999996</v>
      </c>
      <c r="Z758" s="150">
        <v>12.8</v>
      </c>
      <c r="AA758" s="156">
        <f t="shared" si="34"/>
        <v>0.54705214049167261</v>
      </c>
      <c r="AB758">
        <f t="shared" si="35"/>
        <v>8</v>
      </c>
      <c r="AC758">
        <f t="shared" si="36"/>
        <v>2014</v>
      </c>
    </row>
    <row r="759" spans="24:29">
      <c r="X759" s="155">
        <v>41863</v>
      </c>
      <c r="Y759" s="150">
        <v>8.2718000000000007</v>
      </c>
      <c r="Z759" s="150">
        <v>12.95</v>
      </c>
      <c r="AA759" s="156">
        <f t="shared" si="34"/>
        <v>0.56556009574699551</v>
      </c>
      <c r="AB759">
        <f t="shared" si="35"/>
        <v>8</v>
      </c>
      <c r="AC759">
        <f t="shared" si="36"/>
        <v>2014</v>
      </c>
    </row>
    <row r="760" spans="24:29">
      <c r="X760" s="155">
        <v>41864</v>
      </c>
      <c r="Y760" s="150">
        <v>8.2731999999999992</v>
      </c>
      <c r="Z760" s="150">
        <v>13.15</v>
      </c>
      <c r="AA760" s="156">
        <f t="shared" si="34"/>
        <v>0.58946961272542686</v>
      </c>
      <c r="AB760">
        <f t="shared" si="35"/>
        <v>8</v>
      </c>
      <c r="AC760">
        <f t="shared" si="36"/>
        <v>2014</v>
      </c>
    </row>
    <row r="761" spans="24:29">
      <c r="X761" s="155">
        <v>41865</v>
      </c>
      <c r="Y761" s="150">
        <v>8.2761999999999993</v>
      </c>
      <c r="Z761" s="150">
        <v>13.2</v>
      </c>
      <c r="AA761" s="156">
        <f t="shared" si="34"/>
        <v>0.59493487349266583</v>
      </c>
      <c r="AB761">
        <f t="shared" si="35"/>
        <v>8</v>
      </c>
      <c r="AC761">
        <f t="shared" si="36"/>
        <v>2014</v>
      </c>
    </row>
    <row r="762" spans="24:29">
      <c r="X762" s="155">
        <v>41866</v>
      </c>
      <c r="Y762" s="150">
        <v>8.2803000000000004</v>
      </c>
      <c r="Z762" s="150">
        <v>13.2</v>
      </c>
      <c r="AA762" s="156">
        <f t="shared" si="34"/>
        <v>0.59414513966885241</v>
      </c>
      <c r="AB762">
        <f t="shared" si="35"/>
        <v>8</v>
      </c>
      <c r="AC762">
        <f t="shared" si="36"/>
        <v>2014</v>
      </c>
    </row>
    <row r="763" spans="24:29">
      <c r="X763" s="155">
        <v>41870</v>
      </c>
      <c r="Y763" s="150">
        <v>8.2844999999999995</v>
      </c>
      <c r="Z763" s="150">
        <v>13.2</v>
      </c>
      <c r="AA763" s="156">
        <f t="shared" si="34"/>
        <v>0.59333695455368463</v>
      </c>
      <c r="AB763">
        <f t="shared" si="35"/>
        <v>8</v>
      </c>
      <c r="AC763">
        <f t="shared" si="36"/>
        <v>2014</v>
      </c>
    </row>
    <row r="764" spans="24:29">
      <c r="X764" s="155">
        <v>41871</v>
      </c>
      <c r="Y764" s="150">
        <v>8.2951999999999995</v>
      </c>
      <c r="Z764" s="150">
        <v>13.55</v>
      </c>
      <c r="AA764" s="156">
        <f t="shared" si="34"/>
        <v>0.63347478059600748</v>
      </c>
      <c r="AB764">
        <f t="shared" si="35"/>
        <v>8</v>
      </c>
      <c r="AC764">
        <f t="shared" si="36"/>
        <v>2014</v>
      </c>
    </row>
    <row r="765" spans="24:29">
      <c r="X765" s="155">
        <v>41872</v>
      </c>
      <c r="Y765" s="150">
        <v>8.3529999999999998</v>
      </c>
      <c r="Z765" s="150">
        <v>13.95</v>
      </c>
      <c r="AA765" s="156">
        <f t="shared" si="34"/>
        <v>0.6700586615587214</v>
      </c>
      <c r="AB765">
        <f t="shared" si="35"/>
        <v>8</v>
      </c>
      <c r="AC765">
        <f t="shared" si="36"/>
        <v>2014</v>
      </c>
    </row>
    <row r="766" spans="24:29">
      <c r="X766" s="155">
        <v>41873</v>
      </c>
      <c r="Y766" s="150">
        <v>8.4245000000000001</v>
      </c>
      <c r="Z766" s="150">
        <v>13.88</v>
      </c>
      <c r="AA766" s="156">
        <f t="shared" si="34"/>
        <v>0.64757552376995675</v>
      </c>
      <c r="AB766">
        <f t="shared" si="35"/>
        <v>8</v>
      </c>
      <c r="AC766">
        <f t="shared" si="36"/>
        <v>2014</v>
      </c>
    </row>
    <row r="767" spans="24:29">
      <c r="X767" s="155">
        <v>41876</v>
      </c>
      <c r="Y767" s="150">
        <v>8.4124999999999996</v>
      </c>
      <c r="Z767" s="150">
        <v>13.98</v>
      </c>
      <c r="AA767" s="156">
        <f t="shared" si="34"/>
        <v>0.66181277860326904</v>
      </c>
      <c r="AB767">
        <f t="shared" si="35"/>
        <v>8</v>
      </c>
      <c r="AC767">
        <f t="shared" si="36"/>
        <v>2014</v>
      </c>
    </row>
    <row r="768" spans="24:29">
      <c r="X768" s="155">
        <v>41877</v>
      </c>
      <c r="Y768" s="150">
        <v>8.4109999999999996</v>
      </c>
      <c r="Z768" s="150">
        <v>14.2</v>
      </c>
      <c r="AA768" s="156">
        <f t="shared" si="34"/>
        <v>0.68826536678159544</v>
      </c>
      <c r="AB768">
        <f t="shared" si="35"/>
        <v>8</v>
      </c>
      <c r="AC768">
        <f t="shared" si="36"/>
        <v>2014</v>
      </c>
    </row>
    <row r="769" spans="24:29">
      <c r="X769" s="155">
        <v>41878</v>
      </c>
      <c r="Y769" s="150">
        <v>8.4077000000000002</v>
      </c>
      <c r="Z769" s="150">
        <v>14.38</v>
      </c>
      <c r="AA769" s="156">
        <f t="shared" ref="AA769:AA832" si="37">Z769/Y769-1</f>
        <v>0.71033695303115008</v>
      </c>
      <c r="AB769">
        <f t="shared" si="35"/>
        <v>8</v>
      </c>
      <c r="AC769">
        <f t="shared" si="36"/>
        <v>2014</v>
      </c>
    </row>
    <row r="770" spans="24:29">
      <c r="X770" s="155">
        <v>41879</v>
      </c>
      <c r="Y770" s="150">
        <v>8.4052000000000007</v>
      </c>
      <c r="Z770" s="150">
        <v>14.38</v>
      </c>
      <c r="AA770" s="156">
        <f t="shared" si="37"/>
        <v>0.71084566696806739</v>
      </c>
      <c r="AB770">
        <f t="shared" si="35"/>
        <v>8</v>
      </c>
      <c r="AC770">
        <f t="shared" si="36"/>
        <v>2014</v>
      </c>
    </row>
    <row r="771" spans="24:29">
      <c r="X771" s="155">
        <v>41880</v>
      </c>
      <c r="Y771" s="150">
        <v>8.4039999999999999</v>
      </c>
      <c r="Z771" s="150">
        <v>14.05</v>
      </c>
      <c r="AA771" s="156">
        <f t="shared" si="37"/>
        <v>0.67182294145644939</v>
      </c>
      <c r="AB771">
        <f t="shared" si="35"/>
        <v>8</v>
      </c>
      <c r="AC771">
        <f t="shared" si="36"/>
        <v>2014</v>
      </c>
    </row>
    <row r="772" spans="24:29">
      <c r="X772" s="155">
        <v>41883</v>
      </c>
      <c r="Y772" s="150">
        <v>8.4086999999999996</v>
      </c>
      <c r="Z772" s="150">
        <v>14.2</v>
      </c>
      <c r="AA772" s="156">
        <f t="shared" si="37"/>
        <v>0.68872715164056264</v>
      </c>
      <c r="AB772">
        <f t="shared" ref="AB772:AB835" si="38">+MONTH(X772)</f>
        <v>9</v>
      </c>
      <c r="AC772">
        <f t="shared" ref="AC772:AC835" si="39">+YEAR(X772)</f>
        <v>2014</v>
      </c>
    </row>
    <row r="773" spans="24:29">
      <c r="X773" s="155">
        <v>41884</v>
      </c>
      <c r="Y773" s="150">
        <v>8.4102999999999994</v>
      </c>
      <c r="Z773" s="150">
        <v>14.25</v>
      </c>
      <c r="AA773" s="156">
        <f t="shared" si="37"/>
        <v>0.69435097440043769</v>
      </c>
      <c r="AB773">
        <f t="shared" si="38"/>
        <v>9</v>
      </c>
      <c r="AC773">
        <f t="shared" si="39"/>
        <v>2014</v>
      </c>
    </row>
    <row r="774" spans="24:29">
      <c r="X774" s="155">
        <v>41885</v>
      </c>
      <c r="Y774" s="150">
        <v>8.4135000000000009</v>
      </c>
      <c r="Z774" s="150">
        <v>14.2</v>
      </c>
      <c r="AA774" s="156">
        <f t="shared" si="37"/>
        <v>0.68776371308016859</v>
      </c>
      <c r="AB774">
        <f t="shared" si="38"/>
        <v>9</v>
      </c>
      <c r="AC774">
        <f t="shared" si="39"/>
        <v>2014</v>
      </c>
    </row>
    <row r="775" spans="24:29">
      <c r="X775" s="155">
        <v>41886</v>
      </c>
      <c r="Y775" s="150">
        <v>8.4017999999999997</v>
      </c>
      <c r="Z775" s="150">
        <v>14</v>
      </c>
      <c r="AA775" s="156">
        <f t="shared" si="37"/>
        <v>0.66630960032374031</v>
      </c>
      <c r="AB775">
        <f t="shared" si="38"/>
        <v>9</v>
      </c>
      <c r="AC775">
        <f t="shared" si="39"/>
        <v>2014</v>
      </c>
    </row>
    <row r="776" spans="24:29">
      <c r="X776" s="155">
        <v>41887</v>
      </c>
      <c r="Y776" s="150">
        <v>8.4120000000000008</v>
      </c>
      <c r="Z776" s="150">
        <v>14</v>
      </c>
      <c r="AA776" s="156">
        <f t="shared" si="37"/>
        <v>0.66428911079410358</v>
      </c>
      <c r="AB776">
        <f t="shared" si="38"/>
        <v>9</v>
      </c>
      <c r="AC776">
        <f t="shared" si="39"/>
        <v>2014</v>
      </c>
    </row>
    <row r="777" spans="24:29">
      <c r="X777" s="155">
        <v>41890</v>
      </c>
      <c r="Y777" s="150">
        <v>8.42</v>
      </c>
      <c r="Z777" s="150">
        <v>14.2</v>
      </c>
      <c r="AA777" s="156">
        <f t="shared" si="37"/>
        <v>0.68646080760094996</v>
      </c>
      <c r="AB777">
        <f t="shared" si="38"/>
        <v>9</v>
      </c>
      <c r="AC777">
        <f t="shared" si="39"/>
        <v>2014</v>
      </c>
    </row>
    <row r="778" spans="24:29">
      <c r="X778" s="155">
        <v>41891</v>
      </c>
      <c r="Y778" s="150">
        <v>8.4086999999999996</v>
      </c>
      <c r="Z778" s="150">
        <v>14.25</v>
      </c>
      <c r="AA778" s="156">
        <f t="shared" si="37"/>
        <v>0.69467337400549445</v>
      </c>
      <c r="AB778">
        <f t="shared" si="38"/>
        <v>9</v>
      </c>
      <c r="AC778">
        <f t="shared" si="39"/>
        <v>2014</v>
      </c>
    </row>
    <row r="779" spans="24:29">
      <c r="X779" s="155">
        <v>41892</v>
      </c>
      <c r="Y779" s="150">
        <v>8.4045000000000005</v>
      </c>
      <c r="Z779" s="150">
        <v>14.25</v>
      </c>
      <c r="AA779" s="156">
        <f t="shared" si="37"/>
        <v>0.69552025700517572</v>
      </c>
      <c r="AB779">
        <f t="shared" si="38"/>
        <v>9</v>
      </c>
      <c r="AC779">
        <f t="shared" si="39"/>
        <v>2014</v>
      </c>
    </row>
    <row r="780" spans="24:29">
      <c r="X780" s="155">
        <v>41893</v>
      </c>
      <c r="Y780" s="150">
        <v>8.4023000000000003</v>
      </c>
      <c r="Z780" s="150">
        <v>14.26</v>
      </c>
      <c r="AA780" s="156">
        <f t="shared" si="37"/>
        <v>0.69715435059447994</v>
      </c>
      <c r="AB780">
        <f t="shared" si="38"/>
        <v>9</v>
      </c>
      <c r="AC780">
        <f t="shared" si="39"/>
        <v>2014</v>
      </c>
    </row>
    <row r="781" spans="24:29">
      <c r="X781" s="155">
        <v>41894</v>
      </c>
      <c r="Y781" s="150">
        <v>8.4022000000000006</v>
      </c>
      <c r="Z781" s="150">
        <v>14.35</v>
      </c>
      <c r="AA781" s="156">
        <f t="shared" si="37"/>
        <v>0.70788602984932503</v>
      </c>
      <c r="AB781">
        <f t="shared" si="38"/>
        <v>9</v>
      </c>
      <c r="AC781">
        <f t="shared" si="39"/>
        <v>2014</v>
      </c>
    </row>
    <row r="782" spans="24:29">
      <c r="X782" s="155">
        <v>41897</v>
      </c>
      <c r="Y782" s="150">
        <v>8.4034999999999993</v>
      </c>
      <c r="Z782" s="150">
        <v>14.45</v>
      </c>
      <c r="AA782" s="156">
        <f t="shared" si="37"/>
        <v>0.71952162789313978</v>
      </c>
      <c r="AB782">
        <f t="shared" si="38"/>
        <v>9</v>
      </c>
      <c r="AC782">
        <f t="shared" si="39"/>
        <v>2014</v>
      </c>
    </row>
    <row r="783" spans="24:29">
      <c r="X783" s="155">
        <v>41898</v>
      </c>
      <c r="Y783" s="150">
        <v>8.4032</v>
      </c>
      <c r="Z783" s="150">
        <v>14.7</v>
      </c>
      <c r="AA783" s="156">
        <f t="shared" si="37"/>
        <v>0.74933358720487431</v>
      </c>
      <c r="AB783">
        <f t="shared" si="38"/>
        <v>9</v>
      </c>
      <c r="AC783">
        <f t="shared" si="39"/>
        <v>2014</v>
      </c>
    </row>
    <row r="784" spans="24:29">
      <c r="X784" s="155">
        <v>41899</v>
      </c>
      <c r="Y784" s="150">
        <v>8.4082000000000008</v>
      </c>
      <c r="Z784" s="150">
        <v>15.1</v>
      </c>
      <c r="AA784" s="156">
        <f t="shared" si="37"/>
        <v>0.79586594039152225</v>
      </c>
      <c r="AB784">
        <f t="shared" si="38"/>
        <v>9</v>
      </c>
      <c r="AC784">
        <f t="shared" si="39"/>
        <v>2014</v>
      </c>
    </row>
    <row r="785" spans="24:29">
      <c r="X785" s="155">
        <v>41900</v>
      </c>
      <c r="Y785" s="150">
        <v>8.4237000000000002</v>
      </c>
      <c r="Z785" s="150">
        <v>15</v>
      </c>
      <c r="AA785" s="156">
        <f t="shared" si="37"/>
        <v>0.78069019551978336</v>
      </c>
      <c r="AB785">
        <f t="shared" si="38"/>
        <v>9</v>
      </c>
      <c r="AC785">
        <f t="shared" si="39"/>
        <v>2014</v>
      </c>
    </row>
    <row r="786" spans="24:29">
      <c r="X786" s="155">
        <v>41901</v>
      </c>
      <c r="Y786" s="150">
        <v>8.4235000000000007</v>
      </c>
      <c r="Z786" s="150">
        <v>15</v>
      </c>
      <c r="AA786" s="156">
        <f t="shared" si="37"/>
        <v>0.78073247462456208</v>
      </c>
      <c r="AB786">
        <f t="shared" si="38"/>
        <v>9</v>
      </c>
      <c r="AC786">
        <f t="shared" si="39"/>
        <v>2014</v>
      </c>
    </row>
    <row r="787" spans="24:29">
      <c r="X787" s="155">
        <v>41904</v>
      </c>
      <c r="Y787" s="150">
        <v>8.4288000000000007</v>
      </c>
      <c r="Z787" s="150">
        <v>15.15</v>
      </c>
      <c r="AA787" s="156">
        <f t="shared" si="37"/>
        <v>0.79740888382687913</v>
      </c>
      <c r="AB787">
        <f t="shared" si="38"/>
        <v>9</v>
      </c>
      <c r="AC787">
        <f t="shared" si="39"/>
        <v>2014</v>
      </c>
    </row>
    <row r="788" spans="24:29">
      <c r="X788" s="155">
        <v>41905</v>
      </c>
      <c r="Y788" s="150">
        <v>8.4320000000000004</v>
      </c>
      <c r="Z788" s="150">
        <v>15.42</v>
      </c>
      <c r="AA788" s="156">
        <f t="shared" si="37"/>
        <v>0.82874762808349134</v>
      </c>
      <c r="AB788">
        <f t="shared" si="38"/>
        <v>9</v>
      </c>
      <c r="AC788">
        <f t="shared" si="39"/>
        <v>2014</v>
      </c>
    </row>
    <row r="789" spans="24:29">
      <c r="X789" s="155">
        <v>41906</v>
      </c>
      <c r="Y789" s="150">
        <v>8.4271999999999991</v>
      </c>
      <c r="Z789" s="150">
        <v>15.95</v>
      </c>
      <c r="AA789" s="156">
        <f t="shared" si="37"/>
        <v>0.89268084298462136</v>
      </c>
      <c r="AB789">
        <f t="shared" si="38"/>
        <v>9</v>
      </c>
      <c r="AC789">
        <f t="shared" si="39"/>
        <v>2014</v>
      </c>
    </row>
    <row r="790" spans="24:29">
      <c r="X790" s="155">
        <v>41907</v>
      </c>
      <c r="Y790" s="150">
        <v>8.4254999999999995</v>
      </c>
      <c r="Z790" s="150">
        <v>15.75</v>
      </c>
      <c r="AA790" s="156">
        <f t="shared" si="37"/>
        <v>0.86932526259569176</v>
      </c>
      <c r="AB790">
        <f t="shared" si="38"/>
        <v>9</v>
      </c>
      <c r="AC790">
        <f t="shared" si="39"/>
        <v>2014</v>
      </c>
    </row>
    <row r="791" spans="24:29">
      <c r="X791" s="155">
        <v>41908</v>
      </c>
      <c r="Y791" s="150">
        <v>8.4402000000000008</v>
      </c>
      <c r="Z791" s="150">
        <v>15.75</v>
      </c>
      <c r="AA791" s="156">
        <f t="shared" si="37"/>
        <v>0.86606952441885254</v>
      </c>
      <c r="AB791">
        <f t="shared" si="38"/>
        <v>9</v>
      </c>
      <c r="AC791">
        <f t="shared" si="39"/>
        <v>2014</v>
      </c>
    </row>
    <row r="792" spans="24:29">
      <c r="X792" s="155">
        <v>41911</v>
      </c>
      <c r="Y792" s="150">
        <v>8.4600000000000009</v>
      </c>
      <c r="Z792" s="150">
        <v>15.6</v>
      </c>
      <c r="AA792" s="156">
        <f t="shared" si="37"/>
        <v>0.84397163120567353</v>
      </c>
      <c r="AB792">
        <f t="shared" si="38"/>
        <v>9</v>
      </c>
      <c r="AC792">
        <f t="shared" si="39"/>
        <v>2014</v>
      </c>
    </row>
    <row r="793" spans="24:29">
      <c r="X793" s="155">
        <v>41912</v>
      </c>
      <c r="Y793" s="150">
        <v>8.4642999999999997</v>
      </c>
      <c r="Z793" s="150">
        <v>15.7</v>
      </c>
      <c r="AA793" s="156">
        <f t="shared" si="37"/>
        <v>0.85484919012794913</v>
      </c>
      <c r="AB793">
        <f t="shared" si="38"/>
        <v>9</v>
      </c>
      <c r="AC793">
        <f t="shared" si="39"/>
        <v>2014</v>
      </c>
    </row>
    <row r="794" spans="24:29">
      <c r="X794" s="155">
        <v>41913</v>
      </c>
      <c r="Y794" s="150">
        <v>8.4474999999999998</v>
      </c>
      <c r="Z794" s="150">
        <v>15.6</v>
      </c>
      <c r="AA794" s="156">
        <f t="shared" si="37"/>
        <v>0.84670020716188232</v>
      </c>
      <c r="AB794">
        <f t="shared" si="38"/>
        <v>10</v>
      </c>
      <c r="AC794">
        <f t="shared" si="39"/>
        <v>2014</v>
      </c>
    </row>
    <row r="795" spans="24:29">
      <c r="X795" s="155">
        <v>41914</v>
      </c>
      <c r="Y795" s="150">
        <v>8.4478000000000009</v>
      </c>
      <c r="Z795" s="150">
        <v>15.5</v>
      </c>
      <c r="AA795" s="156">
        <f t="shared" si="37"/>
        <v>0.83479722531309908</v>
      </c>
      <c r="AB795">
        <f t="shared" si="38"/>
        <v>10</v>
      </c>
      <c r="AC795">
        <f t="shared" si="39"/>
        <v>2014</v>
      </c>
    </row>
    <row r="796" spans="24:29">
      <c r="X796" s="155">
        <v>41915</v>
      </c>
      <c r="Y796" s="150">
        <v>8.4589999999999996</v>
      </c>
      <c r="Z796" s="150">
        <v>15.3</v>
      </c>
      <c r="AA796" s="156">
        <f t="shared" si="37"/>
        <v>0.80872443551247208</v>
      </c>
      <c r="AB796">
        <f t="shared" si="38"/>
        <v>10</v>
      </c>
      <c r="AC796">
        <f t="shared" si="39"/>
        <v>2014</v>
      </c>
    </row>
    <row r="797" spans="24:29">
      <c r="X797" s="155">
        <v>41918</v>
      </c>
      <c r="Y797" s="150">
        <v>8.4644999999999992</v>
      </c>
      <c r="Z797" s="150">
        <v>14.95</v>
      </c>
      <c r="AA797" s="156">
        <f t="shared" si="37"/>
        <v>0.76620001181404707</v>
      </c>
      <c r="AB797">
        <f t="shared" si="38"/>
        <v>10</v>
      </c>
      <c r="AC797">
        <f t="shared" si="39"/>
        <v>2014</v>
      </c>
    </row>
    <row r="798" spans="24:29">
      <c r="X798" s="155">
        <v>41919</v>
      </c>
      <c r="Y798" s="150">
        <v>8.4670000000000005</v>
      </c>
      <c r="Z798" s="150">
        <v>14.7</v>
      </c>
      <c r="AA798" s="156">
        <f t="shared" si="37"/>
        <v>0.73615211999527563</v>
      </c>
      <c r="AB798">
        <f t="shared" si="38"/>
        <v>10</v>
      </c>
      <c r="AC798">
        <f t="shared" si="39"/>
        <v>2014</v>
      </c>
    </row>
    <row r="799" spans="24:29">
      <c r="X799" s="155">
        <v>41920</v>
      </c>
      <c r="Y799" s="150">
        <v>8.4642999999999997</v>
      </c>
      <c r="Z799" s="150">
        <v>14.65</v>
      </c>
      <c r="AA799" s="156">
        <f t="shared" si="37"/>
        <v>0.73079876658436027</v>
      </c>
      <c r="AB799">
        <f t="shared" si="38"/>
        <v>10</v>
      </c>
      <c r="AC799">
        <f t="shared" si="39"/>
        <v>2014</v>
      </c>
    </row>
    <row r="800" spans="24:29">
      <c r="X800" s="155">
        <v>41921</v>
      </c>
      <c r="Y800" s="150">
        <v>8.4740000000000002</v>
      </c>
      <c r="Z800" s="150">
        <v>14.83</v>
      </c>
      <c r="AA800" s="156">
        <f t="shared" si="37"/>
        <v>0.75005900401227277</v>
      </c>
      <c r="AB800">
        <f t="shared" si="38"/>
        <v>10</v>
      </c>
      <c r="AC800">
        <f t="shared" si="39"/>
        <v>2014</v>
      </c>
    </row>
    <row r="801" spans="24:29">
      <c r="X801" s="155">
        <v>41922</v>
      </c>
      <c r="Y801" s="150">
        <v>8.4781999999999993</v>
      </c>
      <c r="Z801" s="150">
        <v>14.95</v>
      </c>
      <c r="AA801" s="156">
        <f t="shared" si="37"/>
        <v>0.76334599325328489</v>
      </c>
      <c r="AB801">
        <f t="shared" si="38"/>
        <v>10</v>
      </c>
      <c r="AC801">
        <f t="shared" si="39"/>
        <v>2014</v>
      </c>
    </row>
    <row r="802" spans="24:29">
      <c r="X802" s="155">
        <v>41926</v>
      </c>
      <c r="Y802" s="150">
        <v>8.4751999999999992</v>
      </c>
      <c r="Z802" s="150">
        <v>14.77</v>
      </c>
      <c r="AA802" s="156">
        <f t="shared" si="37"/>
        <v>0.74273173494430811</v>
      </c>
      <c r="AB802">
        <f t="shared" si="38"/>
        <v>10</v>
      </c>
      <c r="AC802">
        <f t="shared" si="39"/>
        <v>2014</v>
      </c>
    </row>
    <row r="803" spans="24:29">
      <c r="X803" s="155">
        <v>41927</v>
      </c>
      <c r="Y803" s="150">
        <v>8.4779999999999998</v>
      </c>
      <c r="Z803" s="150">
        <v>14.73</v>
      </c>
      <c r="AA803" s="156">
        <f t="shared" si="37"/>
        <v>0.73743807501769298</v>
      </c>
      <c r="AB803">
        <f t="shared" si="38"/>
        <v>10</v>
      </c>
      <c r="AC803">
        <f t="shared" si="39"/>
        <v>2014</v>
      </c>
    </row>
    <row r="804" spans="24:29">
      <c r="X804" s="155">
        <v>41928</v>
      </c>
      <c r="Y804" s="150">
        <v>8.4785000000000004</v>
      </c>
      <c r="Z804" s="150">
        <v>14.65</v>
      </c>
      <c r="AA804" s="156">
        <f t="shared" si="37"/>
        <v>0.72789998230819131</v>
      </c>
      <c r="AB804">
        <f t="shared" si="38"/>
        <v>10</v>
      </c>
      <c r="AC804">
        <f t="shared" si="39"/>
        <v>2014</v>
      </c>
    </row>
    <row r="805" spans="24:29">
      <c r="X805" s="155">
        <v>41929</v>
      </c>
      <c r="Y805" s="150">
        <v>8.4764999999999997</v>
      </c>
      <c r="Z805" s="150">
        <v>14.7</v>
      </c>
      <c r="AA805" s="156">
        <f t="shared" si="37"/>
        <v>0.73420633516191813</v>
      </c>
      <c r="AB805">
        <f t="shared" si="38"/>
        <v>10</v>
      </c>
      <c r="AC805">
        <f t="shared" si="39"/>
        <v>2014</v>
      </c>
    </row>
    <row r="806" spans="24:29">
      <c r="X806" s="155">
        <v>41932</v>
      </c>
      <c r="Y806" s="150">
        <v>8.4837000000000007</v>
      </c>
      <c r="Z806" s="150">
        <v>14.68</v>
      </c>
      <c r="AA806" s="156">
        <f t="shared" si="37"/>
        <v>0.73037707603993529</v>
      </c>
      <c r="AB806">
        <f t="shared" si="38"/>
        <v>10</v>
      </c>
      <c r="AC806">
        <f t="shared" si="39"/>
        <v>2014</v>
      </c>
    </row>
    <row r="807" spans="24:29">
      <c r="X807" s="155">
        <v>41933</v>
      </c>
      <c r="Y807" s="150">
        <v>8.4953000000000003</v>
      </c>
      <c r="Z807" s="150">
        <v>14.7</v>
      </c>
      <c r="AA807" s="156">
        <f t="shared" si="37"/>
        <v>0.73036855673136891</v>
      </c>
      <c r="AB807">
        <f t="shared" si="38"/>
        <v>10</v>
      </c>
      <c r="AC807">
        <f t="shared" si="39"/>
        <v>2014</v>
      </c>
    </row>
    <row r="808" spans="24:29">
      <c r="X808" s="155">
        <v>41934</v>
      </c>
      <c r="Y808" s="150">
        <v>8.4915000000000003</v>
      </c>
      <c r="Z808" s="150">
        <v>14.69</v>
      </c>
      <c r="AA808" s="156">
        <f t="shared" si="37"/>
        <v>0.72996525937702406</v>
      </c>
      <c r="AB808">
        <f t="shared" si="38"/>
        <v>10</v>
      </c>
      <c r="AC808">
        <f t="shared" si="39"/>
        <v>2014</v>
      </c>
    </row>
    <row r="809" spans="24:29">
      <c r="X809" s="155">
        <v>41935</v>
      </c>
      <c r="Y809" s="150">
        <v>8.4894999999999996</v>
      </c>
      <c r="Z809" s="150">
        <v>14.7</v>
      </c>
      <c r="AA809" s="156">
        <f t="shared" si="37"/>
        <v>0.73155073914835977</v>
      </c>
      <c r="AB809">
        <f t="shared" si="38"/>
        <v>10</v>
      </c>
      <c r="AC809">
        <f t="shared" si="39"/>
        <v>2014</v>
      </c>
    </row>
    <row r="810" spans="24:29">
      <c r="X810" s="155">
        <v>41936</v>
      </c>
      <c r="Y810" s="150">
        <v>8.4916999999999998</v>
      </c>
      <c r="Z810" s="150">
        <v>14.65</v>
      </c>
      <c r="AA810" s="156">
        <f t="shared" si="37"/>
        <v>0.72521403252587824</v>
      </c>
      <c r="AB810">
        <f t="shared" si="38"/>
        <v>10</v>
      </c>
      <c r="AC810">
        <f t="shared" si="39"/>
        <v>2014</v>
      </c>
    </row>
    <row r="811" spans="24:29">
      <c r="X811" s="155">
        <v>41939</v>
      </c>
      <c r="Y811" s="150">
        <v>8.4960000000000004</v>
      </c>
      <c r="Z811" s="150">
        <v>14.68</v>
      </c>
      <c r="AA811" s="156">
        <f t="shared" si="37"/>
        <v>0.72787193973634645</v>
      </c>
      <c r="AB811">
        <f t="shared" si="38"/>
        <v>10</v>
      </c>
      <c r="AC811">
        <f t="shared" si="39"/>
        <v>2014</v>
      </c>
    </row>
    <row r="812" spans="24:29">
      <c r="X812" s="155">
        <v>41940</v>
      </c>
      <c r="Y812" s="150">
        <v>8.5009999999999994</v>
      </c>
      <c r="Z812" s="150">
        <v>14.62</v>
      </c>
      <c r="AA812" s="156">
        <f t="shared" si="37"/>
        <v>0.71979767086225155</v>
      </c>
      <c r="AB812">
        <f t="shared" si="38"/>
        <v>10</v>
      </c>
      <c r="AC812">
        <f t="shared" si="39"/>
        <v>2014</v>
      </c>
    </row>
    <row r="813" spans="24:29">
      <c r="X813" s="155">
        <v>41941</v>
      </c>
      <c r="Y813" s="150">
        <v>8.5027000000000008</v>
      </c>
      <c r="Z813" s="150">
        <v>14.53</v>
      </c>
      <c r="AA813" s="156">
        <f t="shared" si="37"/>
        <v>0.70886894751079055</v>
      </c>
      <c r="AB813">
        <f t="shared" si="38"/>
        <v>10</v>
      </c>
      <c r="AC813">
        <f t="shared" si="39"/>
        <v>2014</v>
      </c>
    </row>
    <row r="814" spans="24:29">
      <c r="X814" s="155">
        <v>41942</v>
      </c>
      <c r="Y814" s="150">
        <v>8.5027000000000008</v>
      </c>
      <c r="Z814" s="150">
        <v>14.33</v>
      </c>
      <c r="AA814" s="156">
        <f t="shared" si="37"/>
        <v>0.68534700742117205</v>
      </c>
      <c r="AB814">
        <f t="shared" si="38"/>
        <v>10</v>
      </c>
      <c r="AC814">
        <f t="shared" si="39"/>
        <v>2014</v>
      </c>
    </row>
    <row r="815" spans="24:29">
      <c r="X815" s="155">
        <v>41943</v>
      </c>
      <c r="Y815" s="150">
        <v>8.5023</v>
      </c>
      <c r="Z815" s="150">
        <v>14.28</v>
      </c>
      <c r="AA815" s="156">
        <f t="shared" si="37"/>
        <v>0.67954553473765911</v>
      </c>
      <c r="AB815">
        <f t="shared" si="38"/>
        <v>10</v>
      </c>
      <c r="AC815">
        <f t="shared" si="39"/>
        <v>2014</v>
      </c>
    </row>
    <row r="816" spans="24:29">
      <c r="X816" s="155">
        <v>41946</v>
      </c>
      <c r="Y816" s="150">
        <v>8.5069999999999997</v>
      </c>
      <c r="Z816" s="150">
        <v>13.9</v>
      </c>
      <c r="AA816" s="156">
        <f t="shared" si="37"/>
        <v>0.63394851298930299</v>
      </c>
      <c r="AB816">
        <f t="shared" si="38"/>
        <v>11</v>
      </c>
      <c r="AC816">
        <f t="shared" si="39"/>
        <v>2014</v>
      </c>
    </row>
    <row r="817" spans="24:29">
      <c r="X817" s="155">
        <v>41947</v>
      </c>
      <c r="Y817" s="150">
        <v>8.5065000000000008</v>
      </c>
      <c r="Z817" s="150">
        <v>13.6</v>
      </c>
      <c r="AA817" s="156">
        <f t="shared" si="37"/>
        <v>0.59877740551343073</v>
      </c>
      <c r="AB817">
        <f t="shared" si="38"/>
        <v>11</v>
      </c>
      <c r="AC817">
        <f t="shared" si="39"/>
        <v>2014</v>
      </c>
    </row>
    <row r="818" spans="24:29">
      <c r="X818" s="155">
        <v>41948</v>
      </c>
      <c r="Y818" s="150">
        <v>8.5086999999999993</v>
      </c>
      <c r="Z818" s="150">
        <v>13.5</v>
      </c>
      <c r="AA818" s="156">
        <f t="shared" si="37"/>
        <v>0.58661135073513004</v>
      </c>
      <c r="AB818">
        <f t="shared" si="38"/>
        <v>11</v>
      </c>
      <c r="AC818">
        <f t="shared" si="39"/>
        <v>2014</v>
      </c>
    </row>
    <row r="819" spans="24:29">
      <c r="X819" s="155">
        <v>41950</v>
      </c>
      <c r="Y819" s="150">
        <v>8.5090000000000003</v>
      </c>
      <c r="Z819" s="150">
        <v>13.1</v>
      </c>
      <c r="AA819" s="156">
        <f t="shared" si="37"/>
        <v>0.53954636267481471</v>
      </c>
      <c r="AB819">
        <f t="shared" si="38"/>
        <v>11</v>
      </c>
      <c r="AC819">
        <f t="shared" si="39"/>
        <v>2014</v>
      </c>
    </row>
    <row r="820" spans="24:29">
      <c r="X820" s="155">
        <v>41953</v>
      </c>
      <c r="Y820" s="150">
        <v>8.5127000000000006</v>
      </c>
      <c r="Z820" s="150">
        <v>12.65</v>
      </c>
      <c r="AA820" s="156">
        <f t="shared" si="37"/>
        <v>0.48601501286313376</v>
      </c>
      <c r="AB820">
        <f t="shared" si="38"/>
        <v>11</v>
      </c>
      <c r="AC820">
        <f t="shared" si="39"/>
        <v>2014</v>
      </c>
    </row>
    <row r="821" spans="24:29">
      <c r="X821" s="155">
        <v>41954</v>
      </c>
      <c r="Y821" s="150">
        <v>8.5122</v>
      </c>
      <c r="Z821" s="150">
        <v>13.15</v>
      </c>
      <c r="AA821" s="156">
        <f t="shared" si="37"/>
        <v>0.54484152158079002</v>
      </c>
      <c r="AB821">
        <f t="shared" si="38"/>
        <v>11</v>
      </c>
      <c r="AC821">
        <f t="shared" si="39"/>
        <v>2014</v>
      </c>
    </row>
    <row r="822" spans="24:29">
      <c r="X822" s="155">
        <v>41955</v>
      </c>
      <c r="Y822" s="150">
        <v>8.5114999999999998</v>
      </c>
      <c r="Z822" s="150">
        <v>13.68</v>
      </c>
      <c r="AA822" s="156">
        <f t="shared" si="37"/>
        <v>0.60723726722669324</v>
      </c>
      <c r="AB822">
        <f t="shared" si="38"/>
        <v>11</v>
      </c>
      <c r="AC822">
        <f t="shared" si="39"/>
        <v>2014</v>
      </c>
    </row>
    <row r="823" spans="24:29">
      <c r="X823" s="155">
        <v>41956</v>
      </c>
      <c r="Y823" s="150">
        <v>8.5101999999999993</v>
      </c>
      <c r="Z823" s="150">
        <v>13.4</v>
      </c>
      <c r="AA823" s="156">
        <f t="shared" si="37"/>
        <v>0.57458109092618281</v>
      </c>
      <c r="AB823">
        <f t="shared" si="38"/>
        <v>11</v>
      </c>
      <c r="AC823">
        <f t="shared" si="39"/>
        <v>2014</v>
      </c>
    </row>
    <row r="824" spans="24:29">
      <c r="X824" s="155">
        <v>41957</v>
      </c>
      <c r="Y824" s="150">
        <v>8.5114999999999998</v>
      </c>
      <c r="Z824" s="150">
        <v>13.38</v>
      </c>
      <c r="AA824" s="156">
        <f t="shared" si="37"/>
        <v>0.57199083592786248</v>
      </c>
      <c r="AB824">
        <f t="shared" si="38"/>
        <v>11</v>
      </c>
      <c r="AC824">
        <f t="shared" si="39"/>
        <v>2014</v>
      </c>
    </row>
    <row r="825" spans="24:29">
      <c r="X825" s="155">
        <v>41960</v>
      </c>
      <c r="Y825" s="150">
        <v>8.5114999999999998</v>
      </c>
      <c r="Z825" s="150">
        <v>13.48</v>
      </c>
      <c r="AA825" s="156">
        <f t="shared" si="37"/>
        <v>0.583739646360806</v>
      </c>
      <c r="AB825">
        <f t="shared" si="38"/>
        <v>11</v>
      </c>
      <c r="AC825">
        <f t="shared" si="39"/>
        <v>2014</v>
      </c>
    </row>
    <row r="826" spans="24:29">
      <c r="X826" s="155">
        <v>41961</v>
      </c>
      <c r="Y826" s="150">
        <v>8.5129999999999999</v>
      </c>
      <c r="Z826" s="150">
        <v>13.55</v>
      </c>
      <c r="AA826" s="156">
        <f t="shared" si="37"/>
        <v>0.59168330788206291</v>
      </c>
      <c r="AB826">
        <f t="shared" si="38"/>
        <v>11</v>
      </c>
      <c r="AC826">
        <f t="shared" si="39"/>
        <v>2014</v>
      </c>
    </row>
    <row r="827" spans="24:29">
      <c r="X827" s="155">
        <v>41962</v>
      </c>
      <c r="Y827" s="150">
        <v>8.5137</v>
      </c>
      <c r="Z827" s="150">
        <v>13.55</v>
      </c>
      <c r="AA827" s="156">
        <f t="shared" si="37"/>
        <v>0.59155243901006616</v>
      </c>
      <c r="AB827">
        <f t="shared" si="38"/>
        <v>11</v>
      </c>
      <c r="AC827">
        <f t="shared" si="39"/>
        <v>2014</v>
      </c>
    </row>
    <row r="828" spans="24:29">
      <c r="X828" s="155">
        <v>41963</v>
      </c>
      <c r="Y828" s="150">
        <v>8.5146999999999995</v>
      </c>
      <c r="Z828" s="150">
        <v>13.5</v>
      </c>
      <c r="AA828" s="156">
        <f t="shared" si="37"/>
        <v>0.58549332331144965</v>
      </c>
      <c r="AB828">
        <f t="shared" si="38"/>
        <v>11</v>
      </c>
      <c r="AC828">
        <f t="shared" si="39"/>
        <v>2014</v>
      </c>
    </row>
    <row r="829" spans="24:29">
      <c r="X829" s="155">
        <v>41964</v>
      </c>
      <c r="Y829" s="150">
        <v>8.5158000000000005</v>
      </c>
      <c r="Z829" s="150">
        <v>13.38</v>
      </c>
      <c r="AA829" s="156">
        <f t="shared" si="37"/>
        <v>0.57119706897766509</v>
      </c>
      <c r="AB829">
        <f t="shared" si="38"/>
        <v>11</v>
      </c>
      <c r="AC829">
        <f t="shared" si="39"/>
        <v>2014</v>
      </c>
    </row>
    <row r="830" spans="24:29">
      <c r="X830" s="155">
        <v>41968</v>
      </c>
      <c r="Y830" s="150">
        <v>8.5197000000000003</v>
      </c>
      <c r="Z830" s="150">
        <v>13.35</v>
      </c>
      <c r="AA830" s="156">
        <f t="shared" si="37"/>
        <v>0.56695658297827389</v>
      </c>
      <c r="AB830">
        <f t="shared" si="38"/>
        <v>11</v>
      </c>
      <c r="AC830">
        <f t="shared" si="39"/>
        <v>2014</v>
      </c>
    </row>
    <row r="831" spans="24:29">
      <c r="X831" s="155">
        <v>41969</v>
      </c>
      <c r="Y831" s="150">
        <v>8.5231999999999992</v>
      </c>
      <c r="Z831" s="150">
        <v>13.3</v>
      </c>
      <c r="AA831" s="156">
        <f t="shared" si="37"/>
        <v>0.56044678055190555</v>
      </c>
      <c r="AB831">
        <f t="shared" si="38"/>
        <v>11</v>
      </c>
      <c r="AC831">
        <f t="shared" si="39"/>
        <v>2014</v>
      </c>
    </row>
    <row r="832" spans="24:29">
      <c r="X832" s="155">
        <v>41970</v>
      </c>
      <c r="Y832" s="150">
        <v>8.5254999999999992</v>
      </c>
      <c r="Z832" s="150">
        <v>13.2</v>
      </c>
      <c r="AA832" s="156">
        <f t="shared" si="37"/>
        <v>0.54829628760776505</v>
      </c>
      <c r="AB832">
        <f t="shared" si="38"/>
        <v>11</v>
      </c>
      <c r="AC832">
        <f t="shared" si="39"/>
        <v>2014</v>
      </c>
    </row>
    <row r="833" spans="24:29">
      <c r="X833" s="155">
        <v>41971</v>
      </c>
      <c r="Y833" s="150">
        <v>8.5254999999999992</v>
      </c>
      <c r="Z833" s="150">
        <v>13.1</v>
      </c>
      <c r="AA833" s="156">
        <f t="shared" ref="AA833:AA864" si="40">Z833/Y833-1</f>
        <v>0.53656677027740329</v>
      </c>
      <c r="AB833">
        <f t="shared" si="38"/>
        <v>11</v>
      </c>
      <c r="AC833">
        <f t="shared" si="39"/>
        <v>2014</v>
      </c>
    </row>
    <row r="834" spans="24:29">
      <c r="X834" s="155">
        <v>41974</v>
      </c>
      <c r="Y834" s="150">
        <v>8.5263000000000009</v>
      </c>
      <c r="Z834" s="150">
        <v>13.1</v>
      </c>
      <c r="AA834" s="156">
        <f t="shared" si="40"/>
        <v>0.5364225983134534</v>
      </c>
      <c r="AB834">
        <f t="shared" si="38"/>
        <v>12</v>
      </c>
      <c r="AC834">
        <f t="shared" si="39"/>
        <v>2014</v>
      </c>
    </row>
    <row r="835" spans="24:29">
      <c r="X835" s="155">
        <v>41975</v>
      </c>
      <c r="Y835" s="150">
        <v>8.5361999999999991</v>
      </c>
      <c r="Z835" s="150">
        <v>13</v>
      </c>
      <c r="AA835" s="156">
        <f t="shared" si="40"/>
        <v>0.52292589208312856</v>
      </c>
      <c r="AB835">
        <f t="shared" si="38"/>
        <v>12</v>
      </c>
      <c r="AC835">
        <f t="shared" si="39"/>
        <v>2014</v>
      </c>
    </row>
    <row r="836" spans="24:29">
      <c r="X836" s="155">
        <v>41976</v>
      </c>
      <c r="Y836" s="150">
        <v>8.5414999999999992</v>
      </c>
      <c r="Z836" s="150">
        <v>13.05</v>
      </c>
      <c r="AA836" s="156">
        <f t="shared" si="40"/>
        <v>0.52783468945735557</v>
      </c>
      <c r="AB836">
        <f t="shared" ref="AB836:AB864" si="41">+MONTH(X836)</f>
        <v>12</v>
      </c>
      <c r="AC836">
        <f t="shared" ref="AC836:AC864" si="42">+YEAR(X836)</f>
        <v>2014</v>
      </c>
    </row>
    <row r="837" spans="24:29">
      <c r="X837" s="155">
        <v>41977</v>
      </c>
      <c r="Y837" s="150">
        <v>8.5444999999999993</v>
      </c>
      <c r="Z837" s="150">
        <v>12.92</v>
      </c>
      <c r="AA837" s="156">
        <f t="shared" si="40"/>
        <v>0.51208379659430059</v>
      </c>
      <c r="AB837">
        <f t="shared" si="41"/>
        <v>12</v>
      </c>
      <c r="AC837">
        <f t="shared" si="42"/>
        <v>2014</v>
      </c>
    </row>
    <row r="838" spans="24:29">
      <c r="X838" s="155">
        <v>41978</v>
      </c>
      <c r="Y838" s="150">
        <v>8.5521999999999991</v>
      </c>
      <c r="Z838" s="150">
        <v>12.78</v>
      </c>
      <c r="AA838" s="156">
        <f t="shared" si="40"/>
        <v>0.49435233039451854</v>
      </c>
      <c r="AB838">
        <f t="shared" si="41"/>
        <v>12</v>
      </c>
      <c r="AC838">
        <f t="shared" si="42"/>
        <v>2014</v>
      </c>
    </row>
    <row r="839" spans="24:29">
      <c r="X839" s="155">
        <v>41982</v>
      </c>
      <c r="Y839" s="150">
        <v>8.5555000000000003</v>
      </c>
      <c r="Z839" s="150">
        <v>12.83</v>
      </c>
      <c r="AA839" s="156">
        <f t="shared" si="40"/>
        <v>0.49962012740342465</v>
      </c>
      <c r="AB839">
        <f t="shared" si="41"/>
        <v>12</v>
      </c>
      <c r="AC839">
        <f t="shared" si="42"/>
        <v>2014</v>
      </c>
    </row>
    <row r="840" spans="24:29">
      <c r="X840" s="155">
        <v>41983</v>
      </c>
      <c r="Y840" s="150">
        <v>8.5538000000000007</v>
      </c>
      <c r="Z840" s="150">
        <v>12.78</v>
      </c>
      <c r="AA840" s="156">
        <f t="shared" si="40"/>
        <v>0.49407280974537615</v>
      </c>
      <c r="AB840">
        <f t="shared" si="41"/>
        <v>12</v>
      </c>
      <c r="AC840">
        <f t="shared" si="42"/>
        <v>2014</v>
      </c>
    </row>
    <row r="841" spans="24:29">
      <c r="X841" s="155">
        <v>41984</v>
      </c>
      <c r="Y841" s="150">
        <v>8.5534999999999997</v>
      </c>
      <c r="Z841" s="150">
        <v>12.78</v>
      </c>
      <c r="AA841" s="156">
        <f t="shared" si="40"/>
        <v>0.49412521190156067</v>
      </c>
      <c r="AB841">
        <f t="shared" si="41"/>
        <v>12</v>
      </c>
      <c r="AC841">
        <f t="shared" si="42"/>
        <v>2014</v>
      </c>
    </row>
    <row r="842" spans="24:29">
      <c r="X842" s="155">
        <v>41985</v>
      </c>
      <c r="Y842" s="150">
        <v>8.5526999999999997</v>
      </c>
      <c r="Z842" s="150">
        <v>12.7</v>
      </c>
      <c r="AA842" s="156">
        <f t="shared" si="40"/>
        <v>0.48491119763349588</v>
      </c>
      <c r="AB842">
        <f t="shared" si="41"/>
        <v>12</v>
      </c>
      <c r="AC842">
        <f t="shared" si="42"/>
        <v>2014</v>
      </c>
    </row>
    <row r="843" spans="24:29">
      <c r="X843" s="155">
        <v>41988</v>
      </c>
      <c r="Y843" s="150">
        <v>8.5533000000000001</v>
      </c>
      <c r="Z843" s="150">
        <v>12.85</v>
      </c>
      <c r="AA843" s="156">
        <f t="shared" si="40"/>
        <v>0.50234412448996291</v>
      </c>
      <c r="AB843">
        <f t="shared" si="41"/>
        <v>12</v>
      </c>
      <c r="AC843">
        <f t="shared" si="42"/>
        <v>2014</v>
      </c>
    </row>
    <row r="844" spans="24:29">
      <c r="X844" s="155">
        <v>41989</v>
      </c>
      <c r="Y844" s="150">
        <v>8.5517000000000003</v>
      </c>
      <c r="Z844" s="150">
        <v>13.17</v>
      </c>
      <c r="AA844" s="156">
        <f t="shared" si="40"/>
        <v>0.54004466948092178</v>
      </c>
      <c r="AB844">
        <f t="shared" si="41"/>
        <v>12</v>
      </c>
      <c r="AC844">
        <f t="shared" si="42"/>
        <v>2014</v>
      </c>
    </row>
    <row r="845" spans="24:29">
      <c r="X845" s="155">
        <v>41990</v>
      </c>
      <c r="Y845" s="150">
        <v>8.5517000000000003</v>
      </c>
      <c r="Z845" s="150">
        <v>13.15</v>
      </c>
      <c r="AA845" s="156">
        <f t="shared" si="40"/>
        <v>0.5377059532022872</v>
      </c>
      <c r="AB845">
        <f t="shared" si="41"/>
        <v>12</v>
      </c>
      <c r="AC845">
        <f t="shared" si="42"/>
        <v>2014</v>
      </c>
    </row>
    <row r="846" spans="24:29">
      <c r="X846" s="155">
        <v>41991</v>
      </c>
      <c r="Y846" s="150">
        <v>8.5518000000000001</v>
      </c>
      <c r="Z846" s="150">
        <v>13.1</v>
      </c>
      <c r="AA846" s="156">
        <f t="shared" si="40"/>
        <v>0.53184124979536462</v>
      </c>
      <c r="AB846">
        <f t="shared" si="41"/>
        <v>12</v>
      </c>
      <c r="AC846">
        <f t="shared" si="42"/>
        <v>2014</v>
      </c>
    </row>
    <row r="847" spans="24:29">
      <c r="X847" s="155">
        <v>41992</v>
      </c>
      <c r="Y847" s="150">
        <v>8.5518000000000001</v>
      </c>
      <c r="Z847" s="150">
        <v>13.15</v>
      </c>
      <c r="AA847" s="156">
        <f t="shared" si="40"/>
        <v>0.53768797212282804</v>
      </c>
      <c r="AB847">
        <f t="shared" si="41"/>
        <v>12</v>
      </c>
      <c r="AC847">
        <f t="shared" si="42"/>
        <v>2014</v>
      </c>
    </row>
    <row r="848" spans="24:29">
      <c r="X848" s="155">
        <v>41995</v>
      </c>
      <c r="Y848" s="150">
        <v>8.5523000000000007</v>
      </c>
      <c r="Z848" s="150">
        <v>13.1</v>
      </c>
      <c r="AA848" s="156">
        <f t="shared" si="40"/>
        <v>0.53175169252715637</v>
      </c>
      <c r="AB848">
        <f t="shared" si="41"/>
        <v>12</v>
      </c>
      <c r="AC848">
        <f t="shared" si="42"/>
        <v>2014</v>
      </c>
    </row>
    <row r="849" spans="24:29">
      <c r="X849" s="155">
        <v>41996</v>
      </c>
      <c r="Y849" s="150">
        <v>8.5518000000000001</v>
      </c>
      <c r="Z849" s="150">
        <v>13.18</v>
      </c>
      <c r="AA849" s="156">
        <f t="shared" si="40"/>
        <v>0.54119600551930591</v>
      </c>
      <c r="AB849">
        <f t="shared" si="41"/>
        <v>12</v>
      </c>
      <c r="AC849">
        <f t="shared" si="42"/>
        <v>2014</v>
      </c>
    </row>
    <row r="850" spans="24:29">
      <c r="X850" s="155">
        <v>41997</v>
      </c>
      <c r="Y850" s="150">
        <v>8.5540000000000003</v>
      </c>
      <c r="Z850" s="150">
        <v>13.38</v>
      </c>
      <c r="AA850" s="156">
        <f t="shared" si="40"/>
        <v>0.56418050035071321</v>
      </c>
      <c r="AB850">
        <f t="shared" si="41"/>
        <v>12</v>
      </c>
      <c r="AC850">
        <f t="shared" si="42"/>
        <v>2014</v>
      </c>
    </row>
    <row r="851" spans="24:29">
      <c r="X851" s="155">
        <v>42002</v>
      </c>
      <c r="Y851" s="150">
        <v>8.5540000000000003</v>
      </c>
      <c r="Z851" s="150">
        <v>13.55</v>
      </c>
      <c r="AA851" s="156">
        <f t="shared" si="40"/>
        <v>0.58405424362871172</v>
      </c>
      <c r="AB851">
        <f t="shared" si="41"/>
        <v>12</v>
      </c>
      <c r="AC851">
        <f t="shared" si="42"/>
        <v>2014</v>
      </c>
    </row>
    <row r="852" spans="24:29">
      <c r="X852" s="155">
        <v>42003</v>
      </c>
      <c r="Y852" s="150">
        <v>8.5519999999999996</v>
      </c>
      <c r="Z852" s="150">
        <v>13.8</v>
      </c>
      <c r="AA852" s="156">
        <f t="shared" si="40"/>
        <v>0.61365762394761481</v>
      </c>
      <c r="AB852">
        <f t="shared" si="41"/>
        <v>12</v>
      </c>
      <c r="AC852">
        <f t="shared" si="42"/>
        <v>2014</v>
      </c>
    </row>
    <row r="853" spans="24:29">
      <c r="X853" s="155">
        <v>42006</v>
      </c>
      <c r="Y853" s="150">
        <v>8.5536999999999992</v>
      </c>
      <c r="Z853" s="150">
        <v>13.8</v>
      </c>
      <c r="AA853" s="156">
        <f t="shared" si="40"/>
        <v>0.61333691852648586</v>
      </c>
      <c r="AB853">
        <f t="shared" si="41"/>
        <v>1</v>
      </c>
      <c r="AC853">
        <f t="shared" si="42"/>
        <v>2015</v>
      </c>
    </row>
    <row r="854" spans="24:29">
      <c r="X854" s="155">
        <v>42009</v>
      </c>
      <c r="Y854" s="150">
        <v>8.5572999999999997</v>
      </c>
      <c r="Z854" s="150">
        <v>13.75</v>
      </c>
      <c r="AA854" s="156">
        <f t="shared" si="40"/>
        <v>0.60681523377700919</v>
      </c>
      <c r="AB854">
        <f t="shared" si="41"/>
        <v>1</v>
      </c>
      <c r="AC854">
        <f t="shared" si="42"/>
        <v>2015</v>
      </c>
    </row>
    <row r="855" spans="24:29">
      <c r="X855" s="155">
        <v>42010</v>
      </c>
      <c r="Y855" s="150">
        <v>8.5668000000000006</v>
      </c>
      <c r="Z855" s="150">
        <v>13.75</v>
      </c>
      <c r="AA855" s="156">
        <f t="shared" si="40"/>
        <v>0.6050333846944016</v>
      </c>
      <c r="AB855">
        <f t="shared" si="41"/>
        <v>1</v>
      </c>
      <c r="AC855">
        <f t="shared" si="42"/>
        <v>2015</v>
      </c>
    </row>
    <row r="856" spans="24:29">
      <c r="X856" s="155">
        <v>42011</v>
      </c>
      <c r="Y856" s="150">
        <v>8.5787999999999993</v>
      </c>
      <c r="Z856" s="150">
        <v>13.75</v>
      </c>
      <c r="AA856" s="156">
        <f t="shared" si="40"/>
        <v>0.60278826875553704</v>
      </c>
      <c r="AB856">
        <f t="shared" si="41"/>
        <v>1</v>
      </c>
      <c r="AC856">
        <f t="shared" si="42"/>
        <v>2015</v>
      </c>
    </row>
    <row r="857" spans="24:29">
      <c r="X857" s="155">
        <v>42012</v>
      </c>
      <c r="Y857" s="150">
        <v>8.59</v>
      </c>
      <c r="Z857" s="150">
        <v>13.77</v>
      </c>
      <c r="AA857" s="156">
        <f t="shared" si="40"/>
        <v>0.60302677532013971</v>
      </c>
      <c r="AB857">
        <f t="shared" si="41"/>
        <v>1</v>
      </c>
      <c r="AC857">
        <f t="shared" si="42"/>
        <v>2015</v>
      </c>
    </row>
    <row r="858" spans="24:29">
      <c r="X858" s="155">
        <v>42013</v>
      </c>
      <c r="Y858" s="150">
        <v>8.5927000000000007</v>
      </c>
      <c r="Z858" s="150">
        <v>13.77</v>
      </c>
      <c r="AA858" s="156">
        <f t="shared" si="40"/>
        <v>0.60252307190987686</v>
      </c>
      <c r="AB858">
        <f t="shared" si="41"/>
        <v>1</v>
      </c>
      <c r="AC858">
        <f t="shared" si="42"/>
        <v>2015</v>
      </c>
    </row>
    <row r="859" spans="24:29">
      <c r="X859" s="155">
        <v>42016</v>
      </c>
      <c r="Y859" s="150">
        <v>8.5932999999999993</v>
      </c>
      <c r="Z859" s="150">
        <v>13.7</v>
      </c>
      <c r="AA859" s="156">
        <f t="shared" si="40"/>
        <v>0.59426529971023934</v>
      </c>
      <c r="AB859">
        <f t="shared" si="41"/>
        <v>1</v>
      </c>
      <c r="AC859">
        <f t="shared" si="42"/>
        <v>2015</v>
      </c>
    </row>
    <row r="860" spans="24:29">
      <c r="X860" s="155">
        <v>42017</v>
      </c>
      <c r="Y860" s="150">
        <v>8.5937000000000001</v>
      </c>
      <c r="Z860" s="150">
        <v>13.6</v>
      </c>
      <c r="AA860" s="156">
        <f t="shared" si="40"/>
        <v>0.58255466213621609</v>
      </c>
      <c r="AB860">
        <f t="shared" si="41"/>
        <v>1</v>
      </c>
      <c r="AC860">
        <f t="shared" si="42"/>
        <v>2015</v>
      </c>
    </row>
    <row r="861" spans="24:29">
      <c r="X861" s="155">
        <v>42018</v>
      </c>
      <c r="Y861" s="150">
        <v>8.5954999999999995</v>
      </c>
      <c r="Z861" s="150">
        <v>13.62</v>
      </c>
      <c r="AA861" s="156">
        <f t="shared" si="40"/>
        <v>0.58455005526147397</v>
      </c>
      <c r="AB861">
        <f t="shared" si="41"/>
        <v>1</v>
      </c>
      <c r="AC861">
        <f t="shared" si="42"/>
        <v>2015</v>
      </c>
    </row>
    <row r="862" spans="24:29">
      <c r="X862" s="155">
        <v>42019</v>
      </c>
      <c r="Y862" s="150">
        <v>8.5972000000000008</v>
      </c>
      <c r="Z862" s="150">
        <v>13.62</v>
      </c>
      <c r="AA862" s="156">
        <f t="shared" si="40"/>
        <v>0.58423672823710016</v>
      </c>
      <c r="AB862">
        <f t="shared" si="41"/>
        <v>1</v>
      </c>
      <c r="AC862">
        <f t="shared" si="42"/>
        <v>2015</v>
      </c>
    </row>
    <row r="863" spans="24:29">
      <c r="X863" s="155">
        <v>42020</v>
      </c>
      <c r="Y863" s="150">
        <v>8.5990000000000002</v>
      </c>
      <c r="Z863" s="150">
        <v>13.59</v>
      </c>
      <c r="AA863" s="156">
        <f t="shared" si="40"/>
        <v>0.58041632747993943</v>
      </c>
      <c r="AB863">
        <f t="shared" si="41"/>
        <v>1</v>
      </c>
      <c r="AC863">
        <f t="shared" si="42"/>
        <v>2015</v>
      </c>
    </row>
    <row r="864" spans="24:29">
      <c r="X864" s="155">
        <v>42023</v>
      </c>
      <c r="Y864" s="150">
        <v>8.6039999999999992</v>
      </c>
      <c r="Z864" s="150">
        <v>13.7</v>
      </c>
      <c r="AA864" s="156">
        <f t="shared" si="40"/>
        <v>0.59228265922826595</v>
      </c>
      <c r="AB864">
        <f t="shared" si="41"/>
        <v>1</v>
      </c>
      <c r="AC864">
        <f t="shared" si="42"/>
        <v>2015</v>
      </c>
    </row>
  </sheetData>
  <hyperlinks>
    <hyperlink ref="C8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BalSist</vt:lpstr>
      <vt:lpstr>BalBCRA</vt:lpstr>
      <vt:lpstr>BalEntFinac</vt:lpstr>
      <vt:lpstr>Tasas</vt:lpstr>
      <vt:lpstr>Tasasprom</vt:lpstr>
      <vt:lpstr>TC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Lajer Baron</dc:creator>
  <cp:lastModifiedBy>Mario</cp:lastModifiedBy>
  <dcterms:created xsi:type="dcterms:W3CDTF">2015-01-26T20:03:56Z</dcterms:created>
  <dcterms:modified xsi:type="dcterms:W3CDTF">2015-02-03T17:38:39Z</dcterms:modified>
</cp:coreProperties>
</file>