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irstrandgroup-my.sharepoint.com/personal/wrq_rmb_co_za/Documents/Analytix/Research/Default Survival Modelling/Objects/Resampling Schemes/"/>
    </mc:Choice>
  </mc:AlternateContent>
  <xr:revisionPtr revIDLastSave="3120" documentId="8_{C597A8A6-D7E7-41D2-9541-3C1708640138}" xr6:coauthVersionLast="47" xr6:coauthVersionMax="47" xr10:uidLastSave="{DDA54B73-3C18-47DE-ABAB-77FC4CBF0FFD}"/>
  <bookViews>
    <workbookView xWindow="10" yWindow="0" windowWidth="19180" windowHeight="10200" activeTab="3" xr2:uid="{4E003E68-63AA-4A0A-B249-A5983B2826C1}"/>
  </bookViews>
  <sheets>
    <sheet name="MAE Comparison (Perf)" sheetId="7" r:id="rId1"/>
    <sheet name="MAE Comparison (Def)" sheetId="6" r:id="rId2"/>
    <sheet name="MAE Comparison (All)" sheetId="8" r:id="rId3"/>
    <sheet name="MAE Comparison - Spell vs Loan"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 i="9" l="1"/>
  <c r="G22" i="9"/>
  <c r="F17" i="6"/>
  <c r="F18" i="6"/>
  <c r="F19" i="6"/>
  <c r="F20" i="6"/>
  <c r="F21" i="6"/>
  <c r="F22" i="6"/>
  <c r="F23" i="6"/>
  <c r="F24" i="6"/>
  <c r="F25" i="6"/>
  <c r="I38" i="9"/>
  <c r="I37" i="9"/>
  <c r="I36" i="9"/>
  <c r="I35" i="9"/>
  <c r="I34" i="9"/>
  <c r="I33" i="9"/>
  <c r="G38" i="9"/>
  <c r="G37" i="9"/>
  <c r="G36" i="9"/>
  <c r="G35" i="9"/>
  <c r="G34" i="9"/>
  <c r="G33" i="9"/>
  <c r="Q24" i="9"/>
  <c r="Q23" i="9"/>
  <c r="Q22" i="9"/>
  <c r="Q21" i="9"/>
  <c r="Q20" i="9"/>
  <c r="Q19" i="9"/>
  <c r="O24" i="9"/>
  <c r="O23" i="9"/>
  <c r="O22" i="9"/>
  <c r="O21" i="9"/>
  <c r="O20" i="9"/>
  <c r="O19" i="9"/>
  <c r="M24" i="9"/>
  <c r="M23" i="9"/>
  <c r="M22" i="9"/>
  <c r="M21" i="9"/>
  <c r="M20" i="9"/>
  <c r="M19" i="9"/>
  <c r="K24" i="9"/>
  <c r="K23" i="9"/>
  <c r="K22" i="9"/>
  <c r="K21" i="9"/>
  <c r="K20" i="9"/>
  <c r="K19" i="9"/>
  <c r="I24" i="9"/>
  <c r="I23" i="9"/>
  <c r="I22" i="9"/>
  <c r="I21" i="9"/>
  <c r="I20" i="9"/>
  <c r="G24" i="9"/>
  <c r="G23" i="9"/>
  <c r="G21" i="9"/>
  <c r="G20" i="9"/>
  <c r="G6" i="9"/>
  <c r="G5" i="9"/>
  <c r="K7" i="9"/>
  <c r="K6" i="9"/>
  <c r="K5" i="9"/>
  <c r="I7" i="9"/>
  <c r="I6" i="9"/>
  <c r="I5" i="9"/>
  <c r="G7" i="9"/>
  <c r="K10" i="9"/>
  <c r="K9" i="9"/>
  <c r="K8" i="9"/>
  <c r="I9" i="9"/>
  <c r="I10" i="9"/>
  <c r="I8" i="9"/>
  <c r="G10" i="9"/>
  <c r="G9" i="9"/>
  <c r="G8" i="9"/>
  <c r="I32" i="9"/>
  <c r="I31" i="9"/>
  <c r="I30" i="9"/>
  <c r="G32" i="9"/>
  <c r="G31" i="9"/>
  <c r="G30" i="9"/>
  <c r="H25" i="6"/>
  <c r="J5" i="7"/>
  <c r="J6" i="7"/>
  <c r="J7" i="7"/>
  <c r="J8" i="7"/>
  <c r="J9" i="7"/>
  <c r="J10" i="7"/>
  <c r="J11" i="7"/>
  <c r="J12" i="7"/>
  <c r="J13" i="7"/>
  <c r="F13" i="8"/>
  <c r="J25" i="7"/>
  <c r="V14" i="7"/>
  <c r="U14" i="7"/>
  <c r="T14" i="7"/>
  <c r="P13" i="7"/>
  <c r="J14" i="6"/>
  <c r="I14" i="6"/>
  <c r="J2" i="6"/>
  <c r="I2" i="6"/>
  <c r="K2" i="6" s="1"/>
  <c r="W2" i="7"/>
  <c r="H24" i="6"/>
  <c r="H23" i="6"/>
  <c r="H22" i="6"/>
  <c r="H21" i="6"/>
  <c r="H20" i="6"/>
  <c r="H19" i="6"/>
  <c r="H18" i="6"/>
  <c r="H17" i="6"/>
  <c r="H13" i="6"/>
  <c r="F13" i="6"/>
  <c r="H12" i="6"/>
  <c r="F12" i="6"/>
  <c r="H11" i="6"/>
  <c r="F11" i="6"/>
  <c r="H10" i="6"/>
  <c r="F10" i="6"/>
  <c r="H9" i="6"/>
  <c r="F9" i="6"/>
  <c r="H8" i="6"/>
  <c r="F8" i="6"/>
  <c r="H7" i="6"/>
  <c r="F7" i="6"/>
  <c r="H6" i="6"/>
  <c r="F6" i="6"/>
  <c r="H5" i="6"/>
  <c r="F5" i="6"/>
  <c r="P25" i="7"/>
  <c r="N25" i="7"/>
  <c r="L25" i="7"/>
  <c r="H25" i="7"/>
  <c r="F25" i="7"/>
  <c r="P24" i="7"/>
  <c r="N24" i="7"/>
  <c r="L24" i="7"/>
  <c r="J24" i="7"/>
  <c r="H24" i="7"/>
  <c r="F24" i="7"/>
  <c r="P23" i="7"/>
  <c r="N23" i="7"/>
  <c r="L23" i="7"/>
  <c r="J23" i="7"/>
  <c r="H23" i="7"/>
  <c r="F23" i="7"/>
  <c r="P22" i="7"/>
  <c r="N22" i="7"/>
  <c r="L22" i="7"/>
  <c r="J22" i="7"/>
  <c r="H22" i="7"/>
  <c r="F22" i="7"/>
  <c r="P21" i="7"/>
  <c r="N21" i="7"/>
  <c r="L21" i="7"/>
  <c r="J21" i="7"/>
  <c r="H21" i="7"/>
  <c r="F21" i="7"/>
  <c r="P20" i="7"/>
  <c r="N20" i="7"/>
  <c r="L20" i="7"/>
  <c r="J20" i="7"/>
  <c r="H20" i="7"/>
  <c r="F20" i="7"/>
  <c r="P19" i="7"/>
  <c r="N19" i="7"/>
  <c r="L19" i="7"/>
  <c r="J19" i="7"/>
  <c r="H19" i="7"/>
  <c r="F19" i="7"/>
  <c r="P18" i="7"/>
  <c r="N18" i="7"/>
  <c r="L18" i="7"/>
  <c r="J18" i="7"/>
  <c r="H18" i="7"/>
  <c r="F18" i="7"/>
  <c r="P17" i="7"/>
  <c r="V17" i="7" s="1"/>
  <c r="N17" i="7"/>
  <c r="L17" i="7"/>
  <c r="J17" i="7"/>
  <c r="H17" i="7"/>
  <c r="F17" i="7"/>
  <c r="N13" i="7"/>
  <c r="L13" i="7"/>
  <c r="H13" i="7"/>
  <c r="F13" i="7"/>
  <c r="P12" i="7"/>
  <c r="N12" i="7"/>
  <c r="L12" i="7"/>
  <c r="H12" i="7"/>
  <c r="F12" i="7"/>
  <c r="P11" i="7"/>
  <c r="N11" i="7"/>
  <c r="L11" i="7"/>
  <c r="H11" i="7"/>
  <c r="F11" i="7"/>
  <c r="P10" i="7"/>
  <c r="N10" i="7"/>
  <c r="L10" i="7"/>
  <c r="H10" i="7"/>
  <c r="F10" i="7"/>
  <c r="P9" i="7"/>
  <c r="N9" i="7"/>
  <c r="L9" i="7"/>
  <c r="H9" i="7"/>
  <c r="F9" i="7"/>
  <c r="P8" i="7"/>
  <c r="N8" i="7"/>
  <c r="L8" i="7"/>
  <c r="H8" i="7"/>
  <c r="F8" i="7"/>
  <c r="P7" i="7"/>
  <c r="N7" i="7"/>
  <c r="L7" i="7"/>
  <c r="H7" i="7"/>
  <c r="F7" i="7"/>
  <c r="P6" i="7"/>
  <c r="N6" i="7"/>
  <c r="L6" i="7"/>
  <c r="H6" i="7"/>
  <c r="F6" i="7"/>
  <c r="P5" i="7"/>
  <c r="N5" i="7"/>
  <c r="L5" i="7"/>
  <c r="H5" i="7"/>
  <c r="F5" i="7"/>
  <c r="J25" i="8"/>
  <c r="H25" i="8"/>
  <c r="F25" i="8"/>
  <c r="J24" i="8"/>
  <c r="H24" i="8"/>
  <c r="F24" i="8"/>
  <c r="J23" i="8"/>
  <c r="H23" i="8"/>
  <c r="F23" i="8"/>
  <c r="J22" i="8"/>
  <c r="H22" i="8"/>
  <c r="F22" i="8"/>
  <c r="J21" i="8"/>
  <c r="H21" i="8"/>
  <c r="F21" i="8"/>
  <c r="J20" i="8"/>
  <c r="H20" i="8"/>
  <c r="F20" i="8"/>
  <c r="J19" i="8"/>
  <c r="H19" i="8"/>
  <c r="F19" i="8"/>
  <c r="J18" i="8"/>
  <c r="H18" i="8"/>
  <c r="F18" i="8"/>
  <c r="J17" i="8"/>
  <c r="H17" i="8"/>
  <c r="F17" i="8"/>
  <c r="J13" i="8"/>
  <c r="H13" i="8"/>
  <c r="J12" i="8"/>
  <c r="H12" i="8"/>
  <c r="F12" i="8"/>
  <c r="J11" i="8"/>
  <c r="H11" i="8"/>
  <c r="F11" i="8"/>
  <c r="J10" i="8"/>
  <c r="H10" i="8"/>
  <c r="F10" i="8"/>
  <c r="J9" i="8"/>
  <c r="H9" i="8"/>
  <c r="F9" i="8"/>
  <c r="J8" i="8"/>
  <c r="H8" i="8"/>
  <c r="F8" i="8"/>
  <c r="J7" i="8"/>
  <c r="H7" i="8"/>
  <c r="F7" i="8"/>
  <c r="J6" i="8"/>
  <c r="H6" i="8"/>
  <c r="F6" i="8"/>
  <c r="J5" i="8"/>
  <c r="H5" i="8"/>
  <c r="F5" i="8"/>
  <c r="G19" i="9" l="1"/>
  <c r="R20" i="7"/>
  <c r="Q23" i="7"/>
  <c r="T20" i="7"/>
  <c r="V8" i="7"/>
  <c r="V20" i="7"/>
  <c r="Q20" i="7"/>
  <c r="K14" i="6"/>
  <c r="Q5" i="7"/>
  <c r="U8" i="7"/>
  <c r="U20" i="7"/>
  <c r="V5" i="7"/>
  <c r="V11" i="7"/>
  <c r="Q17" i="7"/>
  <c r="V23" i="7"/>
  <c r="S23" i="7"/>
  <c r="W14" i="7"/>
  <c r="S11" i="7"/>
  <c r="R23" i="7"/>
  <c r="S17" i="7"/>
  <c r="S20" i="7"/>
  <c r="S8" i="7"/>
  <c r="T17" i="7"/>
  <c r="T23" i="7"/>
  <c r="R17" i="7"/>
  <c r="U17" i="7"/>
  <c r="U23" i="7"/>
  <c r="R5" i="7"/>
  <c r="R8" i="7"/>
  <c r="S5" i="7"/>
  <c r="T11" i="7"/>
  <c r="U5" i="7"/>
  <c r="U11" i="7"/>
  <c r="T8" i="7"/>
  <c r="T5" i="7"/>
  <c r="J20" i="6"/>
  <c r="I8" i="6"/>
  <c r="J8" i="6"/>
  <c r="I20" i="6"/>
  <c r="K20" i="6" s="1"/>
  <c r="E35" i="6" s="1"/>
  <c r="L5" i="8"/>
  <c r="K17" i="8"/>
  <c r="K5" i="8"/>
  <c r="L23" i="8"/>
  <c r="M8" i="8"/>
  <c r="M11" i="8"/>
  <c r="J5" i="6"/>
  <c r="I17" i="6"/>
  <c r="J23" i="6"/>
  <c r="J17" i="6"/>
  <c r="I23" i="6"/>
  <c r="M17" i="8"/>
  <c r="K20" i="8"/>
  <c r="K23" i="8"/>
  <c r="L17" i="8"/>
  <c r="M23" i="8"/>
  <c r="D36" i="8" s="1"/>
  <c r="M20" i="8"/>
  <c r="D35" i="8" s="1"/>
  <c r="L20" i="8"/>
  <c r="J11" i="6"/>
  <c r="I11" i="6"/>
  <c r="I5" i="6"/>
  <c r="L11" i="8"/>
  <c r="M5" i="8"/>
  <c r="L8" i="8"/>
  <c r="K8" i="8"/>
  <c r="K11" i="8"/>
  <c r="Q8" i="7"/>
  <c r="Q11" i="7"/>
  <c r="R11" i="7"/>
  <c r="W17" i="7" l="1"/>
  <c r="E34" i="7" s="1"/>
  <c r="K17" i="6"/>
  <c r="E34" i="6" s="1"/>
  <c r="K8" i="6"/>
  <c r="E32" i="6" s="1"/>
  <c r="K5" i="6"/>
  <c r="E31" i="6" s="1"/>
  <c r="K11" i="6"/>
  <c r="E33" i="6" s="1"/>
  <c r="W20" i="7"/>
  <c r="E35" i="7" s="1"/>
  <c r="W23" i="7"/>
  <c r="E36" i="7" s="1"/>
  <c r="W5" i="7"/>
  <c r="E31" i="7" s="1"/>
  <c r="W8" i="7"/>
  <c r="E32" i="7" s="1"/>
  <c r="K23" i="6"/>
  <c r="E36" i="6" s="1"/>
  <c r="N23" i="8"/>
  <c r="N11" i="8"/>
  <c r="D33" i="8" s="1"/>
  <c r="N17" i="8"/>
  <c r="D34" i="8" s="1"/>
  <c r="N5" i="8"/>
  <c r="D31" i="8" s="1"/>
  <c r="N20" i="8"/>
  <c r="N8" i="8"/>
  <c r="D32" i="8" s="1"/>
  <c r="W11" i="7"/>
  <c r="E33" i="7" l="1"/>
</calcChain>
</file>

<file path=xl/sharedStrings.xml><?xml version="1.0" encoding="utf-8"?>
<sst xmlns="http://schemas.openxmlformats.org/spreadsheetml/2006/main" count="497" uniqueCount="82">
  <si>
    <t>Full</t>
  </si>
  <si>
    <t>Dataset 1</t>
  </si>
  <si>
    <t>Dataset 2</t>
  </si>
  <si>
    <t>Resampling Technique</t>
  </si>
  <si>
    <t>SRS</t>
  </si>
  <si>
    <t>Train</t>
  </si>
  <si>
    <t>Valid</t>
  </si>
  <si>
    <t>12 Month Default - WE</t>
  </si>
  <si>
    <t>Core Dataset</t>
  </si>
  <si>
    <t>Default Incidence Rate</t>
  </si>
  <si>
    <t>12 Month Default - LS</t>
  </si>
  <si>
    <t>1-Way Statification (Date)</t>
  </si>
  <si>
    <t>12 Month Default - WE Difference</t>
  </si>
  <si>
    <t>12 Month Default - LS Difference</t>
  </si>
  <si>
    <t>Defatult Incicdence Rate Difference</t>
  </si>
  <si>
    <t>Settlement Incidence Rate</t>
  </si>
  <si>
    <t>Settlement Incidence Rate Difference</t>
  </si>
  <si>
    <t>Write-Off Incidence Rate</t>
  </si>
  <si>
    <t>Write-Off Incidence Rate Difference</t>
  </si>
  <si>
    <t>Paid-Up Incidence Rate</t>
  </si>
  <si>
    <t>Paid-Up Incidence Rate Difference</t>
  </si>
  <si>
    <t>Subsample 1 - 10 Million Observations</t>
  </si>
  <si>
    <t>Full Dataset - 43.7 Million Observations</t>
  </si>
  <si>
    <t>Full Dataset</t>
  </si>
  <si>
    <t>1-Way Statification (PerfSpellResol_Type_Hist; DefSpellResol_Type_Hist)</t>
  </si>
  <si>
    <t>2-Way Statification (Date and PerfSpellResol_Type_Hist; DefSpellResol_Type_Hist)</t>
  </si>
  <si>
    <t>1-Way Statification (PerfSpellResol_Type_His; DefSpellResol_Type_Histt)</t>
  </si>
  <si>
    <t>2-Way Statification (Date and PerfSpellResol_Type_Hist;  DefSpellResol_Type_Hist)</t>
  </si>
  <si>
    <t>Dataset</t>
  </si>
  <si>
    <t>Cured Incidence Rate</t>
  </si>
  <si>
    <t>Cured Incidence Rate Difference</t>
  </si>
  <si>
    <t>1-Way Stratification (Date)</t>
  </si>
  <si>
    <t>1-Way Stratification (Resolution)</t>
  </si>
  <si>
    <t>2-Way Stratification (Date &amp; Resolution)</t>
  </si>
  <si>
    <t>Reducktion Rank</t>
  </si>
  <si>
    <t>Average Reduction in MAE</t>
  </si>
  <si>
    <t>Ave. Change in MAE 12-Month Default (LS)</t>
  </si>
  <si>
    <t>Ave. Change in MAE 12-Month Default (WE)</t>
  </si>
  <si>
    <t>Ave. Change in MAE 12-Month Default (DI)</t>
  </si>
  <si>
    <t>Ave. Ave Change in MAE</t>
  </si>
  <si>
    <t>Difference in Default Rates Interpretation</t>
  </si>
  <si>
    <t>Sub</t>
  </si>
  <si>
    <t>Comparison</t>
  </si>
  <si>
    <t>Stratification does not largely reduce the MAEs when applied on the full dataset.</t>
  </si>
  <si>
    <t>In contrast, the MAEs of the subsample are reduced more severely, but not to the extend of the 1-way stratification on date.</t>
  </si>
  <si>
    <t>In both cases, 1-way stratification on date yields the smallest MAEs (compared to the other resampling schemes). The reason for this might be due to the strata becoming very small, so much so that they may not be truly more representative of the full dataset.</t>
  </si>
  <si>
    <t>Suggestion</t>
  </si>
  <si>
    <t>It might be worth while to implement other resamplnig schemes which take into account smaller strata.</t>
  </si>
  <si>
    <t>Ave. Change in MAE Settlement Incidence</t>
  </si>
  <si>
    <t>Ave. Change in MAE Default Incidence</t>
  </si>
  <si>
    <t>Ave. Change in MAE Write-off Incidence</t>
  </si>
  <si>
    <t>Ave. Change in MAE Paid-up Incidence</t>
  </si>
  <si>
    <t>Diffrence in Other Incidence Rates Interpretation</t>
  </si>
  <si>
    <t>No reductions in MAEs.</t>
  </si>
  <si>
    <t>Reductions in MAEs.</t>
  </si>
  <si>
    <t>Reductions in one of the three other MAEs.</t>
  </si>
  <si>
    <t>Reductions in two of the three other MAEs.</t>
  </si>
  <si>
    <t>Reductions in all three of the three other MAEs.</t>
  </si>
  <si>
    <t>Reductions in MAEs, except for between the full- and training datasets.</t>
  </si>
  <si>
    <t>Reductions in all MAEs.</t>
  </si>
  <si>
    <t>Reductions in MAEs, except for between the full- and validation datasets.</t>
  </si>
  <si>
    <t>Reductions in MAEs, only between full- and training datasets.</t>
  </si>
  <si>
    <t>In both cases, 2-way stratification on date asnd resolution type yield the smallest MAEs (compared to the other resampling schemes).</t>
  </si>
  <si>
    <t>Difference in Cured Rates Interpretation</t>
  </si>
  <si>
    <t>Diffrence in Write-off Rates Interpretation</t>
  </si>
  <si>
    <t>Ave. Change in Cured Incidence Rate</t>
  </si>
  <si>
    <t>Ave. Change in Write-off Incidence Rate</t>
  </si>
  <si>
    <t>Reduction in MAE.</t>
  </si>
  <si>
    <t>Reduction</t>
  </si>
  <si>
    <t>Increase in MAE.</t>
  </si>
  <si>
    <t>Stratification reduces the MAEs when applied on the full dataset.</t>
  </si>
  <si>
    <t>MAEs of the subsample are also reduce, but almost to the exact same extend of the full dataset. 1-way stratification on the resolution type does not however inprove the MAEs.</t>
  </si>
  <si>
    <t>Comparison Type</t>
  </si>
  <si>
    <t>Performance</t>
  </si>
  <si>
    <t>1-Way Stratification (PerfSpell_Num_Max)</t>
  </si>
  <si>
    <t>Default</t>
  </si>
  <si>
    <t>Subsample 1 - 4.37 Million Observations</t>
  </si>
  <si>
    <t>Subsample Alt. - 4.37 Million Observations</t>
  </si>
  <si>
    <t>Subsample - 4.37 Million Observations</t>
  </si>
  <si>
    <t>Subsample Alt - 4.37 Million Observations</t>
  </si>
  <si>
    <r>
      <rPr>
        <b/>
        <sz val="11"/>
        <color theme="1"/>
        <rFont val="Calibri"/>
        <family val="2"/>
        <scheme val="minor"/>
      </rPr>
      <t>Subsample Alt.</t>
    </r>
    <r>
      <rPr>
        <sz val="11"/>
        <color theme="1"/>
        <rFont val="Calibri"/>
        <family val="2"/>
        <scheme val="minor"/>
      </rPr>
      <t>: Refers to the alternative subsampling- and resampling technique where the unique LoanIDs are used.</t>
    </r>
  </si>
  <si>
    <r>
      <t>Subsample</t>
    </r>
    <r>
      <rPr>
        <sz val="11"/>
        <color theme="1"/>
        <rFont val="Calibri"/>
        <family val="2"/>
        <scheme val="minor"/>
      </rPr>
      <t>: Refers to the subsampling- and resampling technique where loan accounts are split into performance- and default spells.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</si>
</sst>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00000"/>
    <numFmt numFmtId="166" formatCode="0.000000"/>
    <numFmt numFmtId="167" formatCode="0.000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7"/>
      <color rgb="FF000000"/>
      <name val="Lucida Console"/>
      <family val="3"/>
    </font>
  </fonts>
  <fills count="15">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theme="7"/>
        <bgColor indexed="64"/>
      </patternFill>
    </fill>
  </fills>
  <borders count="2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164" fontId="2" fillId="0" borderId="0" applyFont="0" applyFill="0" applyBorder="0" applyAlignment="0" applyProtection="0"/>
  </cellStyleXfs>
  <cellXfs count="278">
    <xf numFmtId="0" fontId="0" fillId="0" borderId="0" xfId="0"/>
    <xf numFmtId="165" fontId="0" fillId="7" borderId="4" xfId="0" applyNumberFormat="1" applyFill="1" applyBorder="1" applyAlignment="1">
      <alignment horizontal="right"/>
    </xf>
    <xf numFmtId="165" fontId="0" fillId="7" borderId="0" xfId="0" applyNumberFormat="1" applyFill="1" applyBorder="1" applyAlignment="1">
      <alignment horizontal="right"/>
    </xf>
    <xf numFmtId="165" fontId="0" fillId="12" borderId="0" xfId="0" applyNumberFormat="1" applyFill="1" applyBorder="1" applyAlignment="1">
      <alignment horizontal="right"/>
    </xf>
    <xf numFmtId="165" fontId="0" fillId="8" borderId="0" xfId="0" applyNumberFormat="1" applyFill="1" applyBorder="1" applyAlignment="1">
      <alignment horizontal="right"/>
    </xf>
    <xf numFmtId="165" fontId="0" fillId="9" borderId="0" xfId="0" applyNumberFormat="1" applyFill="1" applyBorder="1" applyAlignment="1">
      <alignment horizontal="right"/>
    </xf>
    <xf numFmtId="166" fontId="0" fillId="2" borderId="6" xfId="0" applyNumberFormat="1" applyFill="1" applyBorder="1" applyAlignment="1">
      <alignment horizontal="right"/>
    </xf>
    <xf numFmtId="166" fontId="0" fillId="2" borderId="8" xfId="0" applyNumberFormat="1" applyFill="1" applyBorder="1" applyAlignment="1">
      <alignment horizontal="right"/>
    </xf>
    <xf numFmtId="166" fontId="0" fillId="11" borderId="8" xfId="0" applyNumberFormat="1" applyFill="1" applyBorder="1" applyAlignment="1">
      <alignment horizontal="right"/>
    </xf>
    <xf numFmtId="166" fontId="0" fillId="3" borderId="8" xfId="0" applyNumberFormat="1" applyFill="1" applyBorder="1" applyAlignment="1">
      <alignment horizontal="right"/>
    </xf>
    <xf numFmtId="166" fontId="0" fillId="5" borderId="8" xfId="0" applyNumberFormat="1" applyFill="1" applyBorder="1" applyAlignment="1">
      <alignment horizontal="right"/>
    </xf>
    <xf numFmtId="166" fontId="0" fillId="5" borderId="11" xfId="0" applyNumberFormat="1" applyFill="1" applyBorder="1" applyAlignment="1">
      <alignment horizontal="right"/>
    </xf>
    <xf numFmtId="167" fontId="0" fillId="2" borderId="4" xfId="0" applyNumberFormat="1" applyFill="1" applyBorder="1" applyAlignment="1">
      <alignment horizontal="right"/>
    </xf>
    <xf numFmtId="167" fontId="0" fillId="2" borderId="0" xfId="0" applyNumberFormat="1" applyFill="1" applyBorder="1" applyAlignment="1">
      <alignment horizontal="right"/>
    </xf>
    <xf numFmtId="167" fontId="0" fillId="11" borderId="0" xfId="0" applyNumberFormat="1" applyFill="1" applyBorder="1" applyAlignment="1">
      <alignment horizontal="right"/>
    </xf>
    <xf numFmtId="167" fontId="0" fillId="3" borderId="0" xfId="0" applyNumberFormat="1" applyFill="1" applyBorder="1" applyAlignment="1">
      <alignment horizontal="right"/>
    </xf>
    <xf numFmtId="167" fontId="0" fillId="5" borderId="0" xfId="0" applyNumberFormat="1" applyFill="1" applyBorder="1" applyAlignment="1">
      <alignment horizontal="right"/>
    </xf>
    <xf numFmtId="167" fontId="0" fillId="5" borderId="10" xfId="0" applyNumberFormat="1" applyFill="1" applyBorder="1" applyAlignment="1">
      <alignment horizontal="right"/>
    </xf>
    <xf numFmtId="0" fontId="1" fillId="10" borderId="12" xfId="0" applyFont="1" applyFill="1" applyBorder="1"/>
    <xf numFmtId="0" fontId="1" fillId="10" borderId="14" xfId="0" applyFont="1" applyFill="1" applyBorder="1" applyAlignment="1">
      <alignment horizontal="center" vertical="center"/>
    </xf>
    <xf numFmtId="0" fontId="1" fillId="10" borderId="15" xfId="0" applyFont="1" applyFill="1" applyBorder="1" applyAlignment="1">
      <alignment horizontal="center" vertical="center"/>
    </xf>
    <xf numFmtId="165" fontId="0" fillId="9" borderId="10" xfId="0" applyNumberFormat="1" applyFill="1" applyBorder="1" applyAlignment="1">
      <alignment horizontal="right"/>
    </xf>
    <xf numFmtId="166" fontId="0" fillId="7" borderId="4" xfId="0" applyNumberFormat="1" applyFill="1" applyBorder="1" applyAlignment="1">
      <alignment horizontal="right"/>
    </xf>
    <xf numFmtId="166" fontId="0" fillId="7" borderId="0" xfId="0" applyNumberFormat="1" applyFill="1" applyBorder="1" applyAlignment="1">
      <alignment horizontal="right"/>
    </xf>
    <xf numFmtId="166" fontId="0" fillId="12" borderId="0" xfId="0" applyNumberFormat="1" applyFill="1" applyBorder="1" applyAlignment="1">
      <alignment horizontal="right"/>
    </xf>
    <xf numFmtId="166" fontId="0" fillId="8" borderId="0" xfId="0" applyNumberFormat="1" applyFill="1" applyBorder="1" applyAlignment="1">
      <alignment horizontal="right"/>
    </xf>
    <xf numFmtId="166" fontId="0" fillId="9" borderId="0" xfId="0" applyNumberFormat="1" applyFill="1" applyBorder="1" applyAlignment="1">
      <alignment horizontal="right"/>
    </xf>
    <xf numFmtId="166" fontId="0" fillId="9" borderId="10" xfId="0" applyNumberFormat="1" applyFill="1" applyBorder="1" applyAlignment="1">
      <alignment horizontal="right"/>
    </xf>
    <xf numFmtId="166" fontId="0" fillId="7" borderId="6" xfId="0" applyNumberFormat="1" applyFill="1" applyBorder="1" applyAlignment="1">
      <alignment horizontal="right"/>
    </xf>
    <xf numFmtId="166" fontId="0" fillId="7" borderId="8" xfId="0" applyNumberFormat="1" applyFill="1" applyBorder="1" applyAlignment="1">
      <alignment horizontal="right"/>
    </xf>
    <xf numFmtId="166" fontId="0" fillId="12" borderId="8" xfId="0" applyNumberFormat="1" applyFill="1" applyBorder="1" applyAlignment="1">
      <alignment horizontal="right"/>
    </xf>
    <xf numFmtId="166" fontId="0" fillId="8" borderId="8" xfId="0" applyNumberFormat="1" applyFill="1" applyBorder="1" applyAlignment="1">
      <alignment horizontal="right"/>
    </xf>
    <xf numFmtId="166" fontId="0" fillId="9" borderId="8" xfId="0" applyNumberFormat="1" applyFill="1" applyBorder="1" applyAlignment="1">
      <alignment horizontal="right"/>
    </xf>
    <xf numFmtId="166" fontId="0" fillId="9" borderId="11" xfId="0" applyNumberFormat="1" applyFill="1" applyBorder="1" applyAlignment="1">
      <alignment horizontal="right"/>
    </xf>
    <xf numFmtId="0" fontId="0" fillId="13" borderId="7" xfId="0" applyFill="1" applyBorder="1"/>
    <xf numFmtId="0" fontId="0" fillId="13" borderId="0" xfId="0" applyFill="1" applyBorder="1"/>
    <xf numFmtId="0" fontId="1" fillId="0" borderId="0" xfId="0" applyFont="1" applyAlignment="1">
      <alignment horizontal="center"/>
    </xf>
    <xf numFmtId="0" fontId="1" fillId="10" borderId="13" xfId="0" applyFont="1" applyFill="1" applyBorder="1"/>
    <xf numFmtId="0" fontId="1" fillId="10" borderId="14" xfId="0" applyFont="1" applyFill="1" applyBorder="1"/>
    <xf numFmtId="167" fontId="0" fillId="11" borderId="4" xfId="0" applyNumberFormat="1" applyFill="1" applyBorder="1" applyAlignment="1">
      <alignment horizontal="center" vertical="center"/>
    </xf>
    <xf numFmtId="0" fontId="0" fillId="11" borderId="6" xfId="0" applyFill="1" applyBorder="1" applyAlignment="1">
      <alignment horizontal="center" vertical="center"/>
    </xf>
    <xf numFmtId="167" fontId="0" fillId="3" borderId="0" xfId="0" applyNumberFormat="1" applyFill="1" applyBorder="1" applyAlignment="1">
      <alignment horizontal="center" vertical="center"/>
    </xf>
    <xf numFmtId="0" fontId="0" fillId="3" borderId="8" xfId="0" applyFill="1" applyBorder="1" applyAlignment="1">
      <alignment horizontal="center" vertical="center"/>
    </xf>
    <xf numFmtId="167" fontId="0" fillId="5" borderId="10" xfId="0" applyNumberFormat="1" applyFill="1" applyBorder="1" applyAlignment="1">
      <alignment horizontal="center" vertical="center"/>
    </xf>
    <xf numFmtId="0" fontId="0" fillId="5" borderId="11" xfId="0" applyFill="1" applyBorder="1" applyAlignment="1">
      <alignment horizontal="center" vertical="center"/>
    </xf>
    <xf numFmtId="167" fontId="0" fillId="12" borderId="0" xfId="0" applyNumberFormat="1" applyFill="1" applyBorder="1" applyAlignment="1">
      <alignment horizontal="center" vertical="center"/>
    </xf>
    <xf numFmtId="0" fontId="0" fillId="12" borderId="8" xfId="0" applyFill="1" applyBorder="1" applyAlignment="1">
      <alignment horizontal="center" vertical="center"/>
    </xf>
    <xf numFmtId="167" fontId="0" fillId="8" borderId="0" xfId="0" applyNumberFormat="1" applyFill="1" applyBorder="1" applyAlignment="1">
      <alignment horizontal="center" vertical="center"/>
    </xf>
    <xf numFmtId="0" fontId="0" fillId="8" borderId="8" xfId="0" applyFill="1" applyBorder="1" applyAlignment="1">
      <alignment horizontal="center" vertical="center"/>
    </xf>
    <xf numFmtId="167" fontId="0" fillId="9" borderId="10" xfId="0" applyNumberFormat="1" applyFill="1" applyBorder="1" applyAlignment="1">
      <alignment horizontal="center" vertical="center"/>
    </xf>
    <xf numFmtId="0" fontId="0" fillId="9" borderId="11" xfId="0" applyFill="1" applyBorder="1" applyAlignment="1">
      <alignment horizontal="center" vertical="center"/>
    </xf>
    <xf numFmtId="0" fontId="0" fillId="11" borderId="5" xfId="0" applyFill="1" applyBorder="1" applyAlignment="1">
      <alignment horizontal="center" vertical="center"/>
    </xf>
    <xf numFmtId="0" fontId="0" fillId="11" borderId="4" xfId="0" applyFill="1" applyBorder="1" applyAlignment="1">
      <alignment horizontal="center" vertical="center"/>
    </xf>
    <xf numFmtId="0" fontId="0" fillId="11" borderId="4" xfId="0" applyFill="1" applyBorder="1" applyAlignment="1">
      <alignment horizontal="center" vertical="center" wrapText="1"/>
    </xf>
    <xf numFmtId="0" fontId="0" fillId="3" borderId="7"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horizontal="center" vertical="center" wrapText="1"/>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0" xfId="0" applyFill="1" applyBorder="1" applyAlignment="1">
      <alignment horizontal="center" vertical="center" wrapText="1"/>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0" xfId="0" applyFill="1" applyBorder="1" applyAlignment="1">
      <alignment horizontal="center" vertical="center" wrapText="1"/>
    </xf>
    <xf numFmtId="0" fontId="0" fillId="8" borderId="7" xfId="0" applyFill="1" applyBorder="1" applyAlignment="1">
      <alignment horizontal="center" vertical="center"/>
    </xf>
    <xf numFmtId="0" fontId="0" fillId="8" borderId="0" xfId="0" applyFill="1" applyBorder="1" applyAlignment="1">
      <alignment horizontal="center" vertical="center"/>
    </xf>
    <xf numFmtId="0" fontId="0" fillId="8" borderId="0" xfId="0" applyFill="1" applyBorder="1" applyAlignment="1">
      <alignment horizontal="center" vertical="center" wrapText="1"/>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0" xfId="0" applyFill="1" applyBorder="1" applyAlignment="1">
      <alignment horizontal="center" vertical="center" wrapText="1"/>
    </xf>
    <xf numFmtId="0" fontId="1" fillId="13" borderId="13"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14" xfId="0" applyFont="1" applyFill="1" applyBorder="1" applyAlignment="1">
      <alignment horizontal="center" vertical="center" wrapText="1"/>
    </xf>
    <xf numFmtId="0" fontId="1" fillId="13" borderId="15" xfId="0" applyFont="1" applyFill="1" applyBorder="1" applyAlignment="1">
      <alignment horizontal="center" vertical="center"/>
    </xf>
    <xf numFmtId="0" fontId="0" fillId="13" borderId="8" xfId="0" applyFill="1" applyBorder="1"/>
    <xf numFmtId="0" fontId="0" fillId="13" borderId="0" xfId="0" applyFill="1" applyBorder="1" applyAlignment="1">
      <alignment horizontal="left" wrapText="1"/>
    </xf>
    <xf numFmtId="0" fontId="0" fillId="13" borderId="0" xfId="0" applyFill="1"/>
    <xf numFmtId="0" fontId="0" fillId="13" borderId="5" xfId="0" applyFill="1" applyBorder="1"/>
    <xf numFmtId="0" fontId="0" fillId="13" borderId="4" xfId="0" applyFill="1" applyBorder="1"/>
    <xf numFmtId="0" fontId="0" fillId="13" borderId="6" xfId="0" applyFill="1" applyBorder="1"/>
    <xf numFmtId="0" fontId="0" fillId="13" borderId="7" xfId="0" applyFill="1" applyBorder="1" applyAlignment="1">
      <alignment horizontal="left" wrapText="1"/>
    </xf>
    <xf numFmtId="0" fontId="0" fillId="13" borderId="8" xfId="0" applyFill="1" applyBorder="1" applyAlignment="1">
      <alignment horizontal="left" wrapText="1"/>
    </xf>
    <xf numFmtId="0" fontId="3" fillId="0" borderId="0" xfId="0" applyFont="1" applyAlignment="1">
      <alignment vertical="center"/>
    </xf>
    <xf numFmtId="0" fontId="1" fillId="0" borderId="0" xfId="0" applyFont="1" applyFill="1" applyBorder="1" applyAlignment="1">
      <alignment horizontal="center"/>
    </xf>
    <xf numFmtId="0" fontId="0" fillId="0" borderId="0" xfId="0" applyFill="1" applyBorder="1"/>
    <xf numFmtId="0" fontId="1" fillId="10" borderId="1" xfId="0" applyFont="1" applyFill="1" applyBorder="1"/>
    <xf numFmtId="166" fontId="0" fillId="9" borderId="0" xfId="1" applyNumberFormat="1" applyFont="1" applyFill="1" applyBorder="1" applyAlignment="1">
      <alignment horizontal="right"/>
    </xf>
    <xf numFmtId="166" fontId="0" fillId="9" borderId="8" xfId="1" applyNumberFormat="1" applyFont="1" applyFill="1" applyBorder="1" applyAlignment="1">
      <alignment horizontal="right"/>
    </xf>
    <xf numFmtId="166" fontId="0" fillId="9" borderId="10" xfId="1" applyNumberFormat="1" applyFont="1" applyFill="1" applyBorder="1" applyAlignment="1">
      <alignment horizontal="right"/>
    </xf>
    <xf numFmtId="166" fontId="0" fillId="9" borderId="11" xfId="1" applyNumberFormat="1" applyFont="1" applyFill="1" applyBorder="1" applyAlignment="1">
      <alignment horizontal="right"/>
    </xf>
    <xf numFmtId="165" fontId="0" fillId="0" borderId="0" xfId="0" applyNumberFormat="1" applyFill="1" applyBorder="1" applyAlignment="1">
      <alignment horizontal="right"/>
    </xf>
    <xf numFmtId="166" fontId="0" fillId="0" borderId="0" xfId="0" applyNumberFormat="1" applyFill="1" applyBorder="1" applyAlignment="1">
      <alignment horizontal="right"/>
    </xf>
    <xf numFmtId="165" fontId="0" fillId="8" borderId="4" xfId="0" applyNumberFormat="1" applyFill="1" applyBorder="1" applyAlignment="1">
      <alignment horizontal="right"/>
    </xf>
    <xf numFmtId="166" fontId="0" fillId="8" borderId="4" xfId="0" applyNumberFormat="1" applyFill="1" applyBorder="1" applyAlignment="1">
      <alignment horizontal="right"/>
    </xf>
    <xf numFmtId="166" fontId="0" fillId="8" borderId="6" xfId="0" applyNumberFormat="1" applyFill="1" applyBorder="1" applyAlignment="1">
      <alignment horizontal="right"/>
    </xf>
    <xf numFmtId="165" fontId="0" fillId="8" borderId="6" xfId="0" applyNumberFormat="1" applyFill="1" applyBorder="1" applyAlignment="1">
      <alignment horizontal="right"/>
    </xf>
    <xf numFmtId="165" fontId="0" fillId="8" borderId="8" xfId="0" applyNumberFormat="1" applyFill="1" applyBorder="1" applyAlignment="1">
      <alignment horizontal="right"/>
    </xf>
    <xf numFmtId="165" fontId="0" fillId="9" borderId="8" xfId="0" applyNumberFormat="1" applyFill="1" applyBorder="1" applyAlignment="1">
      <alignment horizontal="right"/>
    </xf>
    <xf numFmtId="165" fontId="0" fillId="9" borderId="11" xfId="0" applyNumberFormat="1" applyFill="1" applyBorder="1" applyAlignment="1">
      <alignment horizontal="right"/>
    </xf>
    <xf numFmtId="166" fontId="0" fillId="14" borderId="4" xfId="1" applyNumberFormat="1" applyFont="1" applyFill="1" applyBorder="1"/>
    <xf numFmtId="166" fontId="0" fillId="14" borderId="4" xfId="1" applyNumberFormat="1" applyFont="1" applyFill="1" applyBorder="1" applyAlignment="1">
      <alignment horizontal="right"/>
    </xf>
    <xf numFmtId="166" fontId="0" fillId="14" borderId="6" xfId="1" applyNumberFormat="1" applyFont="1" applyFill="1" applyBorder="1" applyAlignment="1">
      <alignment horizontal="right"/>
    </xf>
    <xf numFmtId="166" fontId="0" fillId="14" borderId="0" xfId="1" applyNumberFormat="1" applyFont="1" applyFill="1" applyBorder="1"/>
    <xf numFmtId="166" fontId="0" fillId="14" borderId="0" xfId="1" applyNumberFormat="1" applyFont="1" applyFill="1" applyBorder="1" applyAlignment="1">
      <alignment horizontal="right"/>
    </xf>
    <xf numFmtId="166" fontId="0" fillId="14" borderId="8" xfId="1" applyNumberFormat="1" applyFont="1" applyFill="1" applyBorder="1" applyAlignment="1">
      <alignment horizontal="right"/>
    </xf>
    <xf numFmtId="166" fontId="0" fillId="14" borderId="10" xfId="1" applyNumberFormat="1" applyFont="1" applyFill="1" applyBorder="1"/>
    <xf numFmtId="166" fontId="0" fillId="14" borderId="10" xfId="1" applyNumberFormat="1" applyFont="1" applyFill="1" applyBorder="1" applyAlignment="1">
      <alignment horizontal="right"/>
    </xf>
    <xf numFmtId="166" fontId="0" fillId="14" borderId="11" xfId="1" applyNumberFormat="1" applyFont="1" applyFill="1" applyBorder="1" applyAlignment="1">
      <alignment horizontal="right"/>
    </xf>
    <xf numFmtId="0" fontId="0" fillId="14" borderId="4" xfId="0" applyFill="1" applyBorder="1"/>
    <xf numFmtId="165" fontId="0" fillId="14" borderId="4" xfId="0" applyNumberFormat="1" applyFill="1" applyBorder="1"/>
    <xf numFmtId="165" fontId="0" fillId="14" borderId="6" xfId="0" applyNumberFormat="1" applyFill="1" applyBorder="1"/>
    <xf numFmtId="0" fontId="0" fillId="14" borderId="0" xfId="0" applyFill="1" applyBorder="1"/>
    <xf numFmtId="165" fontId="0" fillId="14" borderId="0" xfId="0" applyNumberFormat="1" applyFill="1" applyBorder="1"/>
    <xf numFmtId="165" fontId="0" fillId="14" borderId="8" xfId="0" applyNumberFormat="1" applyFill="1" applyBorder="1"/>
    <xf numFmtId="0" fontId="0" fillId="14" borderId="10" xfId="0" applyFill="1" applyBorder="1"/>
    <xf numFmtId="165" fontId="0" fillId="14" borderId="10" xfId="0" applyNumberFormat="1" applyFill="1" applyBorder="1"/>
    <xf numFmtId="165" fontId="0" fillId="14" borderId="11" xfId="0" applyNumberFormat="1" applyFill="1" applyBorder="1"/>
    <xf numFmtId="0" fontId="1" fillId="10" borderId="12" xfId="0" applyFont="1" applyFill="1" applyBorder="1" applyAlignment="1">
      <alignment horizontal="center" vertical="center"/>
    </xf>
    <xf numFmtId="0" fontId="1" fillId="10" borderId="16" xfId="0" applyFont="1" applyFill="1" applyBorder="1" applyAlignment="1">
      <alignment horizontal="center" vertical="center"/>
    </xf>
    <xf numFmtId="165" fontId="0" fillId="14" borderId="17" xfId="0" applyNumberFormat="1" applyFill="1" applyBorder="1" applyAlignment="1">
      <alignment horizontal="right"/>
    </xf>
    <xf numFmtId="165" fontId="0" fillId="14" borderId="18" xfId="0" applyNumberFormat="1" applyFill="1" applyBorder="1" applyAlignment="1">
      <alignment horizontal="right"/>
    </xf>
    <xf numFmtId="165" fontId="0" fillId="14" borderId="19" xfId="0" applyNumberFormat="1" applyFill="1" applyBorder="1" applyAlignment="1">
      <alignment horizontal="right"/>
    </xf>
    <xf numFmtId="165" fontId="0" fillId="8" borderId="17" xfId="0" applyNumberFormat="1" applyFill="1" applyBorder="1" applyAlignment="1">
      <alignment horizontal="right"/>
    </xf>
    <xf numFmtId="165" fontId="0" fillId="8" borderId="18" xfId="0" applyNumberFormat="1" applyFill="1" applyBorder="1" applyAlignment="1">
      <alignment horizontal="right"/>
    </xf>
    <xf numFmtId="165" fontId="0" fillId="9" borderId="18" xfId="0" applyNumberFormat="1" applyFill="1" applyBorder="1" applyAlignment="1">
      <alignment horizontal="right"/>
    </xf>
    <xf numFmtId="165" fontId="0" fillId="9" borderId="19" xfId="0" applyNumberFormat="1" applyFill="1" applyBorder="1" applyAlignment="1">
      <alignment horizontal="right"/>
    </xf>
    <xf numFmtId="0" fontId="1" fillId="10" borderId="20" xfId="0" applyFont="1" applyFill="1" applyBorder="1" applyAlignment="1">
      <alignment horizontal="center" vertical="center"/>
    </xf>
    <xf numFmtId="0" fontId="1" fillId="10" borderId="21" xfId="0" applyFont="1" applyFill="1" applyBorder="1" applyAlignment="1">
      <alignment horizontal="center" vertical="center"/>
    </xf>
    <xf numFmtId="165" fontId="0" fillId="14" borderId="22" xfId="0" applyNumberFormat="1" applyFill="1" applyBorder="1" applyAlignment="1">
      <alignment horizontal="right"/>
    </xf>
    <xf numFmtId="165" fontId="0" fillId="14" borderId="23" xfId="0" applyNumberFormat="1" applyFill="1" applyBorder="1" applyAlignment="1">
      <alignment horizontal="right"/>
    </xf>
    <xf numFmtId="165" fontId="0" fillId="14" borderId="24" xfId="0" applyNumberFormat="1" applyFill="1" applyBorder="1" applyAlignment="1">
      <alignment horizontal="right"/>
    </xf>
    <xf numFmtId="165" fontId="0" fillId="14" borderId="25" xfId="0" applyNumberFormat="1" applyFill="1" applyBorder="1" applyAlignment="1">
      <alignment horizontal="right"/>
    </xf>
    <xf numFmtId="165" fontId="0" fillId="14" borderId="26" xfId="0" applyNumberFormat="1" applyFill="1" applyBorder="1" applyAlignment="1">
      <alignment horizontal="right"/>
    </xf>
    <xf numFmtId="165" fontId="0" fillId="14" borderId="27" xfId="0" applyNumberFormat="1" applyFill="1" applyBorder="1" applyAlignment="1">
      <alignment horizontal="right"/>
    </xf>
    <xf numFmtId="165" fontId="0" fillId="8" borderId="22" xfId="0" applyNumberFormat="1" applyFill="1" applyBorder="1" applyAlignment="1">
      <alignment horizontal="right"/>
    </xf>
    <xf numFmtId="165" fontId="0" fillId="8" borderId="23" xfId="0" applyNumberFormat="1" applyFill="1" applyBorder="1" applyAlignment="1">
      <alignment horizontal="right"/>
    </xf>
    <xf numFmtId="165" fontId="0" fillId="8" borderId="24" xfId="0" applyNumberFormat="1" applyFill="1" applyBorder="1" applyAlignment="1">
      <alignment horizontal="right"/>
    </xf>
    <xf numFmtId="165" fontId="0" fillId="8" borderId="25" xfId="0" applyNumberFormat="1" applyFill="1" applyBorder="1" applyAlignment="1">
      <alignment horizontal="right"/>
    </xf>
    <xf numFmtId="165" fontId="0" fillId="9" borderId="24" xfId="0" applyNumberFormat="1" applyFill="1" applyBorder="1" applyAlignment="1">
      <alignment horizontal="right"/>
    </xf>
    <xf numFmtId="165" fontId="0" fillId="9" borderId="25" xfId="0" applyNumberFormat="1" applyFill="1" applyBorder="1" applyAlignment="1">
      <alignment horizontal="right"/>
    </xf>
    <xf numFmtId="165" fontId="0" fillId="9" borderId="26" xfId="0" applyNumberFormat="1" applyFill="1" applyBorder="1" applyAlignment="1">
      <alignment horizontal="right"/>
    </xf>
    <xf numFmtId="165" fontId="0" fillId="9" borderId="27" xfId="0" applyNumberFormat="1" applyFill="1" applyBorder="1" applyAlignment="1">
      <alignment horizontal="right"/>
    </xf>
    <xf numFmtId="167" fontId="0" fillId="2" borderId="17" xfId="0" applyNumberFormat="1" applyFill="1" applyBorder="1" applyAlignment="1">
      <alignment horizontal="right"/>
    </xf>
    <xf numFmtId="167" fontId="0" fillId="2" borderId="18" xfId="0" applyNumberFormat="1" applyFill="1" applyBorder="1" applyAlignment="1">
      <alignment horizontal="right"/>
    </xf>
    <xf numFmtId="167" fontId="0" fillId="11" borderId="18" xfId="0" applyNumberFormat="1" applyFill="1" applyBorder="1" applyAlignment="1">
      <alignment horizontal="right"/>
    </xf>
    <xf numFmtId="167" fontId="0" fillId="3" borderId="18" xfId="0" applyNumberFormat="1" applyFill="1" applyBorder="1" applyAlignment="1">
      <alignment horizontal="right"/>
    </xf>
    <xf numFmtId="167" fontId="0" fillId="5" borderId="18" xfId="0" applyNumberFormat="1" applyFill="1" applyBorder="1" applyAlignment="1">
      <alignment horizontal="right"/>
    </xf>
    <xf numFmtId="165" fontId="0" fillId="7" borderId="17" xfId="0" applyNumberFormat="1" applyFill="1" applyBorder="1" applyAlignment="1">
      <alignment horizontal="right"/>
    </xf>
    <xf numFmtId="165" fontId="0" fillId="7" borderId="18" xfId="0" applyNumberFormat="1" applyFill="1" applyBorder="1" applyAlignment="1">
      <alignment horizontal="right"/>
    </xf>
    <xf numFmtId="165" fontId="0" fillId="12" borderId="18" xfId="0" applyNumberFormat="1" applyFill="1" applyBorder="1" applyAlignment="1">
      <alignment horizontal="right"/>
    </xf>
    <xf numFmtId="167" fontId="0" fillId="2" borderId="22" xfId="0" applyNumberFormat="1" applyFill="1" applyBorder="1" applyAlignment="1">
      <alignment horizontal="right"/>
    </xf>
    <xf numFmtId="167" fontId="0" fillId="2" borderId="23" xfId="0" applyNumberFormat="1" applyFill="1" applyBorder="1" applyAlignment="1">
      <alignment horizontal="right"/>
    </xf>
    <xf numFmtId="167" fontId="0" fillId="2" borderId="24" xfId="0" applyNumberFormat="1" applyFill="1" applyBorder="1" applyAlignment="1">
      <alignment horizontal="right"/>
    </xf>
    <xf numFmtId="167" fontId="0" fillId="2" borderId="25" xfId="0" applyNumberFormat="1" applyFill="1" applyBorder="1" applyAlignment="1">
      <alignment horizontal="right"/>
    </xf>
    <xf numFmtId="167" fontId="0" fillId="11" borderId="24" xfId="0" applyNumberFormat="1" applyFill="1" applyBorder="1" applyAlignment="1">
      <alignment horizontal="right"/>
    </xf>
    <xf numFmtId="167" fontId="0" fillId="11" borderId="25" xfId="0" applyNumberFormat="1" applyFill="1" applyBorder="1" applyAlignment="1">
      <alignment horizontal="right"/>
    </xf>
    <xf numFmtId="167" fontId="0" fillId="3" borderId="24" xfId="0" applyNumberFormat="1" applyFill="1" applyBorder="1" applyAlignment="1">
      <alignment horizontal="right"/>
    </xf>
    <xf numFmtId="167" fontId="0" fillId="3" borderId="25" xfId="0" applyNumberFormat="1" applyFill="1" applyBorder="1" applyAlignment="1">
      <alignment horizontal="right"/>
    </xf>
    <xf numFmtId="167" fontId="0" fillId="5" borderId="24" xfId="0" applyNumberFormat="1" applyFill="1" applyBorder="1" applyAlignment="1">
      <alignment horizontal="right"/>
    </xf>
    <xf numFmtId="167" fontId="0" fillId="5" borderId="25" xfId="0" applyNumberFormat="1" applyFill="1" applyBorder="1" applyAlignment="1">
      <alignment horizontal="right"/>
    </xf>
    <xf numFmtId="165" fontId="0" fillId="7" borderId="22" xfId="0" applyNumberFormat="1" applyFill="1" applyBorder="1" applyAlignment="1">
      <alignment horizontal="right"/>
    </xf>
    <xf numFmtId="165" fontId="0" fillId="7" borderId="23" xfId="0" applyNumberFormat="1" applyFill="1" applyBorder="1" applyAlignment="1">
      <alignment horizontal="right"/>
    </xf>
    <xf numFmtId="165" fontId="0" fillId="7" borderId="24" xfId="0" applyNumberFormat="1" applyFill="1" applyBorder="1" applyAlignment="1">
      <alignment horizontal="right"/>
    </xf>
    <xf numFmtId="165" fontId="0" fillId="7" borderId="25" xfId="0" applyNumberFormat="1" applyFill="1" applyBorder="1" applyAlignment="1">
      <alignment horizontal="right"/>
    </xf>
    <xf numFmtId="165" fontId="0" fillId="12" borderId="24" xfId="0" applyNumberFormat="1" applyFill="1" applyBorder="1" applyAlignment="1">
      <alignment horizontal="right"/>
    </xf>
    <xf numFmtId="165" fontId="0" fillId="12" borderId="25" xfId="0" applyNumberFormat="1" applyFill="1" applyBorder="1" applyAlignment="1">
      <alignment horizontal="right"/>
    </xf>
    <xf numFmtId="167" fontId="0" fillId="5" borderId="19" xfId="0" applyNumberFormat="1" applyFill="1" applyBorder="1" applyAlignment="1">
      <alignment horizontal="right"/>
    </xf>
    <xf numFmtId="167" fontId="0" fillId="5" borderId="26" xfId="0" applyNumberFormat="1" applyFill="1" applyBorder="1" applyAlignment="1">
      <alignment horizontal="right"/>
    </xf>
    <xf numFmtId="167" fontId="0" fillId="5" borderId="27" xfId="0" applyNumberFormat="1" applyFill="1" applyBorder="1" applyAlignment="1">
      <alignment horizontal="right"/>
    </xf>
    <xf numFmtId="0" fontId="1" fillId="13" borderId="9" xfId="0" applyFont="1" applyFill="1" applyBorder="1"/>
    <xf numFmtId="0" fontId="0" fillId="13" borderId="10" xfId="0" applyFill="1" applyBorder="1"/>
    <xf numFmtId="0" fontId="0" fillId="13" borderId="11" xfId="0" applyFill="1" applyBorder="1"/>
    <xf numFmtId="0" fontId="0" fillId="13" borderId="7" xfId="0" applyFill="1" applyBorder="1" applyAlignment="1">
      <alignment horizontal="left" wrapText="1"/>
    </xf>
    <xf numFmtId="0" fontId="0" fillId="13" borderId="0" xfId="0" applyFill="1" applyBorder="1" applyAlignment="1">
      <alignment horizontal="left" wrapText="1"/>
    </xf>
    <xf numFmtId="0" fontId="0" fillId="13" borderId="8" xfId="0" applyFill="1" applyBorder="1" applyAlignment="1">
      <alignment horizontal="left"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1" fillId="13" borderId="13"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15" xfId="0" applyFont="1" applyFill="1" applyBorder="1" applyAlignment="1">
      <alignment horizontal="center" vertical="center"/>
    </xf>
    <xf numFmtId="0" fontId="0" fillId="13" borderId="5" xfId="0" applyFill="1" applyBorder="1" applyAlignment="1">
      <alignment horizontal="left"/>
    </xf>
    <xf numFmtId="0" fontId="0" fillId="13" borderId="4" xfId="0" applyFill="1" applyBorder="1" applyAlignment="1">
      <alignment horizontal="left"/>
    </xf>
    <xf numFmtId="0" fontId="0" fillId="13" borderId="6" xfId="0" applyFill="1" applyBorder="1" applyAlignment="1">
      <alignment horizontal="left"/>
    </xf>
    <xf numFmtId="0" fontId="0" fillId="13" borderId="7" xfId="0" applyFill="1" applyBorder="1" applyAlignment="1">
      <alignment horizontal="left"/>
    </xf>
    <xf numFmtId="0" fontId="0" fillId="13" borderId="0" xfId="0" applyFill="1" applyBorder="1" applyAlignment="1">
      <alignment horizontal="left"/>
    </xf>
    <xf numFmtId="0" fontId="0" fillId="13" borderId="8" xfId="0" applyFill="1" applyBorder="1" applyAlignment="1">
      <alignment horizontal="left"/>
    </xf>
    <xf numFmtId="165" fontId="0" fillId="2" borderId="4" xfId="0" applyNumberFormat="1" applyFill="1" applyBorder="1" applyAlignment="1">
      <alignment horizontal="center" vertical="center"/>
    </xf>
    <xf numFmtId="165" fontId="0" fillId="2" borderId="0" xfId="0" applyNumberFormat="1" applyFill="1" applyBorder="1" applyAlignment="1">
      <alignment horizontal="center" vertical="center"/>
    </xf>
    <xf numFmtId="165" fontId="0" fillId="2" borderId="1" xfId="0" applyNumberFormat="1" applyFill="1" applyBorder="1" applyAlignment="1">
      <alignment horizontal="center" vertical="center"/>
    </xf>
    <xf numFmtId="165" fontId="0" fillId="2" borderId="2" xfId="0" applyNumberFormat="1" applyFill="1" applyBorder="1" applyAlignment="1">
      <alignment horizontal="center" vertical="center"/>
    </xf>
    <xf numFmtId="165" fontId="0" fillId="11" borderId="7" xfId="0" applyNumberFormat="1" applyFill="1" applyBorder="1" applyAlignment="1">
      <alignment horizontal="center" vertical="center"/>
    </xf>
    <xf numFmtId="165" fontId="0" fillId="11" borderId="0" xfId="0" applyNumberFormat="1" applyFill="1" applyBorder="1" applyAlignment="1">
      <alignment horizontal="center" vertical="center"/>
    </xf>
    <xf numFmtId="165" fontId="0" fillId="11" borderId="2" xfId="0" applyNumberFormat="1" applyFill="1" applyBorder="1" applyAlignment="1">
      <alignment horizontal="center" vertical="center"/>
    </xf>
    <xf numFmtId="165" fontId="0" fillId="3" borderId="2" xfId="0" applyNumberFormat="1" applyFill="1" applyBorder="1" applyAlignment="1">
      <alignment horizontal="center" vertical="center"/>
    </xf>
    <xf numFmtId="165" fontId="0" fillId="5" borderId="7" xfId="0" applyNumberFormat="1" applyFill="1" applyBorder="1" applyAlignment="1">
      <alignment horizontal="center" vertical="center"/>
    </xf>
    <xf numFmtId="165" fontId="0" fillId="5" borderId="9" xfId="0" applyNumberFormat="1" applyFill="1" applyBorder="1" applyAlignment="1">
      <alignment horizontal="center" vertical="center"/>
    </xf>
    <xf numFmtId="165" fontId="0" fillId="5" borderId="0" xfId="0" applyNumberFormat="1" applyFill="1" applyBorder="1" applyAlignment="1">
      <alignment horizontal="center" vertical="center"/>
    </xf>
    <xf numFmtId="165" fontId="0" fillId="5" borderId="10" xfId="0" applyNumberFormat="1" applyFill="1" applyBorder="1" applyAlignment="1">
      <alignment horizontal="center" vertical="center"/>
    </xf>
    <xf numFmtId="165" fontId="0" fillId="5" borderId="2" xfId="0" applyNumberFormat="1" applyFill="1" applyBorder="1" applyAlignment="1">
      <alignment horizontal="center" vertical="center"/>
    </xf>
    <xf numFmtId="165" fontId="0" fillId="5" borderId="3" xfId="0" applyNumberFormat="1" applyFill="1" applyBorder="1" applyAlignment="1">
      <alignment horizontal="center" vertical="center"/>
    </xf>
    <xf numFmtId="165" fontId="0" fillId="3" borderId="0" xfId="0" applyNumberFormat="1" applyFill="1" applyBorder="1" applyAlignment="1">
      <alignment horizontal="center" vertical="center"/>
    </xf>
    <xf numFmtId="165" fontId="0" fillId="7" borderId="2" xfId="0" applyNumberFormat="1" applyFill="1" applyBorder="1" applyAlignment="1">
      <alignment horizontal="center" vertical="center"/>
    </xf>
    <xf numFmtId="165" fontId="0" fillId="12" borderId="7" xfId="0" applyNumberFormat="1" applyFill="1" applyBorder="1" applyAlignment="1">
      <alignment horizontal="center" vertical="center"/>
    </xf>
    <xf numFmtId="165" fontId="0" fillId="12" borderId="0" xfId="0" applyNumberFormat="1" applyFill="1" applyBorder="1" applyAlignment="1">
      <alignment horizontal="center" vertical="center"/>
    </xf>
    <xf numFmtId="165" fontId="0" fillId="12" borderId="2" xfId="0" applyNumberFormat="1" applyFill="1" applyBorder="1" applyAlignment="1">
      <alignment horizontal="center" vertical="center"/>
    </xf>
    <xf numFmtId="165" fontId="0" fillId="7" borderId="0" xfId="0" applyNumberFormat="1" applyFill="1" applyBorder="1" applyAlignment="1">
      <alignment horizontal="center" vertical="center"/>
    </xf>
    <xf numFmtId="165" fontId="0" fillId="8" borderId="2" xfId="0" applyNumberFormat="1" applyFill="1" applyBorder="1" applyAlignment="1">
      <alignment horizontal="center" vertical="center"/>
    </xf>
    <xf numFmtId="165" fontId="0" fillId="9" borderId="7" xfId="0" applyNumberFormat="1" applyFill="1" applyBorder="1" applyAlignment="1">
      <alignment horizontal="center" vertical="center"/>
    </xf>
    <xf numFmtId="165" fontId="0" fillId="9" borderId="9" xfId="0" applyNumberFormat="1" applyFill="1" applyBorder="1" applyAlignment="1">
      <alignment horizontal="center" vertical="center"/>
    </xf>
    <xf numFmtId="165" fontId="0" fillId="9" borderId="0" xfId="0" applyNumberFormat="1" applyFill="1" applyBorder="1" applyAlignment="1">
      <alignment horizontal="center" vertical="center"/>
    </xf>
    <xf numFmtId="165" fontId="0" fillId="9" borderId="10" xfId="0" applyNumberFormat="1" applyFill="1" applyBorder="1" applyAlignment="1">
      <alignment horizontal="center" vertical="center"/>
    </xf>
    <xf numFmtId="165" fontId="0" fillId="9" borderId="2" xfId="0" applyNumberFormat="1" applyFill="1" applyBorder="1" applyAlignment="1">
      <alignment horizontal="center" vertical="center"/>
    </xf>
    <xf numFmtId="165" fontId="0" fillId="9" borderId="3" xfId="0" applyNumberFormat="1" applyFill="1" applyBorder="1" applyAlignment="1">
      <alignment horizontal="center" vertical="center"/>
    </xf>
    <xf numFmtId="165" fontId="0" fillId="8" borderId="0" xfId="0" applyNumberFormat="1" applyFill="1" applyBorder="1" applyAlignment="1">
      <alignment horizontal="center" vertical="center"/>
    </xf>
    <xf numFmtId="0" fontId="0" fillId="13" borderId="13" xfId="0" applyFill="1" applyBorder="1" applyAlignment="1">
      <alignment horizontal="left"/>
    </xf>
    <xf numFmtId="0" fontId="0" fillId="13" borderId="14" xfId="0" applyFill="1" applyBorder="1" applyAlignment="1">
      <alignment horizontal="left"/>
    </xf>
    <xf numFmtId="0" fontId="0" fillId="13" borderId="15" xfId="0" applyFill="1" applyBorder="1" applyAlignment="1">
      <alignment horizontal="left"/>
    </xf>
    <xf numFmtId="165" fontId="0" fillId="8" borderId="7" xfId="0" applyNumberFormat="1" applyFill="1" applyBorder="1" applyAlignment="1">
      <alignment horizontal="center" vertical="center"/>
    </xf>
    <xf numFmtId="165" fontId="0" fillId="7" borderId="7" xfId="0" applyNumberFormat="1" applyFill="1" applyBorder="1" applyAlignment="1">
      <alignment horizontal="center" vertical="center"/>
    </xf>
    <xf numFmtId="165" fontId="0" fillId="3" borderId="7" xfId="0" applyNumberFormat="1" applyFill="1" applyBorder="1" applyAlignment="1">
      <alignment horizontal="center" vertical="center"/>
    </xf>
    <xf numFmtId="165" fontId="0" fillId="2" borderId="5" xfId="0" applyNumberFormat="1" applyFill="1" applyBorder="1" applyAlignment="1">
      <alignment horizontal="center" vertical="center"/>
    </xf>
    <xf numFmtId="165" fontId="0" fillId="2" borderId="7" xfId="0" applyNumberFormat="1" applyFill="1" applyBorder="1" applyAlignment="1">
      <alignment horizontal="center" vertical="center"/>
    </xf>
    <xf numFmtId="167" fontId="0" fillId="2" borderId="5" xfId="0" applyNumberFormat="1" applyFill="1" applyBorder="1" applyAlignment="1">
      <alignment horizontal="center" vertical="center"/>
    </xf>
    <xf numFmtId="167" fontId="0" fillId="2" borderId="7" xfId="0" applyNumberFormat="1" applyFill="1" applyBorder="1" applyAlignment="1">
      <alignment horizontal="center" vertical="center"/>
    </xf>
    <xf numFmtId="167" fontId="0" fillId="2" borderId="4" xfId="0" applyNumberFormat="1" applyFill="1" applyBorder="1" applyAlignment="1">
      <alignment horizontal="center" vertical="center"/>
    </xf>
    <xf numFmtId="167" fontId="0" fillId="2" borderId="0" xfId="0" applyNumberFormat="1" applyFill="1" applyBorder="1" applyAlignment="1">
      <alignment horizontal="center" vertical="center"/>
    </xf>
    <xf numFmtId="167" fontId="0" fillId="11" borderId="7" xfId="0" applyNumberFormat="1" applyFill="1" applyBorder="1" applyAlignment="1">
      <alignment horizontal="center" vertical="center"/>
    </xf>
    <xf numFmtId="167" fontId="0" fillId="11" borderId="0" xfId="0" applyNumberFormat="1" applyFill="1" applyBorder="1" applyAlignment="1">
      <alignment horizontal="center" vertical="center"/>
    </xf>
    <xf numFmtId="167" fontId="0" fillId="3" borderId="7" xfId="0" applyNumberFormat="1" applyFill="1" applyBorder="1" applyAlignment="1">
      <alignment horizontal="center" vertical="center"/>
    </xf>
    <xf numFmtId="167" fontId="0" fillId="3" borderId="0" xfId="0" applyNumberFormat="1" applyFill="1" applyBorder="1" applyAlignment="1">
      <alignment horizontal="center" vertical="center"/>
    </xf>
    <xf numFmtId="167" fontId="0" fillId="5" borderId="7" xfId="0" applyNumberFormat="1" applyFill="1" applyBorder="1" applyAlignment="1">
      <alignment horizontal="center" vertical="center"/>
    </xf>
    <xf numFmtId="167" fontId="0" fillId="5" borderId="9" xfId="0" applyNumberFormat="1" applyFill="1" applyBorder="1" applyAlignment="1">
      <alignment horizontal="center" vertical="center"/>
    </xf>
    <xf numFmtId="167" fontId="0" fillId="5" borderId="0" xfId="0" applyNumberFormat="1" applyFill="1" applyBorder="1" applyAlignment="1">
      <alignment horizontal="center" vertical="center"/>
    </xf>
    <xf numFmtId="167" fontId="0" fillId="5" borderId="10" xfId="0" applyNumberFormat="1" applyFill="1" applyBorder="1" applyAlignment="1">
      <alignment horizontal="center" vertical="center"/>
    </xf>
    <xf numFmtId="167" fontId="0" fillId="9" borderId="7" xfId="0" applyNumberFormat="1" applyFill="1" applyBorder="1" applyAlignment="1">
      <alignment horizontal="center" vertical="center"/>
    </xf>
    <xf numFmtId="167" fontId="0" fillId="9" borderId="9" xfId="0" applyNumberFormat="1" applyFill="1" applyBorder="1" applyAlignment="1">
      <alignment horizontal="center" vertical="center"/>
    </xf>
    <xf numFmtId="167" fontId="0" fillId="9" borderId="0" xfId="0" applyNumberFormat="1" applyFill="1" applyBorder="1" applyAlignment="1">
      <alignment horizontal="center" vertical="center"/>
    </xf>
    <xf numFmtId="167" fontId="0" fillId="9" borderId="10" xfId="0" applyNumberFormat="1" applyFill="1" applyBorder="1" applyAlignment="1">
      <alignment horizontal="center" vertical="center"/>
    </xf>
    <xf numFmtId="167" fontId="0" fillId="2" borderId="1" xfId="0" applyNumberFormat="1" applyFill="1" applyBorder="1" applyAlignment="1">
      <alignment horizontal="center" vertical="center"/>
    </xf>
    <xf numFmtId="167" fontId="0" fillId="2" borderId="2" xfId="0" applyNumberFormat="1" applyFill="1" applyBorder="1" applyAlignment="1">
      <alignment horizontal="center" vertical="center"/>
    </xf>
    <xf numFmtId="167" fontId="0" fillId="11" borderId="2" xfId="0" applyNumberFormat="1" applyFill="1" applyBorder="1" applyAlignment="1">
      <alignment horizontal="center" vertical="center"/>
    </xf>
    <xf numFmtId="167" fontId="0" fillId="3" borderId="2" xfId="0" applyNumberFormat="1" applyFill="1" applyBorder="1" applyAlignment="1">
      <alignment horizontal="center" vertical="center"/>
    </xf>
    <xf numFmtId="167" fontId="0" fillId="5" borderId="2" xfId="0" applyNumberFormat="1" applyFill="1" applyBorder="1" applyAlignment="1">
      <alignment horizontal="center" vertical="center"/>
    </xf>
    <xf numFmtId="167" fontId="0" fillId="5" borderId="3" xfId="0" applyNumberFormat="1" applyFill="1" applyBorder="1" applyAlignment="1">
      <alignment horizontal="center" vertical="center"/>
    </xf>
    <xf numFmtId="167" fontId="0" fillId="7" borderId="1" xfId="0" applyNumberFormat="1" applyFill="1" applyBorder="1" applyAlignment="1">
      <alignment horizontal="center" vertical="center"/>
    </xf>
    <xf numFmtId="167" fontId="0" fillId="7" borderId="2" xfId="0" applyNumberFormat="1" applyFill="1" applyBorder="1" applyAlignment="1">
      <alignment horizontal="center" vertical="center"/>
    </xf>
    <xf numFmtId="167" fontId="0" fillId="12" borderId="2" xfId="0" applyNumberFormat="1" applyFill="1" applyBorder="1" applyAlignment="1">
      <alignment horizontal="center" vertical="center"/>
    </xf>
    <xf numFmtId="167" fontId="0" fillId="8" borderId="2" xfId="0" applyNumberFormat="1" applyFill="1" applyBorder="1" applyAlignment="1">
      <alignment horizontal="center" vertical="center"/>
    </xf>
    <xf numFmtId="167" fontId="0" fillId="9" borderId="2" xfId="0" applyNumberFormat="1" applyFill="1" applyBorder="1" applyAlignment="1">
      <alignment horizontal="center" vertical="center"/>
    </xf>
    <xf numFmtId="167" fontId="0" fillId="9" borderId="3" xfId="0" applyNumberFormat="1" applyFill="1" applyBorder="1" applyAlignment="1">
      <alignment horizontal="center" vertical="center"/>
    </xf>
    <xf numFmtId="167" fontId="0" fillId="7" borderId="5" xfId="0" applyNumberFormat="1" applyFill="1" applyBorder="1" applyAlignment="1">
      <alignment horizontal="center" vertical="center"/>
    </xf>
    <xf numFmtId="167" fontId="0" fillId="7" borderId="7" xfId="0" applyNumberFormat="1" applyFill="1" applyBorder="1" applyAlignment="1">
      <alignment horizontal="center" vertical="center"/>
    </xf>
    <xf numFmtId="167" fontId="0" fillId="7" borderId="4" xfId="0" applyNumberFormat="1" applyFill="1" applyBorder="1" applyAlignment="1">
      <alignment horizontal="center" vertical="center"/>
    </xf>
    <xf numFmtId="167" fontId="0" fillId="7" borderId="0" xfId="0" applyNumberFormat="1" applyFill="1" applyBorder="1" applyAlignment="1">
      <alignment horizontal="center" vertical="center"/>
    </xf>
    <xf numFmtId="167" fontId="0" fillId="12" borderId="7" xfId="0" applyNumberFormat="1" applyFill="1" applyBorder="1" applyAlignment="1">
      <alignment horizontal="center" vertical="center"/>
    </xf>
    <xf numFmtId="167" fontId="0" fillId="12" borderId="0" xfId="0" applyNumberFormat="1" applyFill="1" applyBorder="1" applyAlignment="1">
      <alignment horizontal="center" vertical="center"/>
    </xf>
    <xf numFmtId="167" fontId="0" fillId="8" borderId="7" xfId="0" applyNumberFormat="1" applyFill="1" applyBorder="1" applyAlignment="1">
      <alignment horizontal="center" vertical="center"/>
    </xf>
    <xf numFmtId="167" fontId="0" fillId="8" borderId="0" xfId="0" applyNumberFormat="1" applyFill="1" applyBorder="1" applyAlignment="1">
      <alignment horizontal="center" vertical="center"/>
    </xf>
    <xf numFmtId="0" fontId="0" fillId="13" borderId="9" xfId="0" applyFill="1" applyBorder="1" applyAlignment="1">
      <alignment horizontal="left" wrapText="1"/>
    </xf>
    <xf numFmtId="0" fontId="0" fillId="13" borderId="10" xfId="0" applyFill="1" applyBorder="1" applyAlignment="1">
      <alignment horizontal="left" wrapText="1"/>
    </xf>
    <xf numFmtId="0" fontId="0" fillId="13" borderId="11" xfId="0" applyFill="1" applyBorder="1" applyAlignment="1">
      <alignment horizontal="left" wrapText="1"/>
    </xf>
    <xf numFmtId="0" fontId="1" fillId="14" borderId="8" xfId="0" applyFont="1" applyFill="1" applyBorder="1" applyAlignment="1">
      <alignment horizontal="center" vertical="center" wrapText="1"/>
    </xf>
    <xf numFmtId="0" fontId="1" fillId="14" borderId="1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14" borderId="6"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078D-86AF-466A-B204-21B68CCE9C1D}">
  <dimension ref="A1:W62"/>
  <sheetViews>
    <sheetView zoomScale="70" zoomScaleNormal="70" workbookViewId="0">
      <selection activeCell="C14" sqref="C14"/>
    </sheetView>
  </sheetViews>
  <sheetFormatPr defaultRowHeight="14.5" x14ac:dyDescent="0.35"/>
  <cols>
    <col min="1" max="1" width="38.54296875" bestFit="1" customWidth="1"/>
    <col min="2" max="2" width="82.54296875" bestFit="1" customWidth="1"/>
    <col min="3" max="3" width="47.26953125" customWidth="1"/>
    <col min="4" max="4" width="55.81640625" bestFit="1" customWidth="1"/>
    <col min="5" max="5" width="35.54296875" bestFit="1" customWidth="1"/>
    <col min="6" max="6" width="42.7265625" bestFit="1" customWidth="1"/>
    <col min="7" max="7" width="29.453125" bestFit="1" customWidth="1"/>
    <col min="8" max="8" width="43.453125" bestFit="1" customWidth="1"/>
    <col min="9" max="9" width="30.1796875" bestFit="1" customWidth="1"/>
    <col min="10" max="10" width="46.81640625" bestFit="1" customWidth="1"/>
    <col min="11" max="11" width="34.7265625" bestFit="1" customWidth="1"/>
    <col min="12" max="12" width="45.453125" bestFit="1" customWidth="1"/>
    <col min="13" max="13" width="30.54296875" bestFit="1" customWidth="1"/>
    <col min="14" max="14" width="44" bestFit="1" customWidth="1"/>
    <col min="15" max="15" width="29.54296875" bestFit="1" customWidth="1"/>
    <col min="16" max="16" width="42.54296875" bestFit="1" customWidth="1"/>
    <col min="17" max="17" width="55.81640625" bestFit="1" customWidth="1"/>
    <col min="18" max="18" width="56.81640625" bestFit="1" customWidth="1"/>
    <col min="19" max="19" width="50.1796875" bestFit="1" customWidth="1"/>
    <col min="20" max="20" width="54.7265625" bestFit="1" customWidth="1"/>
    <col min="21" max="21" width="52.26953125" bestFit="1" customWidth="1"/>
    <col min="22" max="22" width="50.54296875" bestFit="1" customWidth="1"/>
    <col min="23" max="23" width="33.26953125" bestFit="1" customWidth="1"/>
  </cols>
  <sheetData>
    <row r="1" spans="1:23" ht="15" thickBot="1" x14ac:dyDescent="0.4">
      <c r="A1" s="18" t="s">
        <v>8</v>
      </c>
      <c r="B1" s="117" t="s">
        <v>3</v>
      </c>
      <c r="C1" s="125" t="s">
        <v>1</v>
      </c>
      <c r="D1" s="126" t="s">
        <v>2</v>
      </c>
      <c r="E1" s="19" t="s">
        <v>10</v>
      </c>
      <c r="F1" s="19" t="s">
        <v>13</v>
      </c>
      <c r="G1" s="19" t="s">
        <v>7</v>
      </c>
      <c r="H1" s="19" t="s">
        <v>12</v>
      </c>
      <c r="I1" s="19" t="s">
        <v>9</v>
      </c>
      <c r="J1" s="19" t="s">
        <v>14</v>
      </c>
      <c r="K1" s="19" t="s">
        <v>15</v>
      </c>
      <c r="L1" s="19" t="s">
        <v>16</v>
      </c>
      <c r="M1" s="19" t="s">
        <v>17</v>
      </c>
      <c r="N1" s="19" t="s">
        <v>18</v>
      </c>
      <c r="O1" s="19" t="s">
        <v>19</v>
      </c>
      <c r="P1" s="20" t="s">
        <v>20</v>
      </c>
      <c r="Q1" s="37" t="s">
        <v>36</v>
      </c>
      <c r="R1" s="38" t="s">
        <v>37</v>
      </c>
      <c r="S1" s="38" t="s">
        <v>49</v>
      </c>
      <c r="T1" s="38" t="s">
        <v>48</v>
      </c>
      <c r="U1" s="38" t="s">
        <v>50</v>
      </c>
      <c r="V1" s="38" t="s">
        <v>51</v>
      </c>
      <c r="W1" s="18" t="s">
        <v>39</v>
      </c>
    </row>
    <row r="2" spans="1:23" x14ac:dyDescent="0.35">
      <c r="A2" s="174" t="s">
        <v>22</v>
      </c>
      <c r="B2" s="141" t="s">
        <v>4</v>
      </c>
      <c r="C2" s="149" t="s">
        <v>0</v>
      </c>
      <c r="D2" s="150" t="s">
        <v>5</v>
      </c>
      <c r="E2" s="12">
        <v>1.5930729435682849E-4</v>
      </c>
      <c r="F2" s="12">
        <v>0</v>
      </c>
      <c r="G2" s="12">
        <v>1.5803902381726791E-4</v>
      </c>
      <c r="H2" s="12">
        <v>0</v>
      </c>
      <c r="I2" s="12">
        <v>5.4883188219157202E-5</v>
      </c>
      <c r="J2" s="12">
        <v>0</v>
      </c>
      <c r="K2" s="12">
        <v>8.527968239678221E-5</v>
      </c>
      <c r="L2" s="12">
        <v>0</v>
      </c>
      <c r="M2" s="12">
        <v>6.4045928682697872E-6</v>
      </c>
      <c r="N2" s="12">
        <v>0</v>
      </c>
      <c r="O2" s="12">
        <v>1.060179769203869E-5</v>
      </c>
      <c r="P2" s="12">
        <v>0</v>
      </c>
      <c r="Q2" s="222">
        <v>0</v>
      </c>
      <c r="R2" s="188">
        <v>0</v>
      </c>
      <c r="S2" s="188">
        <v>0</v>
      </c>
      <c r="T2" s="188">
        <v>0</v>
      </c>
      <c r="U2" s="188">
        <v>0</v>
      </c>
      <c r="V2" s="188">
        <v>0</v>
      </c>
      <c r="W2" s="190">
        <f>AVERAGE(Q2:V4)</f>
        <v>0</v>
      </c>
    </row>
    <row r="3" spans="1:23" x14ac:dyDescent="0.35">
      <c r="A3" s="174"/>
      <c r="B3" s="142" t="s">
        <v>4</v>
      </c>
      <c r="C3" s="151" t="s">
        <v>0</v>
      </c>
      <c r="D3" s="152" t="s">
        <v>6</v>
      </c>
      <c r="E3" s="13">
        <v>3.714115146473815E-4</v>
      </c>
      <c r="F3" s="13">
        <v>0</v>
      </c>
      <c r="G3" s="13">
        <v>3.6847812805719591E-4</v>
      </c>
      <c r="H3" s="13">
        <v>0</v>
      </c>
      <c r="I3" s="13">
        <v>1.279569530071953E-4</v>
      </c>
      <c r="J3" s="13">
        <v>0</v>
      </c>
      <c r="K3" s="13">
        <v>1.987846801501618E-4</v>
      </c>
      <c r="L3" s="13">
        <v>0</v>
      </c>
      <c r="M3" s="13">
        <v>1.4936885647892781E-5</v>
      </c>
      <c r="N3" s="13">
        <v>0</v>
      </c>
      <c r="O3" s="13">
        <v>2.4730583073791071E-5</v>
      </c>
      <c r="P3" s="13">
        <v>0</v>
      </c>
      <c r="Q3" s="223"/>
      <c r="R3" s="189"/>
      <c r="S3" s="189"/>
      <c r="T3" s="189"/>
      <c r="U3" s="189"/>
      <c r="V3" s="189"/>
      <c r="W3" s="191"/>
    </row>
    <row r="4" spans="1:23" x14ac:dyDescent="0.35">
      <c r="A4" s="174"/>
      <c r="B4" s="142" t="s">
        <v>4</v>
      </c>
      <c r="C4" s="151" t="s">
        <v>5</v>
      </c>
      <c r="D4" s="152" t="s">
        <v>6</v>
      </c>
      <c r="E4" s="13">
        <v>5.3071880900420999E-4</v>
      </c>
      <c r="F4" s="13">
        <v>0</v>
      </c>
      <c r="G4" s="13">
        <v>5.2651715187446374E-4</v>
      </c>
      <c r="H4" s="13">
        <v>0</v>
      </c>
      <c r="I4" s="13">
        <v>1.828401412263525E-4</v>
      </c>
      <c r="J4" s="13">
        <v>0</v>
      </c>
      <c r="K4" s="13">
        <v>2.8406436254694401E-4</v>
      </c>
      <c r="L4" s="13">
        <v>0</v>
      </c>
      <c r="M4" s="13">
        <v>2.1341478516162561E-5</v>
      </c>
      <c r="N4" s="13">
        <v>0</v>
      </c>
      <c r="O4" s="13">
        <v>3.5332380765829761E-5</v>
      </c>
      <c r="P4" s="13">
        <v>0</v>
      </c>
      <c r="Q4" s="223"/>
      <c r="R4" s="189"/>
      <c r="S4" s="189"/>
      <c r="T4" s="189"/>
      <c r="U4" s="189"/>
      <c r="V4" s="189"/>
      <c r="W4" s="191"/>
    </row>
    <row r="5" spans="1:23" x14ac:dyDescent="0.35">
      <c r="A5" s="174"/>
      <c r="B5" s="143" t="s">
        <v>11</v>
      </c>
      <c r="C5" s="153" t="s">
        <v>0</v>
      </c>
      <c r="D5" s="154" t="s">
        <v>5</v>
      </c>
      <c r="E5" s="14">
        <v>2.0223060188177041E-4</v>
      </c>
      <c r="F5" s="14">
        <f>E5-E$2</f>
        <v>4.2923307524941922E-5</v>
      </c>
      <c r="G5" s="14">
        <v>2.1812167411094721E-4</v>
      </c>
      <c r="H5" s="14">
        <f>G5-G$2</f>
        <v>6.0082650293679296E-5</v>
      </c>
      <c r="I5" s="14">
        <v>4.6747088721411712E-5</v>
      </c>
      <c r="J5" s="14">
        <f>I5-I$2</f>
        <v>-8.1360994977454899E-6</v>
      </c>
      <c r="K5" s="14">
        <v>4.82095290598769E-5</v>
      </c>
      <c r="L5" s="14">
        <f>K5-K$2</f>
        <v>-3.7070153336905309E-5</v>
      </c>
      <c r="M5" s="14">
        <v>7.7140805163922385E-6</v>
      </c>
      <c r="N5" s="14">
        <f>M5-M$2</f>
        <v>1.3094876481224513E-6</v>
      </c>
      <c r="O5" s="14">
        <v>8.3869073256260551E-6</v>
      </c>
      <c r="P5" s="14">
        <f>O5-O$2</f>
        <v>-2.2148903664126352E-6</v>
      </c>
      <c r="Q5" s="192">
        <f>AVERAGE(F5:F7)</f>
        <v>9.4726366354355815E-5</v>
      </c>
      <c r="R5" s="193">
        <f>AVERAGE(H5:H7)</f>
        <v>1.3274317266179963E-4</v>
      </c>
      <c r="S5" s="193">
        <f>AVERAGE(J5:J7)</f>
        <v>-1.8201294385518296E-5</v>
      </c>
      <c r="T5" s="193">
        <f>AVERAGE(L5:L7)</f>
        <v>-8.243161549138755E-5</v>
      </c>
      <c r="U5" s="193">
        <f>AVERAGE(N5:N7)</f>
        <v>2.8835279721299834E-6</v>
      </c>
      <c r="V5" s="193">
        <f>AVERAGE(P5:P7)</f>
        <v>-4.9519151725664333E-6</v>
      </c>
      <c r="W5" s="194">
        <f>AVERAGE(Q5:V7)</f>
        <v>2.0794706989802193E-5</v>
      </c>
    </row>
    <row r="6" spans="1:23" x14ac:dyDescent="0.35">
      <c r="A6" s="174"/>
      <c r="B6" s="143" t="s">
        <v>11</v>
      </c>
      <c r="C6" s="153" t="s">
        <v>0</v>
      </c>
      <c r="D6" s="154" t="s">
        <v>6</v>
      </c>
      <c r="E6" s="14">
        <v>4.7057775665397327E-4</v>
      </c>
      <c r="F6" s="14">
        <f>E6-E$3</f>
        <v>9.9166242006591774E-5</v>
      </c>
      <c r="G6" s="14">
        <v>5.0751023675621606E-4</v>
      </c>
      <c r="H6" s="14">
        <f>G6-G$3</f>
        <v>1.3903210869902014E-4</v>
      </c>
      <c r="I6" s="14">
        <v>1.087911109266633E-4</v>
      </c>
      <c r="J6" s="14">
        <f>I6-I$3</f>
        <v>-1.9165842080531997E-5</v>
      </c>
      <c r="K6" s="14">
        <v>1.122074102499858E-4</v>
      </c>
      <c r="L6" s="14">
        <f>K6-K$3</f>
        <v>-8.6577269900176002E-5</v>
      </c>
      <c r="M6" s="14">
        <v>1.79526899579653E-5</v>
      </c>
      <c r="N6" s="14">
        <f>M6-M$3</f>
        <v>3.0158043100725193E-6</v>
      </c>
      <c r="O6" s="14">
        <v>1.9517600681354059E-5</v>
      </c>
      <c r="P6" s="14">
        <f>O6-O$3</f>
        <v>-5.2129823924370118E-6</v>
      </c>
      <c r="Q6" s="192"/>
      <c r="R6" s="193"/>
      <c r="S6" s="193"/>
      <c r="T6" s="193"/>
      <c r="U6" s="193"/>
      <c r="V6" s="193"/>
      <c r="W6" s="194"/>
    </row>
    <row r="7" spans="1:23" x14ac:dyDescent="0.35">
      <c r="A7" s="174"/>
      <c r="B7" s="143" t="s">
        <v>11</v>
      </c>
      <c r="C7" s="153" t="s">
        <v>5</v>
      </c>
      <c r="D7" s="154" t="s">
        <v>6</v>
      </c>
      <c r="E7" s="14">
        <v>6.7280835853574374E-4</v>
      </c>
      <c r="F7" s="14">
        <f>E7-E$4</f>
        <v>1.4208954953153375E-4</v>
      </c>
      <c r="G7" s="14">
        <v>7.2563191086716318E-4</v>
      </c>
      <c r="H7" s="14">
        <f>G7-G$4</f>
        <v>1.9911475899269944E-4</v>
      </c>
      <c r="I7" s="14">
        <v>1.555381996480751E-4</v>
      </c>
      <c r="J7" s="14">
        <f>I7-I$4</f>
        <v>-2.7301941578277398E-5</v>
      </c>
      <c r="K7" s="14">
        <v>1.604169393098627E-4</v>
      </c>
      <c r="L7" s="14">
        <f>K7-K$4</f>
        <v>-1.2364742323708132E-4</v>
      </c>
      <c r="M7" s="14">
        <v>2.566677047435754E-5</v>
      </c>
      <c r="N7" s="14">
        <f>M7-M$4</f>
        <v>4.3252919581949791E-6</v>
      </c>
      <c r="O7" s="14">
        <v>2.7904508006980109E-5</v>
      </c>
      <c r="P7" s="14">
        <f>O7-O$4</f>
        <v>-7.4278727588496521E-6</v>
      </c>
      <c r="Q7" s="192"/>
      <c r="R7" s="193"/>
      <c r="S7" s="193"/>
      <c r="T7" s="193"/>
      <c r="U7" s="193"/>
      <c r="V7" s="193"/>
      <c r="W7" s="194"/>
    </row>
    <row r="8" spans="1:23" x14ac:dyDescent="0.35">
      <c r="A8" s="174"/>
      <c r="B8" s="144" t="s">
        <v>24</v>
      </c>
      <c r="C8" s="155" t="s">
        <v>0</v>
      </c>
      <c r="D8" s="156" t="s">
        <v>5</v>
      </c>
      <c r="E8" s="15">
        <v>2.4403967679055281E-4</v>
      </c>
      <c r="F8" s="15">
        <f>E8-E$2</f>
        <v>8.4732382433724325E-5</v>
      </c>
      <c r="G8" s="15">
        <v>2.4307298822551771E-4</v>
      </c>
      <c r="H8" s="15">
        <f>G8-G$2</f>
        <v>8.5033964408249803E-5</v>
      </c>
      <c r="I8" s="15">
        <v>6.0398024515455048E-5</v>
      </c>
      <c r="J8" s="15">
        <f>I8-I$2</f>
        <v>5.5148362962978461E-6</v>
      </c>
      <c r="K8" s="15">
        <v>9.8126179020112809E-5</v>
      </c>
      <c r="L8" s="15">
        <f>K8-K$2</f>
        <v>1.2846496623330599E-5</v>
      </c>
      <c r="M8" s="15">
        <v>7.0834389110022574E-6</v>
      </c>
      <c r="N8" s="15">
        <f>M8-M$2</f>
        <v>6.7884604273247016E-7</v>
      </c>
      <c r="O8" s="15">
        <v>7.6333179111371055E-6</v>
      </c>
      <c r="P8" s="15">
        <f>O8-O$2</f>
        <v>-2.9684797809015848E-6</v>
      </c>
      <c r="Q8" s="221">
        <f>AVERAGE(F8:F10)</f>
        <v>1.884172380090456E-4</v>
      </c>
      <c r="R8" s="202">
        <f>AVERAGE(H8:H10)</f>
        <v>1.8911811455054979E-4</v>
      </c>
      <c r="S8" s="202">
        <f>AVERAGE(J8:J10)</f>
        <v>1.223006895702648E-5</v>
      </c>
      <c r="T8" s="202">
        <f>AVERAGE(L8:L10)</f>
        <v>2.84858193989312E-5</v>
      </c>
      <c r="U8" s="202">
        <f>AVERAGE(N8:N10)</f>
        <v>1.4990772391707024E-6</v>
      </c>
      <c r="V8" s="202">
        <f>AVERAGE(P8:P10)</f>
        <v>-6.6149446112002421E-6</v>
      </c>
      <c r="W8" s="195">
        <f>AVERAGE(Q8:V10)</f>
        <v>6.885589559058725E-5</v>
      </c>
    </row>
    <row r="9" spans="1:23" x14ac:dyDescent="0.35">
      <c r="A9" s="174"/>
      <c r="B9" s="144" t="s">
        <v>24</v>
      </c>
      <c r="C9" s="155" t="s">
        <v>0</v>
      </c>
      <c r="D9" s="156" t="s">
        <v>6</v>
      </c>
      <c r="E9" s="15">
        <v>5.693049892272256E-4</v>
      </c>
      <c r="F9" s="15">
        <f>E9-E$3</f>
        <v>1.978934745798441E-4</v>
      </c>
      <c r="G9" s="15">
        <v>5.6712133547477076E-4</v>
      </c>
      <c r="H9" s="15">
        <f>G9-G$3</f>
        <v>1.9864320741757484E-4</v>
      </c>
      <c r="I9" s="15">
        <v>1.407872201464372E-4</v>
      </c>
      <c r="J9" s="15">
        <f>I9-I$3</f>
        <v>1.2830267139241904E-5</v>
      </c>
      <c r="K9" s="15">
        <v>2.28666912625228E-4</v>
      </c>
      <c r="L9" s="15">
        <f>K9-K$3</f>
        <v>2.9882232475066198E-5</v>
      </c>
      <c r="M9" s="15">
        <v>1.650665546391636E-5</v>
      </c>
      <c r="N9" s="15">
        <f>M9-M$3</f>
        <v>1.5697698160235793E-6</v>
      </c>
      <c r="O9" s="15">
        <v>1.7776645937892289E-5</v>
      </c>
      <c r="P9" s="15">
        <f>O9-O$3</f>
        <v>-6.9539371358987817E-6</v>
      </c>
      <c r="Q9" s="221"/>
      <c r="R9" s="202"/>
      <c r="S9" s="202"/>
      <c r="T9" s="202"/>
      <c r="U9" s="202"/>
      <c r="V9" s="202"/>
      <c r="W9" s="195"/>
    </row>
    <row r="10" spans="1:23" x14ac:dyDescent="0.35">
      <c r="A10" s="174"/>
      <c r="B10" s="144" t="s">
        <v>24</v>
      </c>
      <c r="C10" s="155" t="s">
        <v>5</v>
      </c>
      <c r="D10" s="156" t="s">
        <v>6</v>
      </c>
      <c r="E10" s="15">
        <v>8.1334466601777839E-4</v>
      </c>
      <c r="F10" s="15">
        <f>E10-E$4</f>
        <v>2.826258570135684E-4</v>
      </c>
      <c r="G10" s="15">
        <v>8.1019432370028855E-4</v>
      </c>
      <c r="H10" s="15">
        <f>G10-G$4</f>
        <v>2.8367717182582481E-4</v>
      </c>
      <c r="I10" s="15">
        <v>2.0118524466189219E-4</v>
      </c>
      <c r="J10" s="15">
        <f>I10-I$4</f>
        <v>1.8345103435539689E-5</v>
      </c>
      <c r="K10" s="15">
        <v>3.2679309164534081E-4</v>
      </c>
      <c r="L10" s="15">
        <f>K10-K$4</f>
        <v>4.2728729098396798E-5</v>
      </c>
      <c r="M10" s="15">
        <v>2.3590094374918619E-5</v>
      </c>
      <c r="N10" s="15">
        <f>M10-M$4</f>
        <v>2.2486158587560579E-6</v>
      </c>
      <c r="O10" s="15">
        <v>2.5409963849029402E-5</v>
      </c>
      <c r="P10" s="15">
        <f>O10-O$4</f>
        <v>-9.9224169168003598E-6</v>
      </c>
      <c r="Q10" s="221"/>
      <c r="R10" s="202"/>
      <c r="S10" s="202"/>
      <c r="T10" s="202"/>
      <c r="U10" s="202"/>
      <c r="V10" s="202"/>
      <c r="W10" s="195"/>
    </row>
    <row r="11" spans="1:23" x14ac:dyDescent="0.35">
      <c r="A11" s="174"/>
      <c r="B11" s="145" t="s">
        <v>27</v>
      </c>
      <c r="C11" s="157" t="s">
        <v>0</v>
      </c>
      <c r="D11" s="158" t="s">
        <v>5</v>
      </c>
      <c r="E11" s="16">
        <v>7.5436257989067515E-5</v>
      </c>
      <c r="F11" s="16">
        <f>E11-E$2</f>
        <v>-8.3871036367760973E-5</v>
      </c>
      <c r="G11" s="16">
        <v>6.9172304072666089E-5</v>
      </c>
      <c r="H11" s="16">
        <f>G11-G$2</f>
        <v>-8.8866719744601822E-5</v>
      </c>
      <c r="I11" s="16">
        <v>2.7102649948913959E-6</v>
      </c>
      <c r="J11" s="16">
        <f>I11-I$2</f>
        <v>-5.2172923224265809E-5</v>
      </c>
      <c r="K11" s="16">
        <v>6.2381912611129487E-6</v>
      </c>
      <c r="L11" s="16">
        <f>K11-K$2</f>
        <v>-7.9041491135669261E-5</v>
      </c>
      <c r="M11" s="16">
        <v>2.4899869465714891E-6</v>
      </c>
      <c r="N11" s="16">
        <f>M11-M$2</f>
        <v>-3.9146059216982986E-6</v>
      </c>
      <c r="O11" s="16">
        <v>2.7933699343190699E-6</v>
      </c>
      <c r="P11" s="16">
        <f>O11-O$2</f>
        <v>-7.80842775771962E-6</v>
      </c>
      <c r="Q11" s="196">
        <f>AVERAGE(F11:F13)</f>
        <v>-1.8666002314953229E-4</v>
      </c>
      <c r="R11" s="198">
        <f>AVERAGE(H11:H13)</f>
        <v>-1.9775205495088272E-4</v>
      </c>
      <c r="S11" s="198">
        <f>AVERAGE(J11:J13)</f>
        <v>-1.1588732757365385E-4</v>
      </c>
      <c r="T11" s="198">
        <f>AVERAGE(L11:L13)</f>
        <v>-1.7555582449049282E-4</v>
      </c>
      <c r="U11" s="198">
        <f>AVERAGE(N11:N13)</f>
        <v>-8.7095685602154342E-6</v>
      </c>
      <c r="V11" s="198">
        <f>AVERAGE(P11:P13)</f>
        <v>-1.7361816913666252E-5</v>
      </c>
      <c r="W11" s="200">
        <f>AVERAGE(Q11:V13)</f>
        <v>-1.1698776927307389E-4</v>
      </c>
    </row>
    <row r="12" spans="1:23" x14ac:dyDescent="0.35">
      <c r="A12" s="174"/>
      <c r="B12" s="145" t="s">
        <v>25</v>
      </c>
      <c r="C12" s="157" t="s">
        <v>0</v>
      </c>
      <c r="D12" s="158" t="s">
        <v>6</v>
      </c>
      <c r="E12" s="16">
        <v>1.75292516290844E-4</v>
      </c>
      <c r="F12" s="16">
        <f>E12-E$3</f>
        <v>-1.961189983565375E-4</v>
      </c>
      <c r="G12" s="16">
        <v>1.607167653754736E-4</v>
      </c>
      <c r="H12" s="16">
        <f>G12-G$3</f>
        <v>-2.0776136268172232E-4</v>
      </c>
      <c r="I12" s="16">
        <v>6.2988848709803156E-6</v>
      </c>
      <c r="J12" s="16">
        <f>I12-I$3</f>
        <v>-1.2165806813621498E-4</v>
      </c>
      <c r="K12" s="16">
        <v>1.4492434550091839E-5</v>
      </c>
      <c r="L12" s="16">
        <f>K12-K$3</f>
        <v>-1.8429224560006997E-4</v>
      </c>
      <c r="M12" s="16">
        <v>5.7871387292679252E-6</v>
      </c>
      <c r="N12" s="16">
        <f>M12-M$3</f>
        <v>-9.1497469186248553E-6</v>
      </c>
      <c r="O12" s="16">
        <v>6.4962854610113109E-6</v>
      </c>
      <c r="P12" s="16">
        <f>O12-O$3</f>
        <v>-1.8234297612779759E-5</v>
      </c>
      <c r="Q12" s="196"/>
      <c r="R12" s="198"/>
      <c r="S12" s="198"/>
      <c r="T12" s="198"/>
      <c r="U12" s="198"/>
      <c r="V12" s="198"/>
      <c r="W12" s="200"/>
    </row>
    <row r="13" spans="1:23" ht="15" thickBot="1" x14ac:dyDescent="0.4">
      <c r="A13" s="175"/>
      <c r="B13" s="165" t="s">
        <v>25</v>
      </c>
      <c r="C13" s="166" t="s">
        <v>5</v>
      </c>
      <c r="D13" s="167" t="s">
        <v>6</v>
      </c>
      <c r="E13" s="17">
        <v>2.5072877427991148E-4</v>
      </c>
      <c r="F13" s="17">
        <f>E13-E$4</f>
        <v>-2.799900347242985E-4</v>
      </c>
      <c r="G13" s="17">
        <v>2.298890694481397E-4</v>
      </c>
      <c r="H13" s="17">
        <f>G13-G$4</f>
        <v>-2.9662808242632407E-4</v>
      </c>
      <c r="I13" s="17">
        <v>9.0091498658717127E-6</v>
      </c>
      <c r="J13" s="17">
        <f>I13-I$4</f>
        <v>-1.738309913604808E-4</v>
      </c>
      <c r="K13" s="17">
        <v>2.0730625811204791E-5</v>
      </c>
      <c r="L13" s="17">
        <f>K13-K$4</f>
        <v>-2.6333373673573924E-4</v>
      </c>
      <c r="M13" s="17">
        <v>8.2771256758394139E-6</v>
      </c>
      <c r="N13" s="17">
        <f>M13-M$4</f>
        <v>-1.3064352840323147E-5</v>
      </c>
      <c r="O13" s="17">
        <v>9.2896553953303821E-6</v>
      </c>
      <c r="P13" s="17">
        <f>O13-O$4</f>
        <v>-2.6042725370499379E-5</v>
      </c>
      <c r="Q13" s="197"/>
      <c r="R13" s="199"/>
      <c r="S13" s="199"/>
      <c r="T13" s="199"/>
      <c r="U13" s="199"/>
      <c r="V13" s="199"/>
      <c r="W13" s="201"/>
    </row>
    <row r="14" spans="1:23" x14ac:dyDescent="0.35">
      <c r="A14" s="176" t="s">
        <v>21</v>
      </c>
      <c r="B14" s="146" t="s">
        <v>4</v>
      </c>
      <c r="C14" s="159" t="s">
        <v>0</v>
      </c>
      <c r="D14" s="160" t="s">
        <v>5</v>
      </c>
      <c r="E14" s="22">
        <v>6.5962994287807359E-4</v>
      </c>
      <c r="F14" s="22">
        <v>0</v>
      </c>
      <c r="G14" s="22">
        <v>7.5070941493793255E-4</v>
      </c>
      <c r="H14" s="22">
        <v>0</v>
      </c>
      <c r="I14" s="22">
        <v>2.0537158734834391E-4</v>
      </c>
      <c r="J14" s="22">
        <v>0</v>
      </c>
      <c r="K14" s="22">
        <v>2.8145175384340269E-4</v>
      </c>
      <c r="L14" s="22">
        <v>0</v>
      </c>
      <c r="M14" s="22">
        <v>1.469614367162511E-5</v>
      </c>
      <c r="N14" s="22">
        <v>0</v>
      </c>
      <c r="O14" s="22">
        <v>2.2822825608004379E-5</v>
      </c>
      <c r="P14" s="22">
        <v>0</v>
      </c>
      <c r="Q14" s="220">
        <v>0</v>
      </c>
      <c r="R14" s="207">
        <v>0</v>
      </c>
      <c r="S14" s="207">
        <v>0</v>
      </c>
      <c r="T14" s="207">
        <f>AVERAGE(L14:L16)</f>
        <v>0</v>
      </c>
      <c r="U14" s="207">
        <f>AVERAGE(N14:N16)</f>
        <v>0</v>
      </c>
      <c r="V14" s="207">
        <f>AVERAGE(P14:P16)</f>
        <v>0</v>
      </c>
      <c r="W14" s="203">
        <f>AVERAGE(Q14:V16)</f>
        <v>0</v>
      </c>
    </row>
    <row r="15" spans="1:23" x14ac:dyDescent="0.35">
      <c r="A15" s="177"/>
      <c r="B15" s="147" t="s">
        <v>4</v>
      </c>
      <c r="C15" s="161" t="s">
        <v>0</v>
      </c>
      <c r="D15" s="162" t="s">
        <v>6</v>
      </c>
      <c r="E15" s="23">
        <v>1.5238298408795409E-3</v>
      </c>
      <c r="F15" s="23">
        <v>0</v>
      </c>
      <c r="G15" s="23">
        <v>1.733622280656392E-3</v>
      </c>
      <c r="H15" s="23">
        <v>0</v>
      </c>
      <c r="I15" s="23">
        <v>4.744250541871153E-4</v>
      </c>
      <c r="J15" s="23">
        <v>0</v>
      </c>
      <c r="K15" s="23">
        <v>6.5036255798492989E-4</v>
      </c>
      <c r="L15" s="23">
        <v>0</v>
      </c>
      <c r="M15" s="23">
        <v>3.3918601631120881E-5</v>
      </c>
      <c r="N15" s="23">
        <v>0</v>
      </c>
      <c r="O15" s="23">
        <v>5.2801128841390822E-5</v>
      </c>
      <c r="P15" s="23">
        <v>0</v>
      </c>
      <c r="Q15" s="220"/>
      <c r="R15" s="207"/>
      <c r="S15" s="207"/>
      <c r="T15" s="207"/>
      <c r="U15" s="207"/>
      <c r="V15" s="207"/>
      <c r="W15" s="203"/>
    </row>
    <row r="16" spans="1:23" x14ac:dyDescent="0.35">
      <c r="A16" s="177"/>
      <c r="B16" s="147" t="s">
        <v>4</v>
      </c>
      <c r="C16" s="161" t="s">
        <v>5</v>
      </c>
      <c r="D16" s="162" t="s">
        <v>6</v>
      </c>
      <c r="E16" s="23">
        <v>2.1834597837576148E-3</v>
      </c>
      <c r="F16" s="23">
        <v>0</v>
      </c>
      <c r="G16" s="23">
        <v>2.484331695594325E-3</v>
      </c>
      <c r="H16" s="23">
        <v>0</v>
      </c>
      <c r="I16" s="23">
        <v>6.7979664153545929E-4</v>
      </c>
      <c r="J16" s="23">
        <v>0</v>
      </c>
      <c r="K16" s="23">
        <v>9.3181431182833257E-4</v>
      </c>
      <c r="L16" s="23">
        <v>0</v>
      </c>
      <c r="M16" s="23">
        <v>4.8614745302745991E-5</v>
      </c>
      <c r="N16" s="23">
        <v>0</v>
      </c>
      <c r="O16" s="23">
        <v>7.5623954449395201E-5</v>
      </c>
      <c r="P16" s="23">
        <v>0</v>
      </c>
      <c r="Q16" s="220"/>
      <c r="R16" s="207"/>
      <c r="S16" s="207"/>
      <c r="T16" s="207"/>
      <c r="U16" s="207"/>
      <c r="V16" s="207"/>
      <c r="W16" s="203"/>
    </row>
    <row r="17" spans="1:23" x14ac:dyDescent="0.35">
      <c r="A17" s="177"/>
      <c r="B17" s="148" t="s">
        <v>11</v>
      </c>
      <c r="C17" s="163" t="s">
        <v>0</v>
      </c>
      <c r="D17" s="164" t="s">
        <v>5</v>
      </c>
      <c r="E17" s="24">
        <v>5.1950153406922397E-4</v>
      </c>
      <c r="F17" s="24">
        <f>E17-E$14</f>
        <v>-1.4012840880884962E-4</v>
      </c>
      <c r="G17" s="24">
        <v>5.5306780255703143E-4</v>
      </c>
      <c r="H17" s="24">
        <f>G17-G$14</f>
        <v>-1.9764161238090112E-4</v>
      </c>
      <c r="I17" s="24">
        <v>1.704606863026312E-4</v>
      </c>
      <c r="J17" s="24">
        <f>I17-I$14</f>
        <v>-3.4910901045712709E-5</v>
      </c>
      <c r="K17" s="24">
        <v>1.7254860972284661E-4</v>
      </c>
      <c r="L17" s="24">
        <f>K17-K$14</f>
        <v>-1.0890314412055608E-4</v>
      </c>
      <c r="M17" s="24">
        <v>1.438470197728452E-5</v>
      </c>
      <c r="N17" s="24">
        <f>M17-M$14</f>
        <v>-3.1144169434059019E-7</v>
      </c>
      <c r="O17" s="24">
        <v>2.229164042297559E-5</v>
      </c>
      <c r="P17" s="24">
        <f>O17-O$14</f>
        <v>-5.3118518502878899E-7</v>
      </c>
      <c r="Q17" s="204">
        <f>AVERAGE(F17:F19)</f>
        <v>-3.0436614716799045E-4</v>
      </c>
      <c r="R17" s="205">
        <f>AVERAGE(H17:H19)</f>
        <v>-4.3056506163429337E-4</v>
      </c>
      <c r="S17" s="205">
        <f>AVERAGE(J17:J19)</f>
        <v>-7.5332407015011365E-5</v>
      </c>
      <c r="T17" s="205">
        <f>AVERAGE(L17:L19)</f>
        <v>-2.3872609811599653E-4</v>
      </c>
      <c r="U17" s="205">
        <f>AVERAGE(N17:N19)</f>
        <v>-5.653491175006224E-7</v>
      </c>
      <c r="V17" s="205">
        <f>AVERAGE(P17:P19)</f>
        <v>-9.5597981508355385E-7</v>
      </c>
      <c r="W17" s="206">
        <f>AVERAGE(Q17:V19)</f>
        <v>-1.7508517381097932E-4</v>
      </c>
    </row>
    <row r="18" spans="1:23" x14ac:dyDescent="0.35">
      <c r="A18" s="177"/>
      <c r="B18" s="148" t="s">
        <v>11</v>
      </c>
      <c r="C18" s="163" t="s">
        <v>0</v>
      </c>
      <c r="D18" s="164" t="s">
        <v>6</v>
      </c>
      <c r="E18" s="24">
        <v>1.2074090289364049E-3</v>
      </c>
      <c r="F18" s="24">
        <f>E18-E$15</f>
        <v>-3.1642081194313597E-4</v>
      </c>
      <c r="G18" s="24">
        <v>1.285416300585853E-3</v>
      </c>
      <c r="H18" s="24">
        <f>G18-G$15</f>
        <v>-4.4820598007053896E-4</v>
      </c>
      <c r="I18" s="24">
        <v>3.9633734471031099E-4</v>
      </c>
      <c r="J18" s="24">
        <f>I18-I$15</f>
        <v>-7.8087709476804305E-5</v>
      </c>
      <c r="K18" s="24">
        <v>4.0117655493149122E-4</v>
      </c>
      <c r="L18" s="24">
        <f>K18-K$15</f>
        <v>-2.4918600305343867E-4</v>
      </c>
      <c r="M18" s="24">
        <v>3.3382019649210542E-5</v>
      </c>
      <c r="N18" s="24">
        <f>M18-M$15</f>
        <v>-5.3658198191033917E-7</v>
      </c>
      <c r="O18" s="24">
        <v>5.189834430379428E-5</v>
      </c>
      <c r="P18" s="24">
        <f>O18-O$15</f>
        <v>-9.0278453759654178E-7</v>
      </c>
      <c r="Q18" s="204"/>
      <c r="R18" s="205"/>
      <c r="S18" s="205"/>
      <c r="T18" s="205"/>
      <c r="U18" s="205"/>
      <c r="V18" s="205"/>
      <c r="W18" s="206"/>
    </row>
    <row r="19" spans="1:23" x14ac:dyDescent="0.35">
      <c r="A19" s="177"/>
      <c r="B19" s="148" t="s">
        <v>11</v>
      </c>
      <c r="C19" s="163" t="s">
        <v>5</v>
      </c>
      <c r="D19" s="164" t="s">
        <v>6</v>
      </c>
      <c r="E19" s="24">
        <v>1.726910563005629E-3</v>
      </c>
      <c r="F19" s="24">
        <f>E19-E$16</f>
        <v>-4.5654922075198581E-4</v>
      </c>
      <c r="G19" s="24">
        <v>1.8384841031428849E-3</v>
      </c>
      <c r="H19" s="24">
        <f>G19-G$16</f>
        <v>-6.4584759245144008E-4</v>
      </c>
      <c r="I19" s="24">
        <v>5.6679803101294219E-4</v>
      </c>
      <c r="J19" s="24">
        <f>I19-I$16</f>
        <v>-1.1299861052251709E-4</v>
      </c>
      <c r="K19" s="24">
        <v>5.7372516465433777E-4</v>
      </c>
      <c r="L19" s="24">
        <f>K19-K$16</f>
        <v>-3.580891471739948E-4</v>
      </c>
      <c r="M19" s="24">
        <v>4.7766721626495053E-5</v>
      </c>
      <c r="N19" s="24">
        <f>M19-M$16</f>
        <v>-8.4802367625093784E-7</v>
      </c>
      <c r="O19" s="24">
        <v>7.418998472676987E-5</v>
      </c>
      <c r="P19" s="24">
        <f>O19-O$16</f>
        <v>-1.4339697226253308E-6</v>
      </c>
      <c r="Q19" s="204"/>
      <c r="R19" s="205"/>
      <c r="S19" s="205"/>
      <c r="T19" s="205"/>
      <c r="U19" s="205"/>
      <c r="V19" s="205"/>
      <c r="W19" s="206"/>
    </row>
    <row r="20" spans="1:23" x14ac:dyDescent="0.35">
      <c r="A20" s="177"/>
      <c r="B20" s="122" t="s">
        <v>26</v>
      </c>
      <c r="C20" s="135" t="s">
        <v>0</v>
      </c>
      <c r="D20" s="136" t="s">
        <v>5</v>
      </c>
      <c r="E20" s="25">
        <v>5.8213599061001829E-4</v>
      </c>
      <c r="F20" s="25">
        <f>E20-E$14</f>
        <v>-7.7493952268055302E-5</v>
      </c>
      <c r="G20" s="25">
        <v>6.0969120823684594E-4</v>
      </c>
      <c r="H20" s="25">
        <f>G20-G$14</f>
        <v>-1.4101820670108661E-4</v>
      </c>
      <c r="I20" s="25">
        <v>1.748610457848821E-4</v>
      </c>
      <c r="J20" s="25">
        <f>I20-I$14</f>
        <v>-3.0510541563461805E-5</v>
      </c>
      <c r="K20" s="25">
        <v>2.6645971384245252E-4</v>
      </c>
      <c r="L20" s="25">
        <f>K20-K$14</f>
        <v>-1.4992040000950165E-5</v>
      </c>
      <c r="M20" s="25">
        <v>1.422680274493116E-5</v>
      </c>
      <c r="N20" s="25">
        <f>M20-M$14</f>
        <v>-4.6934092669394986E-7</v>
      </c>
      <c r="O20" s="25">
        <v>2.1126747543546779E-5</v>
      </c>
      <c r="P20" s="25">
        <f>O20-O$14</f>
        <v>-1.6960780644576E-6</v>
      </c>
      <c r="Q20" s="219">
        <f>AVERAGE(F20:F22)</f>
        <v>-1.5782723657404833E-4</v>
      </c>
      <c r="R20" s="215">
        <f>AVERAGE(H20:H22)</f>
        <v>-2.9635918092033112E-4</v>
      </c>
      <c r="S20" s="215">
        <f>AVERAGE(J20:J22)</f>
        <v>-6.4042219339554258E-5</v>
      </c>
      <c r="T20" s="215">
        <f>AVERAGE(L20:L22)</f>
        <v>-2.8854481343203247E-5</v>
      </c>
      <c r="U20" s="215">
        <f>AVERAGE(N20:N22)</f>
        <v>-6.7022690134131248E-7</v>
      </c>
      <c r="V20" s="215">
        <f>AVERAGE(P20:P22)</f>
        <v>-3.5548304580265265E-6</v>
      </c>
      <c r="W20" s="208">
        <f>AVERAGE(Q20:V22)</f>
        <v>-9.1884695922750812E-5</v>
      </c>
    </row>
    <row r="21" spans="1:23" x14ac:dyDescent="0.35">
      <c r="A21" s="177"/>
      <c r="B21" s="122" t="s">
        <v>24</v>
      </c>
      <c r="C21" s="135" t="s">
        <v>0</v>
      </c>
      <c r="D21" s="136" t="s">
        <v>6</v>
      </c>
      <c r="E21" s="25">
        <v>1.364582938286524E-3</v>
      </c>
      <c r="F21" s="25">
        <f>E21-E$15</f>
        <v>-1.5924690259301686E-4</v>
      </c>
      <c r="G21" s="25">
        <v>1.4301017159769819E-3</v>
      </c>
      <c r="H21" s="25">
        <f>G21-G$15</f>
        <v>-3.0352056467941005E-4</v>
      </c>
      <c r="I21" s="25">
        <v>4.088722667412458E-4</v>
      </c>
      <c r="J21" s="25">
        <f>I21-I$15</f>
        <v>-6.5552787445869495E-5</v>
      </c>
      <c r="K21" s="25">
        <v>6.2207287597107518E-4</v>
      </c>
      <c r="L21" s="25">
        <f>K21-K$15</f>
        <v>-2.8289682013854706E-5</v>
      </c>
      <c r="M21" s="25">
        <v>3.3382602205802863E-5</v>
      </c>
      <c r="N21" s="25">
        <f>M21-M$15</f>
        <v>-5.3599942531801806E-7</v>
      </c>
      <c r="O21" s="25">
        <v>4.9164961218808628E-5</v>
      </c>
      <c r="P21" s="25">
        <f>O21-O$15</f>
        <v>-3.6361676225821934E-6</v>
      </c>
      <c r="Q21" s="219"/>
      <c r="R21" s="215"/>
      <c r="S21" s="215"/>
      <c r="T21" s="215"/>
      <c r="U21" s="215"/>
      <c r="V21" s="215"/>
      <c r="W21" s="208"/>
    </row>
    <row r="22" spans="1:23" x14ac:dyDescent="0.35">
      <c r="A22" s="177"/>
      <c r="B22" s="122" t="s">
        <v>24</v>
      </c>
      <c r="C22" s="135" t="s">
        <v>5</v>
      </c>
      <c r="D22" s="136" t="s">
        <v>6</v>
      </c>
      <c r="E22" s="25">
        <v>1.946718928896542E-3</v>
      </c>
      <c r="F22" s="25">
        <f>E22-E$16</f>
        <v>-2.3674085486107281E-4</v>
      </c>
      <c r="G22" s="25">
        <v>2.0397929242138282E-3</v>
      </c>
      <c r="H22" s="25">
        <f>G22-G$16</f>
        <v>-4.4453877138049677E-4</v>
      </c>
      <c r="I22" s="25">
        <v>5.8373331252612782E-4</v>
      </c>
      <c r="J22" s="25">
        <f>I22-I$16</f>
        <v>-9.6063329009331462E-5</v>
      </c>
      <c r="K22" s="25">
        <v>8.885325898135277E-4</v>
      </c>
      <c r="L22" s="25">
        <f>K22-K$16</f>
        <v>-4.3281722014804872E-5</v>
      </c>
      <c r="M22" s="25">
        <v>4.7609404950734022E-5</v>
      </c>
      <c r="N22" s="25">
        <f>M22-M$16</f>
        <v>-1.0053403520119696E-6</v>
      </c>
      <c r="O22" s="25">
        <v>7.0291708762355414E-5</v>
      </c>
      <c r="P22" s="25">
        <f>O22-O$16</f>
        <v>-5.3322456870397866E-6</v>
      </c>
      <c r="Q22" s="219"/>
      <c r="R22" s="215"/>
      <c r="S22" s="215"/>
      <c r="T22" s="215"/>
      <c r="U22" s="215"/>
      <c r="V22" s="215"/>
      <c r="W22" s="208"/>
    </row>
    <row r="23" spans="1:23" x14ac:dyDescent="0.35">
      <c r="A23" s="177"/>
      <c r="B23" s="123" t="s">
        <v>25</v>
      </c>
      <c r="C23" s="137" t="s">
        <v>0</v>
      </c>
      <c r="D23" s="138" t="s">
        <v>5</v>
      </c>
      <c r="E23" s="26">
        <v>2.9072158893000749E-4</v>
      </c>
      <c r="F23" s="26">
        <f>E23-E$14</f>
        <v>-3.689083539480661E-4</v>
      </c>
      <c r="G23" s="26">
        <v>2.7423103833872141E-4</v>
      </c>
      <c r="H23" s="26">
        <f>G23-G$14</f>
        <v>-4.7647837659921114E-4</v>
      </c>
      <c r="I23" s="26">
        <v>2.1515343496495529E-5</v>
      </c>
      <c r="J23" s="26">
        <f>I23-I$14</f>
        <v>-1.8385624385184836E-4</v>
      </c>
      <c r="K23" s="26">
        <v>1.9891619035424839E-5</v>
      </c>
      <c r="L23" s="26">
        <f>K23-K$14</f>
        <v>-2.6156013480797786E-4</v>
      </c>
      <c r="M23" s="26">
        <v>1.7369274685990749E-5</v>
      </c>
      <c r="N23" s="26">
        <f>M23-M$14</f>
        <v>2.6731310143656395E-6</v>
      </c>
      <c r="O23" s="26">
        <v>1.8130671943242131E-5</v>
      </c>
      <c r="P23" s="26">
        <f>O23-O$14</f>
        <v>-4.6921536647622485E-6</v>
      </c>
      <c r="Q23" s="209">
        <f>AVERAGE(F23:F25)</f>
        <v>-8.1359079852765025E-4</v>
      </c>
      <c r="R23" s="211">
        <f>AVERAGE(H23:H25)</f>
        <v>-1.0505479913297513E-3</v>
      </c>
      <c r="S23" s="211">
        <f>AVERAGE(J23:J25)</f>
        <v>-4.0565150085969826E-4</v>
      </c>
      <c r="T23" s="211">
        <f>AVERAGE(L23:L25)</f>
        <v>-5.7725256150362484E-4</v>
      </c>
      <c r="U23" s="211">
        <f>AVERAGE(N23:N25)</f>
        <v>5.9542276876963321E-6</v>
      </c>
      <c r="V23" s="211">
        <f>AVERAGE(P23:P25)</f>
        <v>-1.0377468775959591E-5</v>
      </c>
      <c r="W23" s="213">
        <f>AVERAGE(Q23:V25)</f>
        <v>-4.7524434888483134E-4</v>
      </c>
    </row>
    <row r="24" spans="1:23" x14ac:dyDescent="0.35">
      <c r="A24" s="177"/>
      <c r="B24" s="123" t="s">
        <v>25</v>
      </c>
      <c r="C24" s="137" t="s">
        <v>0</v>
      </c>
      <c r="D24" s="138" t="s">
        <v>6</v>
      </c>
      <c r="E24" s="26">
        <v>6.7235199703613178E-4</v>
      </c>
      <c r="F24" s="26">
        <f>E24-E$15</f>
        <v>-8.5147784384340911E-4</v>
      </c>
      <c r="G24" s="26">
        <v>6.3427867026097644E-4</v>
      </c>
      <c r="H24" s="26">
        <f>G24-G$15</f>
        <v>-1.0993436103954157E-3</v>
      </c>
      <c r="I24" s="26">
        <v>4.9804046749416383E-5</v>
      </c>
      <c r="J24" s="26">
        <f>I24-I$15</f>
        <v>-4.2462100743769892E-4</v>
      </c>
      <c r="K24" s="26">
        <v>4.6043850537470423E-5</v>
      </c>
      <c r="L24" s="26">
        <f>K24-K$15</f>
        <v>-6.0431870744745951E-4</v>
      </c>
      <c r="M24" s="26">
        <v>4.0176812148299739E-5</v>
      </c>
      <c r="N24" s="26">
        <f>M24-M$15</f>
        <v>6.2582105171788574E-6</v>
      </c>
      <c r="O24" s="26">
        <v>4.1927079342213687E-5</v>
      </c>
      <c r="P24" s="26">
        <f>O24-O$15</f>
        <v>-1.0874049499177135E-5</v>
      </c>
      <c r="Q24" s="209"/>
      <c r="R24" s="211"/>
      <c r="S24" s="211"/>
      <c r="T24" s="211"/>
      <c r="U24" s="211"/>
      <c r="V24" s="211"/>
      <c r="W24" s="213"/>
    </row>
    <row r="25" spans="1:23" ht="15" thickBot="1" x14ac:dyDescent="0.4">
      <c r="A25" s="178"/>
      <c r="B25" s="124" t="s">
        <v>25</v>
      </c>
      <c r="C25" s="139" t="s">
        <v>5</v>
      </c>
      <c r="D25" s="140" t="s">
        <v>6</v>
      </c>
      <c r="E25" s="27">
        <v>9.6307358596613927E-4</v>
      </c>
      <c r="F25" s="27">
        <f>E25-E$16</f>
        <v>-1.2203861977914754E-3</v>
      </c>
      <c r="G25" s="27">
        <v>9.0850970859969785E-4</v>
      </c>
      <c r="H25" s="27">
        <f>G25-G$16</f>
        <v>-1.5758219869946271E-3</v>
      </c>
      <c r="I25" s="27">
        <v>7.1319390245911919E-5</v>
      </c>
      <c r="J25" s="27">
        <f>I25-I$16</f>
        <v>-6.0847725128954739E-4</v>
      </c>
      <c r="K25" s="27">
        <v>6.5935469572895268E-5</v>
      </c>
      <c r="L25" s="27">
        <f>K25-K$16</f>
        <v>-8.6587884225543732E-4</v>
      </c>
      <c r="M25" s="27">
        <v>5.7546086834290491E-5</v>
      </c>
      <c r="N25" s="27">
        <f>M25-M$16</f>
        <v>8.9313415315445002E-6</v>
      </c>
      <c r="O25" s="27">
        <v>6.0057751285455808E-5</v>
      </c>
      <c r="P25" s="27">
        <f>O25-O$16</f>
        <v>-1.5566203163939393E-5</v>
      </c>
      <c r="Q25" s="210"/>
      <c r="R25" s="212"/>
      <c r="S25" s="212"/>
      <c r="T25" s="212"/>
      <c r="U25" s="212"/>
      <c r="V25" s="212"/>
      <c r="W25" s="214"/>
    </row>
    <row r="28" spans="1:23" x14ac:dyDescent="0.35">
      <c r="B28" s="36"/>
      <c r="C28" s="36"/>
      <c r="D28" s="36"/>
      <c r="E28" s="36"/>
      <c r="F28" s="36"/>
      <c r="G28" s="36"/>
      <c r="H28" s="36"/>
      <c r="I28" s="36"/>
    </row>
    <row r="29" spans="1:23" ht="15" thickBot="1" x14ac:dyDescent="0.4"/>
    <row r="30" spans="1:23" ht="27" customHeight="1" thickBot="1" x14ac:dyDescent="0.4">
      <c r="A30" s="69" t="s">
        <v>28</v>
      </c>
      <c r="B30" s="70" t="s">
        <v>23</v>
      </c>
      <c r="C30" s="71" t="s">
        <v>40</v>
      </c>
      <c r="D30" s="71" t="s">
        <v>52</v>
      </c>
      <c r="E30" s="70" t="s">
        <v>35</v>
      </c>
      <c r="F30" s="72" t="s">
        <v>34</v>
      </c>
      <c r="H30" s="36"/>
      <c r="I30" s="36"/>
      <c r="J30" s="36"/>
      <c r="K30" s="36"/>
      <c r="L30" s="36"/>
      <c r="M30" s="36"/>
      <c r="N30" s="36"/>
      <c r="O30" s="36"/>
      <c r="P30" s="36"/>
      <c r="Q30" s="36"/>
      <c r="R30" s="36"/>
    </row>
    <row r="31" spans="1:23" x14ac:dyDescent="0.35">
      <c r="A31" s="51" t="s">
        <v>0</v>
      </c>
      <c r="B31" s="52" t="s">
        <v>31</v>
      </c>
      <c r="C31" s="53" t="s">
        <v>53</v>
      </c>
      <c r="D31" s="53" t="s">
        <v>56</v>
      </c>
      <c r="E31" s="39">
        <f>W5</f>
        <v>2.0794706989802193E-5</v>
      </c>
      <c r="F31" s="40">
        <v>2</v>
      </c>
    </row>
    <row r="32" spans="1:23" x14ac:dyDescent="0.35">
      <c r="A32" s="54" t="s">
        <v>0</v>
      </c>
      <c r="B32" s="55" t="s">
        <v>32</v>
      </c>
      <c r="C32" s="56" t="s">
        <v>53</v>
      </c>
      <c r="D32" s="56" t="s">
        <v>55</v>
      </c>
      <c r="E32" s="41">
        <f>W8</f>
        <v>6.885589559058725E-5</v>
      </c>
      <c r="F32" s="42">
        <v>3</v>
      </c>
    </row>
    <row r="33" spans="1:15" ht="15" thickBot="1" x14ac:dyDescent="0.4">
      <c r="A33" s="57" t="s">
        <v>0</v>
      </c>
      <c r="B33" s="58" t="s">
        <v>33</v>
      </c>
      <c r="C33" s="59" t="s">
        <v>54</v>
      </c>
      <c r="D33" s="59" t="s">
        <v>57</v>
      </c>
      <c r="E33" s="43">
        <f>W11</f>
        <v>-1.1698776927307389E-4</v>
      </c>
      <c r="F33" s="44">
        <v>1</v>
      </c>
    </row>
    <row r="34" spans="1:15" ht="29" x14ac:dyDescent="0.35">
      <c r="A34" s="60" t="s">
        <v>41</v>
      </c>
      <c r="B34" s="61" t="s">
        <v>31</v>
      </c>
      <c r="C34" s="62" t="s">
        <v>58</v>
      </c>
      <c r="D34" s="62"/>
      <c r="E34" s="45">
        <f>W17</f>
        <v>-1.7508517381097932E-4</v>
      </c>
      <c r="F34" s="46">
        <v>1</v>
      </c>
    </row>
    <row r="35" spans="1:15" ht="29" x14ac:dyDescent="0.35">
      <c r="A35" s="63" t="s">
        <v>41</v>
      </c>
      <c r="B35" s="64" t="s">
        <v>32</v>
      </c>
      <c r="C35" s="65" t="s">
        <v>58</v>
      </c>
      <c r="D35" s="65"/>
      <c r="E35" s="47">
        <f>W20</f>
        <v>-9.1884695922750812E-5</v>
      </c>
      <c r="F35" s="48">
        <v>2</v>
      </c>
    </row>
    <row r="36" spans="1:15" ht="15" thickBot="1" x14ac:dyDescent="0.4">
      <c r="A36" s="66" t="s">
        <v>41</v>
      </c>
      <c r="B36" s="67" t="s">
        <v>33</v>
      </c>
      <c r="C36" s="68" t="s">
        <v>59</v>
      </c>
      <c r="D36" s="68"/>
      <c r="E36" s="49">
        <f>W23</f>
        <v>-4.7524434888483134E-4</v>
      </c>
      <c r="F36" s="50">
        <v>3</v>
      </c>
    </row>
    <row r="37" spans="1:15" x14ac:dyDescent="0.35">
      <c r="A37" s="76"/>
      <c r="B37" s="77"/>
      <c r="C37" s="77"/>
      <c r="D37" s="75"/>
      <c r="E37" s="77"/>
      <c r="F37" s="78"/>
    </row>
    <row r="38" spans="1:15" ht="15" thickBot="1" x14ac:dyDescent="0.4">
      <c r="A38" s="34"/>
      <c r="B38" s="35"/>
      <c r="C38" s="35"/>
      <c r="D38" s="75"/>
      <c r="E38" s="35"/>
      <c r="F38" s="73"/>
    </row>
    <row r="39" spans="1:15" ht="15" thickBot="1" x14ac:dyDescent="0.4">
      <c r="A39" s="179" t="s">
        <v>42</v>
      </c>
      <c r="B39" s="180"/>
      <c r="C39" s="180"/>
      <c r="D39" s="180"/>
      <c r="E39" s="180"/>
      <c r="F39" s="181"/>
    </row>
    <row r="40" spans="1:15" x14ac:dyDescent="0.35">
      <c r="A40" s="182" t="s">
        <v>43</v>
      </c>
      <c r="B40" s="183"/>
      <c r="C40" s="183"/>
      <c r="D40" s="183"/>
      <c r="E40" s="183"/>
      <c r="F40" s="184"/>
    </row>
    <row r="41" spans="1:15" x14ac:dyDescent="0.35">
      <c r="A41" s="185" t="s">
        <v>44</v>
      </c>
      <c r="B41" s="186"/>
      <c r="C41" s="186"/>
      <c r="D41" s="186"/>
      <c r="E41" s="186"/>
      <c r="F41" s="187"/>
    </row>
    <row r="42" spans="1:15" x14ac:dyDescent="0.35">
      <c r="A42" s="171" t="s">
        <v>62</v>
      </c>
      <c r="B42" s="172"/>
      <c r="C42" s="172"/>
      <c r="D42" s="172"/>
      <c r="E42" s="172"/>
      <c r="F42" s="173"/>
    </row>
    <row r="43" spans="1:15" x14ac:dyDescent="0.35">
      <c r="A43" s="79"/>
      <c r="B43" s="74"/>
      <c r="C43" s="74"/>
      <c r="D43" s="74"/>
      <c r="E43" s="74"/>
      <c r="F43" s="73"/>
      <c r="H43" s="36"/>
      <c r="I43" s="36"/>
      <c r="J43" s="36"/>
      <c r="K43" s="36"/>
      <c r="L43" s="36"/>
      <c r="M43" s="36"/>
      <c r="N43" s="36"/>
      <c r="O43" s="36"/>
    </row>
    <row r="44" spans="1:15" ht="15" thickBot="1" x14ac:dyDescent="0.4">
      <c r="A44" s="34"/>
      <c r="B44" s="35"/>
      <c r="C44" s="35"/>
      <c r="D44" s="35"/>
      <c r="E44" s="35"/>
      <c r="F44" s="73"/>
    </row>
    <row r="45" spans="1:15" ht="15" thickBot="1" x14ac:dyDescent="0.4">
      <c r="A45" s="179" t="s">
        <v>46</v>
      </c>
      <c r="B45" s="180"/>
      <c r="C45" s="180"/>
      <c r="D45" s="180"/>
      <c r="E45" s="180"/>
      <c r="F45" s="181"/>
    </row>
    <row r="46" spans="1:15" ht="15" thickBot="1" x14ac:dyDescent="0.4">
      <c r="A46" s="216" t="s">
        <v>47</v>
      </c>
      <c r="B46" s="217"/>
      <c r="C46" s="217"/>
      <c r="D46" s="217"/>
      <c r="E46" s="217"/>
      <c r="F46" s="218"/>
    </row>
    <row r="62" spans="4:11" x14ac:dyDescent="0.35">
      <c r="D62" s="36"/>
      <c r="E62" s="36"/>
      <c r="F62" s="36"/>
      <c r="G62" s="36"/>
      <c r="H62" s="36"/>
      <c r="I62" s="36"/>
      <c r="J62" s="36"/>
      <c r="K62" s="36"/>
    </row>
  </sheetData>
  <mergeCells count="64">
    <mergeCell ref="A45:F45"/>
    <mergeCell ref="A46:F46"/>
    <mergeCell ref="U2:U4"/>
    <mergeCell ref="U5:U7"/>
    <mergeCell ref="U8:U10"/>
    <mergeCell ref="U11:U13"/>
    <mergeCell ref="Q20:Q22"/>
    <mergeCell ref="R20:R22"/>
    <mergeCell ref="S20:S22"/>
    <mergeCell ref="Q14:Q16"/>
    <mergeCell ref="R14:R16"/>
    <mergeCell ref="S14:S16"/>
    <mergeCell ref="Q8:Q10"/>
    <mergeCell ref="R8:R10"/>
    <mergeCell ref="S8:S10"/>
    <mergeCell ref="Q2:Q4"/>
    <mergeCell ref="W20:W22"/>
    <mergeCell ref="Q23:Q25"/>
    <mergeCell ref="R23:R25"/>
    <mergeCell ref="S23:S25"/>
    <mergeCell ref="W23:W25"/>
    <mergeCell ref="T20:T22"/>
    <mergeCell ref="U20:U22"/>
    <mergeCell ref="V20:V22"/>
    <mergeCell ref="T23:T25"/>
    <mergeCell ref="U23:U25"/>
    <mergeCell ref="V23:V25"/>
    <mergeCell ref="W14:W16"/>
    <mergeCell ref="Q17:Q19"/>
    <mergeCell ref="R17:R19"/>
    <mergeCell ref="S17:S19"/>
    <mergeCell ref="W17:W19"/>
    <mergeCell ref="T14:T16"/>
    <mergeCell ref="U14:U16"/>
    <mergeCell ref="V14:V16"/>
    <mergeCell ref="T17:T19"/>
    <mergeCell ref="U17:U19"/>
    <mergeCell ref="V17:V19"/>
    <mergeCell ref="W8:W10"/>
    <mergeCell ref="Q11:Q13"/>
    <mergeCell ref="R11:R13"/>
    <mergeCell ref="S11:S13"/>
    <mergeCell ref="W11:W13"/>
    <mergeCell ref="V8:V10"/>
    <mergeCell ref="V11:V13"/>
    <mergeCell ref="T8:T10"/>
    <mergeCell ref="T11:T13"/>
    <mergeCell ref="R2:R4"/>
    <mergeCell ref="S2:S4"/>
    <mergeCell ref="W2:W4"/>
    <mergeCell ref="Q5:Q7"/>
    <mergeCell ref="R5:R7"/>
    <mergeCell ref="S5:S7"/>
    <mergeCell ref="W5:W7"/>
    <mergeCell ref="V2:V4"/>
    <mergeCell ref="V5:V7"/>
    <mergeCell ref="T2:T4"/>
    <mergeCell ref="T5:T7"/>
    <mergeCell ref="A42:F42"/>
    <mergeCell ref="A2:A13"/>
    <mergeCell ref="A14:A25"/>
    <mergeCell ref="A39:F39"/>
    <mergeCell ref="A40:F40"/>
    <mergeCell ref="A41:F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9BDEB-DBCC-4EA6-9F91-C89033DFF413}">
  <dimension ref="A1:K48"/>
  <sheetViews>
    <sheetView zoomScale="70" zoomScaleNormal="70" workbookViewId="0">
      <selection activeCell="C1" sqref="C1:D25"/>
    </sheetView>
  </sheetViews>
  <sheetFormatPr defaultRowHeight="14.5" x14ac:dyDescent="0.35"/>
  <cols>
    <col min="1" max="1" width="36.26953125" bestFit="1" customWidth="1"/>
    <col min="2" max="2" width="82.54296875" bestFit="1" customWidth="1"/>
    <col min="3" max="3" width="25.7265625" bestFit="1" customWidth="1"/>
    <col min="4" max="4" width="27" bestFit="1" customWidth="1"/>
    <col min="5" max="5" width="32.453125" bestFit="1" customWidth="1"/>
    <col min="6" max="6" width="39.7265625" bestFit="1" customWidth="1"/>
    <col min="7" max="7" width="30.54296875" bestFit="1" customWidth="1"/>
    <col min="8" max="8" width="43.54296875" bestFit="1" customWidth="1"/>
    <col min="9" max="9" width="51.1796875" bestFit="1" customWidth="1"/>
    <col min="10" max="10" width="51.54296875" bestFit="1" customWidth="1"/>
    <col min="11" max="11" width="30" bestFit="1" customWidth="1"/>
  </cols>
  <sheetData>
    <row r="1" spans="1:11" ht="15" thickBot="1" x14ac:dyDescent="0.4">
      <c r="A1" s="18" t="s">
        <v>8</v>
      </c>
      <c r="B1" s="117" t="s">
        <v>3</v>
      </c>
      <c r="C1" s="125" t="s">
        <v>1</v>
      </c>
      <c r="D1" s="126" t="s">
        <v>2</v>
      </c>
      <c r="E1" s="19" t="s">
        <v>29</v>
      </c>
      <c r="F1" s="19" t="s">
        <v>30</v>
      </c>
      <c r="G1" s="19" t="s">
        <v>17</v>
      </c>
      <c r="H1" s="20" t="s">
        <v>18</v>
      </c>
      <c r="I1" s="37" t="s">
        <v>65</v>
      </c>
      <c r="J1" s="38" t="s">
        <v>66</v>
      </c>
      <c r="K1" s="18" t="s">
        <v>39</v>
      </c>
    </row>
    <row r="2" spans="1:11" x14ac:dyDescent="0.35">
      <c r="A2" s="174" t="s">
        <v>22</v>
      </c>
      <c r="B2" s="141" t="s">
        <v>4</v>
      </c>
      <c r="C2" s="149" t="s">
        <v>0</v>
      </c>
      <c r="D2" s="150" t="s">
        <v>5</v>
      </c>
      <c r="E2" s="12">
        <v>9.613485846100096E-4</v>
      </c>
      <c r="F2" s="12">
        <v>0</v>
      </c>
      <c r="G2" s="12">
        <v>4.7829834991974389E-4</v>
      </c>
      <c r="H2" s="6">
        <v>0</v>
      </c>
      <c r="I2" s="224">
        <f>AVERAGE(F2:F4)</f>
        <v>0</v>
      </c>
      <c r="J2" s="226">
        <f>AVERAGE(H2:H4)</f>
        <v>0</v>
      </c>
      <c r="K2" s="240">
        <f>AVERAGE(I2:J4)</f>
        <v>0</v>
      </c>
    </row>
    <row r="3" spans="1:11" x14ac:dyDescent="0.35">
      <c r="A3" s="174"/>
      <c r="B3" s="142" t="s">
        <v>4</v>
      </c>
      <c r="C3" s="151" t="s">
        <v>0</v>
      </c>
      <c r="D3" s="152" t="s">
        <v>6</v>
      </c>
      <c r="E3" s="13">
        <v>2.2453709454415319E-3</v>
      </c>
      <c r="F3" s="13">
        <v>0</v>
      </c>
      <c r="G3" s="13">
        <v>1.1177380400404231E-3</v>
      </c>
      <c r="H3" s="7">
        <v>0</v>
      </c>
      <c r="I3" s="225"/>
      <c r="J3" s="227"/>
      <c r="K3" s="241"/>
    </row>
    <row r="4" spans="1:11" x14ac:dyDescent="0.35">
      <c r="A4" s="174"/>
      <c r="B4" s="142" t="s">
        <v>4</v>
      </c>
      <c r="C4" s="151" t="s">
        <v>5</v>
      </c>
      <c r="D4" s="152" t="s">
        <v>6</v>
      </c>
      <c r="E4" s="13">
        <v>3.206719530051542E-3</v>
      </c>
      <c r="F4" s="13">
        <v>0</v>
      </c>
      <c r="G4" s="13">
        <v>1.5960363899601669E-3</v>
      </c>
      <c r="H4" s="7">
        <v>0</v>
      </c>
      <c r="I4" s="225"/>
      <c r="J4" s="227"/>
      <c r="K4" s="241"/>
    </row>
    <row r="5" spans="1:11" x14ac:dyDescent="0.35">
      <c r="A5" s="174"/>
      <c r="B5" s="143" t="s">
        <v>11</v>
      </c>
      <c r="C5" s="153" t="s">
        <v>0</v>
      </c>
      <c r="D5" s="154" t="s">
        <v>5</v>
      </c>
      <c r="E5" s="14">
        <v>4.285310069399548E-4</v>
      </c>
      <c r="F5" s="14">
        <f>E5-E$2</f>
        <v>-5.3281757767005479E-4</v>
      </c>
      <c r="G5" s="14">
        <v>4.3233832341662122E-4</v>
      </c>
      <c r="H5" s="8">
        <f>G5-G$2</f>
        <v>-4.5960026503122668E-5</v>
      </c>
      <c r="I5" s="228">
        <f>AVERAGE(F5:F7)</f>
        <v>-1.1883339349174056E-3</v>
      </c>
      <c r="J5" s="229">
        <f>AVERAGE(H5:H7)</f>
        <v>-1.0663973958964122E-4</v>
      </c>
      <c r="K5" s="242">
        <f>AVERAGE(I5:J7)</f>
        <v>-6.4748683725352342E-4</v>
      </c>
    </row>
    <row r="6" spans="1:11" x14ac:dyDescent="0.35">
      <c r="A6" s="174"/>
      <c r="B6" s="143" t="s">
        <v>11</v>
      </c>
      <c r="C6" s="153" t="s">
        <v>0</v>
      </c>
      <c r="D6" s="154" t="s">
        <v>6</v>
      </c>
      <c r="E6" s="14">
        <v>9.9568762073547852E-4</v>
      </c>
      <c r="F6" s="14">
        <f>E6-E$3</f>
        <v>-1.2496833247060534E-3</v>
      </c>
      <c r="G6" s="14">
        <v>1.0037384571590839E-3</v>
      </c>
      <c r="H6" s="8">
        <f>G6-G$3</f>
        <v>-1.1399958288133916E-4</v>
      </c>
      <c r="I6" s="228"/>
      <c r="J6" s="229"/>
      <c r="K6" s="242"/>
    </row>
    <row r="7" spans="1:11" x14ac:dyDescent="0.35">
      <c r="A7" s="174"/>
      <c r="B7" s="143" t="s">
        <v>11</v>
      </c>
      <c r="C7" s="153" t="s">
        <v>5</v>
      </c>
      <c r="D7" s="154" t="s">
        <v>6</v>
      </c>
      <c r="E7" s="14">
        <v>1.424218627675433E-3</v>
      </c>
      <c r="F7" s="14">
        <f>E7-E$4</f>
        <v>-1.782500902376109E-3</v>
      </c>
      <c r="G7" s="14">
        <v>1.4360767805757051E-3</v>
      </c>
      <c r="H7" s="8">
        <f>G7-G$4</f>
        <v>-1.5995960938446183E-4</v>
      </c>
      <c r="I7" s="228"/>
      <c r="J7" s="229"/>
      <c r="K7" s="242"/>
    </row>
    <row r="8" spans="1:11" x14ac:dyDescent="0.35">
      <c r="A8" s="174"/>
      <c r="B8" s="144" t="s">
        <v>24</v>
      </c>
      <c r="C8" s="155" t="s">
        <v>0</v>
      </c>
      <c r="D8" s="156" t="s">
        <v>5</v>
      </c>
      <c r="E8" s="15">
        <v>9.1659353878599525E-4</v>
      </c>
      <c r="F8" s="15">
        <f>E8-E$2</f>
        <v>-4.4755045824014343E-5</v>
      </c>
      <c r="G8" s="15">
        <v>4.6349415652474928E-4</v>
      </c>
      <c r="H8" s="9">
        <f>G8-G$2</f>
        <v>-1.4804193394994615E-5</v>
      </c>
      <c r="I8" s="230">
        <f>AVERAGE(F8:F10)</f>
        <v>-1.176047196215691E-4</v>
      </c>
      <c r="J8" s="231">
        <f>AVERAGE(H8:H10)</f>
        <v>-4.1663865149147923E-5</v>
      </c>
      <c r="K8" s="243">
        <f>AVERAGE(I8:J10)</f>
        <v>-7.9634292385358509E-5</v>
      </c>
    </row>
    <row r="9" spans="1:11" x14ac:dyDescent="0.35">
      <c r="A9" s="174"/>
      <c r="B9" s="144" t="s">
        <v>24</v>
      </c>
      <c r="C9" s="155" t="s">
        <v>0</v>
      </c>
      <c r="D9" s="156" t="s">
        <v>6</v>
      </c>
      <c r="E9" s="15">
        <v>2.1137189118331928E-3</v>
      </c>
      <c r="F9" s="15">
        <f>E9-E$3</f>
        <v>-1.316520336083391E-4</v>
      </c>
      <c r="G9" s="15">
        <v>1.070046435711696E-3</v>
      </c>
      <c r="H9" s="9">
        <f>G9-G$3</f>
        <v>-4.7691604328727131E-5</v>
      </c>
      <c r="I9" s="230"/>
      <c r="J9" s="231"/>
      <c r="K9" s="243"/>
    </row>
    <row r="10" spans="1:11" x14ac:dyDescent="0.35">
      <c r="A10" s="174"/>
      <c r="B10" s="144" t="s">
        <v>24</v>
      </c>
      <c r="C10" s="155" t="s">
        <v>5</v>
      </c>
      <c r="D10" s="156" t="s">
        <v>6</v>
      </c>
      <c r="E10" s="15">
        <v>3.0303124506191881E-3</v>
      </c>
      <c r="F10" s="15">
        <f>E10-E$4</f>
        <v>-1.7640707943235388E-4</v>
      </c>
      <c r="G10" s="15">
        <v>1.5335405922364449E-3</v>
      </c>
      <c r="H10" s="9">
        <f>G10-G$4</f>
        <v>-6.2495797723722017E-5</v>
      </c>
      <c r="I10" s="230"/>
      <c r="J10" s="231"/>
      <c r="K10" s="243"/>
    </row>
    <row r="11" spans="1:11" x14ac:dyDescent="0.35">
      <c r="A11" s="174"/>
      <c r="B11" s="145" t="s">
        <v>27</v>
      </c>
      <c r="C11" s="157" t="s">
        <v>0</v>
      </c>
      <c r="D11" s="158" t="s">
        <v>5</v>
      </c>
      <c r="E11" s="16">
        <v>1.338084282068457E-4</v>
      </c>
      <c r="F11" s="16">
        <f>E11-E$2</f>
        <v>-8.2754015640316395E-4</v>
      </c>
      <c r="G11" s="16">
        <v>5.9874410014569961E-5</v>
      </c>
      <c r="H11" s="10">
        <f>G11-G$2</f>
        <v>-4.1842393990517394E-4</v>
      </c>
      <c r="I11" s="232">
        <f>AVERAGE(F11:F13)</f>
        <v>-1.8424764000114526E-3</v>
      </c>
      <c r="J11" s="234">
        <f>AVERAGE(H11:H13)</f>
        <v>-9.3138477063198308E-4</v>
      </c>
      <c r="K11" s="244">
        <f>AVERAGE(I11:J13)</f>
        <v>-1.3869305853217179E-3</v>
      </c>
    </row>
    <row r="12" spans="1:11" x14ac:dyDescent="0.35">
      <c r="A12" s="174"/>
      <c r="B12" s="145" t="s">
        <v>25</v>
      </c>
      <c r="C12" s="157" t="s">
        <v>0</v>
      </c>
      <c r="D12" s="158" t="s">
        <v>6</v>
      </c>
      <c r="E12" s="16">
        <v>3.0919650182751718E-4</v>
      </c>
      <c r="F12" s="16">
        <f>E12-E$3</f>
        <v>-1.9361744436140148E-3</v>
      </c>
      <c r="G12" s="16">
        <v>1.3908482399762221E-4</v>
      </c>
      <c r="H12" s="10">
        <f>G12-G$3</f>
        <v>-9.7865321604280095E-4</v>
      </c>
      <c r="I12" s="232"/>
      <c r="J12" s="234"/>
      <c r="K12" s="244"/>
    </row>
    <row r="13" spans="1:11" ht="15" thickBot="1" x14ac:dyDescent="0.4">
      <c r="A13" s="175"/>
      <c r="B13" s="165" t="s">
        <v>25</v>
      </c>
      <c r="C13" s="166" t="s">
        <v>5</v>
      </c>
      <c r="D13" s="167" t="s">
        <v>6</v>
      </c>
      <c r="E13" s="17">
        <v>4.4300493003436288E-4</v>
      </c>
      <c r="F13" s="17">
        <f>E13-E$4</f>
        <v>-2.7637146000171792E-3</v>
      </c>
      <c r="G13" s="17">
        <v>1.9895923401219221E-4</v>
      </c>
      <c r="H13" s="11">
        <f>G13-G$4</f>
        <v>-1.3970771559479746E-3</v>
      </c>
      <c r="I13" s="233"/>
      <c r="J13" s="235"/>
      <c r="K13" s="245"/>
    </row>
    <row r="14" spans="1:11" x14ac:dyDescent="0.35">
      <c r="A14" s="176" t="s">
        <v>21</v>
      </c>
      <c r="B14" s="146" t="s">
        <v>4</v>
      </c>
      <c r="C14" s="159" t="s">
        <v>0</v>
      </c>
      <c r="D14" s="160" t="s">
        <v>5</v>
      </c>
      <c r="E14" s="1">
        <v>3.2610155467280291E-3</v>
      </c>
      <c r="F14" s="1">
        <v>0</v>
      </c>
      <c r="G14" s="1">
        <v>1.491962999303291E-3</v>
      </c>
      <c r="H14" s="28">
        <v>0</v>
      </c>
      <c r="I14" s="252">
        <f>AVERAGE(F14:F16)</f>
        <v>0</v>
      </c>
      <c r="J14" s="254">
        <f>AVERAGE(H14:H16)</f>
        <v>0</v>
      </c>
      <c r="K14" s="246">
        <f>AVERAGE(I14:J16)</f>
        <v>0</v>
      </c>
    </row>
    <row r="15" spans="1:11" x14ac:dyDescent="0.35">
      <c r="A15" s="177"/>
      <c r="B15" s="147" t="s">
        <v>4</v>
      </c>
      <c r="C15" s="161" t="s">
        <v>0</v>
      </c>
      <c r="D15" s="162" t="s">
        <v>6</v>
      </c>
      <c r="E15" s="2">
        <v>7.4460809916877483E-3</v>
      </c>
      <c r="F15" s="2">
        <v>0</v>
      </c>
      <c r="G15" s="2">
        <v>3.4010512848543198E-3</v>
      </c>
      <c r="H15" s="29">
        <v>0</v>
      </c>
      <c r="I15" s="253"/>
      <c r="J15" s="255"/>
      <c r="K15" s="247"/>
    </row>
    <row r="16" spans="1:11" x14ac:dyDescent="0.35">
      <c r="A16" s="177"/>
      <c r="B16" s="147" t="s">
        <v>4</v>
      </c>
      <c r="C16" s="161" t="s">
        <v>5</v>
      </c>
      <c r="D16" s="162" t="s">
        <v>6</v>
      </c>
      <c r="E16" s="2">
        <v>1.070709653841578E-2</v>
      </c>
      <c r="F16" s="2">
        <v>0</v>
      </c>
      <c r="G16" s="2">
        <v>4.89301428415761E-3</v>
      </c>
      <c r="H16" s="29">
        <v>0</v>
      </c>
      <c r="I16" s="253"/>
      <c r="J16" s="255"/>
      <c r="K16" s="247"/>
    </row>
    <row r="17" spans="1:11" x14ac:dyDescent="0.35">
      <c r="A17" s="177"/>
      <c r="B17" s="148" t="s">
        <v>11</v>
      </c>
      <c r="C17" s="163" t="s">
        <v>0</v>
      </c>
      <c r="D17" s="164" t="s">
        <v>5</v>
      </c>
      <c r="E17" s="3">
        <v>1.6052528329590511E-3</v>
      </c>
      <c r="F17" s="3">
        <f>E17-E$14</f>
        <v>-1.655762713768978E-3</v>
      </c>
      <c r="G17" s="3">
        <v>1.3128205182647531E-3</v>
      </c>
      <c r="H17" s="30">
        <f>G17-G$14</f>
        <v>-1.7914248103853797E-4</v>
      </c>
      <c r="I17" s="256">
        <f>AVERAGE(F17:F19)</f>
        <v>-3.5572289202664511E-3</v>
      </c>
      <c r="J17" s="257">
        <f>AVERAGE(H17:H19)</f>
        <v>-3.4319829958907611E-4</v>
      </c>
      <c r="K17" s="248">
        <f>AVERAGE(I17:J19)</f>
        <v>-1.9502136099277636E-3</v>
      </c>
    </row>
    <row r="18" spans="1:11" x14ac:dyDescent="0.35">
      <c r="A18" s="177"/>
      <c r="B18" s="148" t="s">
        <v>11</v>
      </c>
      <c r="C18" s="163" t="s">
        <v>0</v>
      </c>
      <c r="D18" s="164" t="s">
        <v>6</v>
      </c>
      <c r="E18" s="3">
        <v>3.766000325057051E-3</v>
      </c>
      <c r="F18" s="3">
        <f>E18-E$15</f>
        <v>-3.6800806666306973E-3</v>
      </c>
      <c r="G18" s="3">
        <v>3.065396316509243E-3</v>
      </c>
      <c r="H18" s="30">
        <f>G18-G$15</f>
        <v>-3.3565496834507677E-4</v>
      </c>
      <c r="I18" s="256"/>
      <c r="J18" s="257"/>
      <c r="K18" s="248"/>
    </row>
    <row r="19" spans="1:11" x14ac:dyDescent="0.35">
      <c r="A19" s="177"/>
      <c r="B19" s="148" t="s">
        <v>11</v>
      </c>
      <c r="C19" s="163" t="s">
        <v>5</v>
      </c>
      <c r="D19" s="164" t="s">
        <v>6</v>
      </c>
      <c r="E19" s="3">
        <v>5.3712531580161014E-3</v>
      </c>
      <c r="F19" s="3">
        <f>E19-E$16</f>
        <v>-5.3358433803996786E-3</v>
      </c>
      <c r="G19" s="3">
        <v>4.3782168347739963E-3</v>
      </c>
      <c r="H19" s="30">
        <f>G19-G$16</f>
        <v>-5.1479744938361365E-4</v>
      </c>
      <c r="I19" s="256"/>
      <c r="J19" s="257"/>
      <c r="K19" s="248"/>
    </row>
    <row r="20" spans="1:11" x14ac:dyDescent="0.35">
      <c r="A20" s="177"/>
      <c r="B20" s="122" t="s">
        <v>26</v>
      </c>
      <c r="C20" s="135" t="s">
        <v>0</v>
      </c>
      <c r="D20" s="136" t="s">
        <v>5</v>
      </c>
      <c r="E20" s="4">
        <v>3.1079098744905081E-3</v>
      </c>
      <c r="F20" s="4">
        <f>E20-E$14</f>
        <v>-1.5310567223752103E-4</v>
      </c>
      <c r="G20" s="4">
        <v>1.4997371295355001E-3</v>
      </c>
      <c r="H20" s="31">
        <f>G20-G$14</f>
        <v>7.77413023220902E-6</v>
      </c>
      <c r="I20" s="258">
        <f>AVERAGE(F20:F22)</f>
        <v>-5.1575575294419768E-5</v>
      </c>
      <c r="J20" s="259">
        <f>AVERAGE(H20:H22)</f>
        <v>1.4753548014329087E-4</v>
      </c>
      <c r="K20" s="249">
        <f>AVERAGE(I20:J22)</f>
        <v>4.7979952424435552E-5</v>
      </c>
    </row>
    <row r="21" spans="1:11" x14ac:dyDescent="0.35">
      <c r="A21" s="177"/>
      <c r="B21" s="122" t="s">
        <v>24</v>
      </c>
      <c r="C21" s="135" t="s">
        <v>0</v>
      </c>
      <c r="D21" s="136" t="s">
        <v>6</v>
      </c>
      <c r="E21" s="4">
        <v>7.5218233009836403E-3</v>
      </c>
      <c r="F21" s="4">
        <f>E21-E$15</f>
        <v>7.574230929589202E-5</v>
      </c>
      <c r="G21" s="4">
        <v>3.614580374837046E-3</v>
      </c>
      <c r="H21" s="31">
        <f>G21-G$15</f>
        <v>2.1352908998272619E-4</v>
      </c>
      <c r="I21" s="258"/>
      <c r="J21" s="259"/>
      <c r="K21" s="249"/>
    </row>
    <row r="22" spans="1:11" x14ac:dyDescent="0.35">
      <c r="A22" s="177"/>
      <c r="B22" s="122" t="s">
        <v>24</v>
      </c>
      <c r="C22" s="135" t="s">
        <v>5</v>
      </c>
      <c r="D22" s="136" t="s">
        <v>6</v>
      </c>
      <c r="E22" s="4">
        <v>1.062973317547415E-2</v>
      </c>
      <c r="F22" s="4">
        <f>E22-E$16</f>
        <v>-7.7363362941630306E-5</v>
      </c>
      <c r="G22" s="4">
        <v>5.1143175043725474E-3</v>
      </c>
      <c r="H22" s="31">
        <f>G22-G$16</f>
        <v>2.2130322021493738E-4</v>
      </c>
      <c r="I22" s="258"/>
      <c r="J22" s="259"/>
      <c r="K22" s="249"/>
    </row>
    <row r="23" spans="1:11" x14ac:dyDescent="0.35">
      <c r="A23" s="177"/>
      <c r="B23" s="123" t="s">
        <v>25</v>
      </c>
      <c r="C23" s="137" t="s">
        <v>0</v>
      </c>
      <c r="D23" s="138" t="s">
        <v>5</v>
      </c>
      <c r="E23" s="5">
        <v>6.7885192900474678E-4</v>
      </c>
      <c r="F23" s="5">
        <f>E23-E$14</f>
        <v>-2.5821636177232824E-3</v>
      </c>
      <c r="G23" s="5">
        <v>5.1676017992101863E-4</v>
      </c>
      <c r="H23" s="32">
        <f>G23-G$14</f>
        <v>-9.7520281938227242E-4</v>
      </c>
      <c r="I23" s="236">
        <f>AVERAGE(F23:F25)</f>
        <v>-5.7025403982424267E-3</v>
      </c>
      <c r="J23" s="238">
        <f>AVERAGE(H23:H25)</f>
        <v>-2.1593725626045676E-3</v>
      </c>
      <c r="K23" s="250">
        <f>AVERAGE(I23:J25)</f>
        <v>-3.9309564804234972E-3</v>
      </c>
    </row>
    <row r="24" spans="1:11" x14ac:dyDescent="0.35">
      <c r="A24" s="177"/>
      <c r="B24" s="123" t="s">
        <v>25</v>
      </c>
      <c r="C24" s="137" t="s">
        <v>0</v>
      </c>
      <c r="D24" s="138" t="s">
        <v>6</v>
      </c>
      <c r="E24" s="5">
        <v>1.4744340120473921E-3</v>
      </c>
      <c r="F24" s="5">
        <f>E24-E$15</f>
        <v>-5.9716469796403564E-3</v>
      </c>
      <c r="G24" s="5">
        <v>1.1371952603297401E-3</v>
      </c>
      <c r="H24" s="32">
        <f>G24-G$15</f>
        <v>-2.2638560245245797E-3</v>
      </c>
      <c r="I24" s="236"/>
      <c r="J24" s="238"/>
      <c r="K24" s="250"/>
    </row>
    <row r="25" spans="1:11" ht="15" thickBot="1" x14ac:dyDescent="0.4">
      <c r="A25" s="178"/>
      <c r="B25" s="124" t="s">
        <v>25</v>
      </c>
      <c r="C25" s="139" t="s">
        <v>5</v>
      </c>
      <c r="D25" s="140" t="s">
        <v>6</v>
      </c>
      <c r="E25" s="21">
        <v>2.153285941052139E-3</v>
      </c>
      <c r="F25" s="21">
        <f>E25-E$16</f>
        <v>-8.5538105973636414E-3</v>
      </c>
      <c r="G25" s="21">
        <v>1.6539554402507589E-3</v>
      </c>
      <c r="H25" s="33">
        <f>G25-G$16</f>
        <v>-3.239058843906851E-3</v>
      </c>
      <c r="I25" s="237"/>
      <c r="J25" s="239"/>
      <c r="K25" s="251"/>
    </row>
    <row r="26" spans="1:11" x14ac:dyDescent="0.35">
      <c r="A26" s="36"/>
      <c r="B26" s="36"/>
      <c r="C26" s="36"/>
      <c r="D26" s="36"/>
    </row>
    <row r="28" spans="1:11" x14ac:dyDescent="0.35">
      <c r="H28" s="81"/>
    </row>
    <row r="29" spans="1:11" ht="15" thickBot="1" x14ac:dyDescent="0.4">
      <c r="A29" s="36"/>
      <c r="B29" s="36"/>
      <c r="C29" s="36"/>
      <c r="D29" s="36"/>
      <c r="H29" s="81"/>
    </row>
    <row r="30" spans="1:11" ht="29.5" thickBot="1" x14ac:dyDescent="0.4">
      <c r="A30" s="69" t="s">
        <v>28</v>
      </c>
      <c r="B30" s="70" t="s">
        <v>23</v>
      </c>
      <c r="C30" s="71" t="s">
        <v>63</v>
      </c>
      <c r="D30" s="71" t="s">
        <v>64</v>
      </c>
      <c r="E30" s="70" t="s">
        <v>35</v>
      </c>
      <c r="F30" s="72" t="s">
        <v>34</v>
      </c>
      <c r="H30" s="36"/>
      <c r="I30" s="36"/>
      <c r="J30" s="36"/>
      <c r="K30" s="36"/>
    </row>
    <row r="31" spans="1:11" x14ac:dyDescent="0.35">
      <c r="A31" s="51" t="s">
        <v>0</v>
      </c>
      <c r="B31" s="52" t="s">
        <v>31</v>
      </c>
      <c r="C31" s="53" t="s">
        <v>67</v>
      </c>
      <c r="D31" s="53" t="s">
        <v>67</v>
      </c>
      <c r="E31" s="39">
        <f>K5</f>
        <v>-6.4748683725352342E-4</v>
      </c>
      <c r="F31" s="40">
        <v>2</v>
      </c>
    </row>
    <row r="32" spans="1:11" x14ac:dyDescent="0.35">
      <c r="A32" s="54" t="s">
        <v>0</v>
      </c>
      <c r="B32" s="55" t="s">
        <v>32</v>
      </c>
      <c r="C32" s="56" t="s">
        <v>68</v>
      </c>
      <c r="D32" s="56" t="s">
        <v>69</v>
      </c>
      <c r="E32" s="41">
        <f>K8</f>
        <v>-7.9634292385358509E-5</v>
      </c>
      <c r="F32" s="42">
        <v>3</v>
      </c>
    </row>
    <row r="33" spans="1:11" ht="15" thickBot="1" x14ac:dyDescent="0.4">
      <c r="A33" s="57" t="s">
        <v>0</v>
      </c>
      <c r="B33" s="58" t="s">
        <v>33</v>
      </c>
      <c r="C33" s="59" t="s">
        <v>67</v>
      </c>
      <c r="D33" s="59" t="s">
        <v>67</v>
      </c>
      <c r="E33" s="43">
        <f>K11</f>
        <v>-1.3869305853217179E-3</v>
      </c>
      <c r="F33" s="44">
        <v>1</v>
      </c>
    </row>
    <row r="34" spans="1:11" x14ac:dyDescent="0.35">
      <c r="A34" s="60" t="s">
        <v>41</v>
      </c>
      <c r="B34" s="61" t="s">
        <v>31</v>
      </c>
      <c r="C34" s="62" t="s">
        <v>67</v>
      </c>
      <c r="D34" s="62" t="s">
        <v>67</v>
      </c>
      <c r="E34" s="45">
        <f>K17</f>
        <v>-1.9502136099277636E-3</v>
      </c>
      <c r="F34" s="46">
        <v>2</v>
      </c>
    </row>
    <row r="35" spans="1:11" x14ac:dyDescent="0.35">
      <c r="A35" s="63" t="s">
        <v>41</v>
      </c>
      <c r="B35" s="64" t="s">
        <v>32</v>
      </c>
      <c r="C35" s="65" t="s">
        <v>69</v>
      </c>
      <c r="D35" s="65" t="s">
        <v>69</v>
      </c>
      <c r="E35" s="47">
        <f>K20</f>
        <v>4.7979952424435552E-5</v>
      </c>
      <c r="F35" s="48">
        <v>3</v>
      </c>
    </row>
    <row r="36" spans="1:11" ht="15" thickBot="1" x14ac:dyDescent="0.4">
      <c r="A36" s="66" t="s">
        <v>41</v>
      </c>
      <c r="B36" s="67" t="s">
        <v>33</v>
      </c>
      <c r="C36" s="68" t="s">
        <v>67</v>
      </c>
      <c r="D36" s="68" t="s">
        <v>67</v>
      </c>
      <c r="E36" s="49">
        <f>K23</f>
        <v>-3.9309564804234972E-3</v>
      </c>
      <c r="F36" s="50">
        <v>1</v>
      </c>
    </row>
    <row r="37" spans="1:11" x14ac:dyDescent="0.35">
      <c r="A37" s="76"/>
      <c r="B37" s="77"/>
      <c r="C37" s="77"/>
      <c r="D37" s="75"/>
      <c r="E37" s="77"/>
      <c r="F37" s="78"/>
    </row>
    <row r="38" spans="1:11" ht="15" thickBot="1" x14ac:dyDescent="0.4">
      <c r="A38" s="34"/>
      <c r="B38" s="35"/>
      <c r="C38" s="35"/>
      <c r="D38" s="75"/>
      <c r="E38" s="35"/>
      <c r="F38" s="73"/>
    </row>
    <row r="39" spans="1:11" ht="15" thickBot="1" x14ac:dyDescent="0.4">
      <c r="A39" s="179" t="s">
        <v>42</v>
      </c>
      <c r="B39" s="180"/>
      <c r="C39" s="180"/>
      <c r="D39" s="180"/>
      <c r="E39" s="180"/>
      <c r="F39" s="181"/>
    </row>
    <row r="40" spans="1:11" x14ac:dyDescent="0.35">
      <c r="A40" s="182" t="s">
        <v>70</v>
      </c>
      <c r="B40" s="183"/>
      <c r="C40" s="183"/>
      <c r="D40" s="183"/>
      <c r="E40" s="183"/>
      <c r="F40" s="184"/>
    </row>
    <row r="41" spans="1:11" x14ac:dyDescent="0.35">
      <c r="A41" s="185" t="s">
        <v>71</v>
      </c>
      <c r="B41" s="186"/>
      <c r="C41" s="186"/>
      <c r="D41" s="186"/>
      <c r="E41" s="186"/>
      <c r="F41" s="187"/>
    </row>
    <row r="42" spans="1:11" x14ac:dyDescent="0.35">
      <c r="A42" s="171" t="s">
        <v>62</v>
      </c>
      <c r="B42" s="172"/>
      <c r="C42" s="172"/>
      <c r="D42" s="172"/>
      <c r="E42" s="172"/>
      <c r="F42" s="173"/>
    </row>
    <row r="43" spans="1:11" x14ac:dyDescent="0.35">
      <c r="A43" s="79"/>
      <c r="B43" s="74"/>
      <c r="C43" s="74"/>
      <c r="D43" s="74"/>
      <c r="E43" s="74"/>
      <c r="F43" s="73"/>
    </row>
    <row r="44" spans="1:11" ht="15" thickBot="1" x14ac:dyDescent="0.4">
      <c r="A44" s="34"/>
      <c r="B44" s="35"/>
      <c r="C44" s="35"/>
      <c r="D44" s="35"/>
      <c r="E44" s="35"/>
      <c r="F44" s="73"/>
    </row>
    <row r="45" spans="1:11" ht="15" thickBot="1" x14ac:dyDescent="0.4">
      <c r="A45" s="179" t="s">
        <v>46</v>
      </c>
      <c r="B45" s="180"/>
      <c r="C45" s="180"/>
      <c r="D45" s="180"/>
      <c r="E45" s="180"/>
      <c r="F45" s="181"/>
    </row>
    <row r="46" spans="1:11" ht="15" thickBot="1" x14ac:dyDescent="0.4">
      <c r="A46" s="216" t="s">
        <v>47</v>
      </c>
      <c r="B46" s="217"/>
      <c r="C46" s="217"/>
      <c r="D46" s="217"/>
      <c r="E46" s="217"/>
      <c r="F46" s="218"/>
    </row>
    <row r="48" spans="1:11" x14ac:dyDescent="0.35">
      <c r="H48" s="36"/>
      <c r="I48" s="36"/>
      <c r="J48" s="36"/>
      <c r="K48" s="36"/>
    </row>
  </sheetData>
  <mergeCells count="32">
    <mergeCell ref="I23:I25"/>
    <mergeCell ref="J23:J25"/>
    <mergeCell ref="K2:K4"/>
    <mergeCell ref="K5:K7"/>
    <mergeCell ref="K8:K10"/>
    <mergeCell ref="K11:K13"/>
    <mergeCell ref="K14:K16"/>
    <mergeCell ref="K17:K19"/>
    <mergeCell ref="K20:K22"/>
    <mergeCell ref="K23:K25"/>
    <mergeCell ref="I14:I16"/>
    <mergeCell ref="J14:J16"/>
    <mergeCell ref="I17:I19"/>
    <mergeCell ref="J17:J19"/>
    <mergeCell ref="I20:I22"/>
    <mergeCell ref="J20:J22"/>
    <mergeCell ref="A45:F45"/>
    <mergeCell ref="A46:F46"/>
    <mergeCell ref="I2:I4"/>
    <mergeCell ref="J2:J4"/>
    <mergeCell ref="I5:I7"/>
    <mergeCell ref="J5:J7"/>
    <mergeCell ref="I8:I10"/>
    <mergeCell ref="J8:J10"/>
    <mergeCell ref="I11:I13"/>
    <mergeCell ref="J11:J13"/>
    <mergeCell ref="A2:A13"/>
    <mergeCell ref="A14:A25"/>
    <mergeCell ref="A39:F39"/>
    <mergeCell ref="A40:F40"/>
    <mergeCell ref="A41:F41"/>
    <mergeCell ref="A42:F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CA61-C558-44BF-9324-0395F4FE2E32}">
  <dimension ref="A1:N46"/>
  <sheetViews>
    <sheetView topLeftCell="B1" zoomScale="70" zoomScaleNormal="70" workbookViewId="0">
      <selection activeCell="C1" sqref="C1:D25"/>
    </sheetView>
  </sheetViews>
  <sheetFormatPr defaultRowHeight="14.5" x14ac:dyDescent="0.35"/>
  <cols>
    <col min="1" max="1" width="39.26953125" bestFit="1" customWidth="1"/>
    <col min="2" max="2" width="82.54296875" bestFit="1" customWidth="1"/>
    <col min="3" max="3" width="40.453125" customWidth="1"/>
    <col min="4" max="4" width="32.1796875" bestFit="1" customWidth="1"/>
    <col min="5" max="5" width="26.7265625" bestFit="1" customWidth="1"/>
    <col min="6" max="6" width="39.54296875" bestFit="1" customWidth="1"/>
    <col min="7" max="7" width="27.1796875" bestFit="1" customWidth="1"/>
    <col min="8" max="8" width="40" bestFit="1" customWidth="1"/>
    <col min="9" max="9" width="28.26953125" bestFit="1" customWidth="1"/>
    <col min="10" max="10" width="43.54296875" customWidth="1"/>
    <col min="11" max="11" width="51.1796875" bestFit="1" customWidth="1"/>
    <col min="12" max="12" width="51.54296875" bestFit="1" customWidth="1"/>
    <col min="13" max="13" width="50.26953125" bestFit="1" customWidth="1"/>
    <col min="14" max="14" width="30" bestFit="1" customWidth="1"/>
  </cols>
  <sheetData>
    <row r="1" spans="1:14" ht="15" thickBot="1" x14ac:dyDescent="0.4">
      <c r="A1" s="18" t="s">
        <v>8</v>
      </c>
      <c r="B1" s="117" t="s">
        <v>3</v>
      </c>
      <c r="C1" s="125" t="s">
        <v>1</v>
      </c>
      <c r="D1" s="126" t="s">
        <v>2</v>
      </c>
      <c r="E1" s="19" t="s">
        <v>10</v>
      </c>
      <c r="F1" s="19" t="s">
        <v>13</v>
      </c>
      <c r="G1" s="19" t="s">
        <v>7</v>
      </c>
      <c r="H1" s="19" t="s">
        <v>12</v>
      </c>
      <c r="I1" s="19" t="s">
        <v>9</v>
      </c>
      <c r="J1" s="20" t="s">
        <v>14</v>
      </c>
      <c r="K1" s="37" t="s">
        <v>36</v>
      </c>
      <c r="L1" s="38" t="s">
        <v>37</v>
      </c>
      <c r="M1" s="38" t="s">
        <v>38</v>
      </c>
      <c r="N1" s="18" t="s">
        <v>39</v>
      </c>
    </row>
    <row r="2" spans="1:14" x14ac:dyDescent="0.35">
      <c r="A2" s="174" t="s">
        <v>22</v>
      </c>
      <c r="B2" s="141" t="s">
        <v>4</v>
      </c>
      <c r="C2" s="149" t="s">
        <v>0</v>
      </c>
      <c r="D2" s="150" t="s">
        <v>5</v>
      </c>
      <c r="E2" s="12">
        <v>1.8537840184331769E-4</v>
      </c>
      <c r="F2" s="12">
        <v>0</v>
      </c>
      <c r="G2" s="12">
        <v>1.866958988256392E-4</v>
      </c>
      <c r="H2" s="12">
        <v>0</v>
      </c>
      <c r="I2" s="12">
        <v>1.5830884605870849E-4</v>
      </c>
      <c r="J2" s="12">
        <v>0</v>
      </c>
      <c r="K2" s="224">
        <v>0</v>
      </c>
      <c r="L2" s="226">
        <v>0</v>
      </c>
      <c r="M2" s="226">
        <v>0</v>
      </c>
      <c r="N2" s="240">
        <v>0</v>
      </c>
    </row>
    <row r="3" spans="1:14" x14ac:dyDescent="0.35">
      <c r="A3" s="174"/>
      <c r="B3" s="142" t="s">
        <v>4</v>
      </c>
      <c r="C3" s="151" t="s">
        <v>0</v>
      </c>
      <c r="D3" s="152" t="s">
        <v>6</v>
      </c>
      <c r="E3" s="13">
        <v>4.3228998615001878E-4</v>
      </c>
      <c r="F3" s="13">
        <v>0</v>
      </c>
      <c r="G3" s="13">
        <v>4.3531239149601468E-4</v>
      </c>
      <c r="H3" s="13">
        <v>0</v>
      </c>
      <c r="I3" s="13">
        <v>3.6925949011127311E-4</v>
      </c>
      <c r="J3" s="13">
        <v>0</v>
      </c>
      <c r="K3" s="225"/>
      <c r="L3" s="227"/>
      <c r="M3" s="227"/>
      <c r="N3" s="241"/>
    </row>
    <row r="4" spans="1:14" x14ac:dyDescent="0.35">
      <c r="A4" s="174"/>
      <c r="B4" s="142" t="s">
        <v>4</v>
      </c>
      <c r="C4" s="151" t="s">
        <v>5</v>
      </c>
      <c r="D4" s="152" t="s">
        <v>6</v>
      </c>
      <c r="E4" s="13">
        <v>6.176683879933365E-4</v>
      </c>
      <c r="F4" s="13">
        <v>0</v>
      </c>
      <c r="G4" s="13">
        <v>6.2200829032165383E-4</v>
      </c>
      <c r="H4" s="13">
        <v>0</v>
      </c>
      <c r="I4" s="13">
        <v>5.2756833616998157E-4</v>
      </c>
      <c r="J4" s="13">
        <v>0</v>
      </c>
      <c r="K4" s="225"/>
      <c r="L4" s="227"/>
      <c r="M4" s="227"/>
      <c r="N4" s="241"/>
    </row>
    <row r="5" spans="1:14" x14ac:dyDescent="0.35">
      <c r="A5" s="174"/>
      <c r="B5" s="143" t="s">
        <v>11</v>
      </c>
      <c r="C5" s="153" t="s">
        <v>0</v>
      </c>
      <c r="D5" s="154" t="s">
        <v>5</v>
      </c>
      <c r="E5" s="14">
        <v>1.7604172029063529E-4</v>
      </c>
      <c r="F5" s="14">
        <f>E5-E$2</f>
        <v>-9.3366815526824078E-6</v>
      </c>
      <c r="G5" s="14">
        <v>1.742757185872822E-4</v>
      </c>
      <c r="H5" s="14">
        <f>G5-G$2</f>
        <v>-1.2420180238357001E-5</v>
      </c>
      <c r="I5" s="14">
        <v>9.5350259571497448E-5</v>
      </c>
      <c r="J5" s="14">
        <f>I5-I$2</f>
        <v>-6.295858648721104E-5</v>
      </c>
      <c r="K5" s="228">
        <f>AVERAGE(F5:F7)</f>
        <v>-2.1399222943795105E-5</v>
      </c>
      <c r="L5" s="229">
        <f>AVERAGE(H5:H7)</f>
        <v>-2.818557931249002E-5</v>
      </c>
      <c r="M5" s="229">
        <f>AVERAGE(J5:J7)</f>
        <v>-1.4025770665359669E-4</v>
      </c>
      <c r="N5" s="242">
        <f>AVERAGE(K5:M5)</f>
        <v>-6.3280836303293941E-5</v>
      </c>
    </row>
    <row r="6" spans="1:14" x14ac:dyDescent="0.35">
      <c r="A6" s="174"/>
      <c r="B6" s="143" t="s">
        <v>11</v>
      </c>
      <c r="C6" s="153" t="s">
        <v>0</v>
      </c>
      <c r="D6" s="154" t="s">
        <v>6</v>
      </c>
      <c r="E6" s="14">
        <v>4.0952783328700848E-4</v>
      </c>
      <c r="F6" s="14">
        <f>E6-E$3</f>
        <v>-2.2762152863010292E-5</v>
      </c>
      <c r="G6" s="14">
        <v>4.0545420276563661E-4</v>
      </c>
      <c r="H6" s="14">
        <f>G6-G$3</f>
        <v>-2.9858188730378071E-5</v>
      </c>
      <c r="I6" s="14">
        <v>2.218315166180891E-4</v>
      </c>
      <c r="J6" s="14">
        <f>I6-I$3</f>
        <v>-1.4742797349318401E-4</v>
      </c>
      <c r="K6" s="228"/>
      <c r="L6" s="229"/>
      <c r="M6" s="229"/>
      <c r="N6" s="242"/>
    </row>
    <row r="7" spans="1:14" x14ac:dyDescent="0.35">
      <c r="A7" s="174"/>
      <c r="B7" s="143" t="s">
        <v>11</v>
      </c>
      <c r="C7" s="153" t="s">
        <v>5</v>
      </c>
      <c r="D7" s="154" t="s">
        <v>6</v>
      </c>
      <c r="E7" s="14">
        <v>5.8556955357764388E-4</v>
      </c>
      <c r="F7" s="14">
        <f>E7-E$4</f>
        <v>-3.2098834415692618E-5</v>
      </c>
      <c r="G7" s="14">
        <v>5.7972992135291884E-4</v>
      </c>
      <c r="H7" s="14">
        <f>G7-G$4</f>
        <v>-4.2278368968734991E-5</v>
      </c>
      <c r="I7" s="14">
        <v>3.171817761895866E-4</v>
      </c>
      <c r="J7" s="14">
        <f>I7-I$4</f>
        <v>-2.1038655998039497E-4</v>
      </c>
      <c r="K7" s="228"/>
      <c r="L7" s="229"/>
      <c r="M7" s="229"/>
      <c r="N7" s="242"/>
    </row>
    <row r="8" spans="1:14" x14ac:dyDescent="0.35">
      <c r="A8" s="174"/>
      <c r="B8" s="144" t="s">
        <v>24</v>
      </c>
      <c r="C8" s="155" t="s">
        <v>0</v>
      </c>
      <c r="D8" s="156" t="s">
        <v>5</v>
      </c>
      <c r="E8" s="15">
        <v>3.0294127239826419E-4</v>
      </c>
      <c r="F8" s="15">
        <f>E8-E$2</f>
        <v>1.175628705549465E-4</v>
      </c>
      <c r="G8" s="15">
        <v>3.2304850053063028E-4</v>
      </c>
      <c r="H8" s="15">
        <f>G8-G$2</f>
        <v>1.3635260170499107E-4</v>
      </c>
      <c r="I8" s="15">
        <v>2.2026734807687389E-4</v>
      </c>
      <c r="J8" s="15">
        <f>I8-I$2</f>
        <v>6.1958502018165406E-5</v>
      </c>
      <c r="K8" s="230">
        <f>AVERAGE(F8:F10)</f>
        <v>2.6052235137534512E-4</v>
      </c>
      <c r="L8" s="231">
        <f>AVERAGE(H8:H10)</f>
        <v>3.0220248952826922E-4</v>
      </c>
      <c r="M8" s="231">
        <f>AVERAGE(J8:J10)</f>
        <v>1.3678230841083233E-4</v>
      </c>
      <c r="N8" s="243">
        <f>AVERAGE(K8:M8)</f>
        <v>2.3316904977148224E-4</v>
      </c>
    </row>
    <row r="9" spans="1:14" x14ac:dyDescent="0.35">
      <c r="A9" s="174"/>
      <c r="B9" s="144" t="s">
        <v>24</v>
      </c>
      <c r="C9" s="155" t="s">
        <v>0</v>
      </c>
      <c r="D9" s="156" t="s">
        <v>6</v>
      </c>
      <c r="E9" s="15">
        <v>7.0551064265808995E-4</v>
      </c>
      <c r="F9" s="15">
        <f>E9-E$3</f>
        <v>2.7322065650807118E-4</v>
      </c>
      <c r="G9" s="15">
        <v>7.5226352408342713E-4</v>
      </c>
      <c r="H9" s="15">
        <f>G9-G$3</f>
        <v>3.1695113258741245E-4</v>
      </c>
      <c r="I9" s="15">
        <v>5.1247445070935619E-4</v>
      </c>
      <c r="J9" s="15">
        <f>I9-I$3</f>
        <v>1.4321496059808308E-4</v>
      </c>
      <c r="K9" s="230"/>
      <c r="L9" s="231"/>
      <c r="M9" s="231"/>
      <c r="N9" s="243"/>
    </row>
    <row r="10" spans="1:14" x14ac:dyDescent="0.35">
      <c r="A10" s="174"/>
      <c r="B10" s="144" t="s">
        <v>24</v>
      </c>
      <c r="C10" s="155" t="s">
        <v>5</v>
      </c>
      <c r="D10" s="156" t="s">
        <v>6</v>
      </c>
      <c r="E10" s="15">
        <v>1.0084519150563541E-3</v>
      </c>
      <c r="F10" s="15">
        <f>E10-E$4</f>
        <v>3.9078352706301759E-4</v>
      </c>
      <c r="G10" s="15">
        <v>1.0753120246140579E-3</v>
      </c>
      <c r="H10" s="15">
        <f>G10-G$4</f>
        <v>4.5330373429240407E-4</v>
      </c>
      <c r="I10" s="15">
        <v>7.3274179878623006E-4</v>
      </c>
      <c r="J10" s="15">
        <f>I10-I$4</f>
        <v>2.0517346261624849E-4</v>
      </c>
      <c r="K10" s="230"/>
      <c r="L10" s="231"/>
      <c r="M10" s="231"/>
      <c r="N10" s="243"/>
    </row>
    <row r="11" spans="1:14" x14ac:dyDescent="0.35">
      <c r="A11" s="174"/>
      <c r="B11" s="145" t="s">
        <v>27</v>
      </c>
      <c r="C11" s="157" t="s">
        <v>0</v>
      </c>
      <c r="D11" s="158" t="s">
        <v>5</v>
      </c>
      <c r="E11" s="16">
        <v>1.208054694307273E-4</v>
      </c>
      <c r="F11" s="16">
        <f>E11-E$2</f>
        <v>-6.4572932412590393E-5</v>
      </c>
      <c r="G11" s="16">
        <v>1.3761212796688051E-4</v>
      </c>
      <c r="H11" s="16">
        <f>G11-G$2</f>
        <v>-4.9083770858758693E-5</v>
      </c>
      <c r="I11" s="16">
        <v>1.131280142427195E-4</v>
      </c>
      <c r="J11" s="16">
        <f>I11-I$2</f>
        <v>-4.5180831815988984E-5</v>
      </c>
      <c r="K11" s="232">
        <f>AVERAGE(F11:F13)</f>
        <v>-1.4414129002871277E-4</v>
      </c>
      <c r="L11" s="234">
        <f>AVERAGE(H11:H13)</f>
        <v>-1.0973742834360753E-4</v>
      </c>
      <c r="M11" s="234">
        <f>AVERAGE(J11:J13)</f>
        <v>-1.0098198507824135E-4</v>
      </c>
      <c r="N11" s="244">
        <f>AVERAGE(K11:M11)</f>
        <v>-1.1828690115018723E-4</v>
      </c>
    </row>
    <row r="12" spans="1:14" x14ac:dyDescent="0.35">
      <c r="A12" s="174"/>
      <c r="B12" s="145" t="s">
        <v>25</v>
      </c>
      <c r="C12" s="157" t="s">
        <v>0</v>
      </c>
      <c r="D12" s="158" t="s">
        <v>6</v>
      </c>
      <c r="E12" s="16">
        <v>2.8065098351954003E-4</v>
      </c>
      <c r="F12" s="16">
        <f>E12-E$3</f>
        <v>-1.5163900263047875E-4</v>
      </c>
      <c r="G12" s="16">
        <v>3.1979001983936211E-4</v>
      </c>
      <c r="H12" s="16">
        <f>G12-G$3</f>
        <v>-1.1552237165665257E-4</v>
      </c>
      <c r="I12" s="16">
        <v>2.629673443099E-4</v>
      </c>
      <c r="J12" s="16">
        <f>I12-I$3</f>
        <v>-1.0629214580137311E-4</v>
      </c>
      <c r="K12" s="232"/>
      <c r="L12" s="234"/>
      <c r="M12" s="234"/>
      <c r="N12" s="244"/>
    </row>
    <row r="13" spans="1:14" ht="15" thickBot="1" x14ac:dyDescent="0.4">
      <c r="A13" s="175"/>
      <c r="B13" s="145" t="s">
        <v>25</v>
      </c>
      <c r="C13" s="157" t="s">
        <v>5</v>
      </c>
      <c r="D13" s="158" t="s">
        <v>6</v>
      </c>
      <c r="E13" s="16">
        <v>4.0145645295026731E-4</v>
      </c>
      <c r="F13" s="16">
        <f>E13-E$4</f>
        <v>-2.1621193504306918E-4</v>
      </c>
      <c r="G13" s="16">
        <v>4.5740214780624249E-4</v>
      </c>
      <c r="H13" s="16">
        <f>G13-G$4</f>
        <v>-1.6460614251541134E-4</v>
      </c>
      <c r="I13" s="16">
        <v>3.7609535855261963E-4</v>
      </c>
      <c r="J13" s="16">
        <f>I13-I$4</f>
        <v>-1.5147297761736194E-4</v>
      </c>
      <c r="K13" s="233"/>
      <c r="L13" s="235"/>
      <c r="M13" s="235"/>
      <c r="N13" s="245"/>
    </row>
    <row r="14" spans="1:14" x14ac:dyDescent="0.35">
      <c r="A14" s="176" t="s">
        <v>76</v>
      </c>
      <c r="B14" s="146" t="s">
        <v>4</v>
      </c>
      <c r="C14" s="159" t="s">
        <v>0</v>
      </c>
      <c r="D14" s="160" t="s">
        <v>5</v>
      </c>
      <c r="E14" s="22">
        <v>9.0405418630351889E-4</v>
      </c>
      <c r="F14" s="22">
        <v>0</v>
      </c>
      <c r="G14" s="22">
        <v>8.2771513796588343E-4</v>
      </c>
      <c r="H14" s="22">
        <v>0</v>
      </c>
      <c r="I14" s="22">
        <v>5.9687991653278958E-4</v>
      </c>
      <c r="J14" s="28">
        <v>0</v>
      </c>
      <c r="K14" s="253">
        <v>0</v>
      </c>
      <c r="L14" s="255">
        <v>0</v>
      </c>
      <c r="M14" s="255">
        <v>0</v>
      </c>
      <c r="N14" s="247">
        <v>0</v>
      </c>
    </row>
    <row r="15" spans="1:14" x14ac:dyDescent="0.35">
      <c r="A15" s="177"/>
      <c r="B15" s="147" t="s">
        <v>4</v>
      </c>
      <c r="C15" s="161" t="s">
        <v>0</v>
      </c>
      <c r="D15" s="162" t="s">
        <v>6</v>
      </c>
      <c r="E15" s="23">
        <v>2.0831969397551412E-3</v>
      </c>
      <c r="F15" s="23">
        <v>0</v>
      </c>
      <c r="G15" s="23">
        <v>1.9074969124097179E-3</v>
      </c>
      <c r="H15" s="23">
        <v>0</v>
      </c>
      <c r="I15" s="23">
        <v>1.3754775296773291E-3</v>
      </c>
      <c r="J15" s="29">
        <v>0</v>
      </c>
      <c r="K15" s="253"/>
      <c r="L15" s="255"/>
      <c r="M15" s="255"/>
      <c r="N15" s="247"/>
    </row>
    <row r="16" spans="1:14" x14ac:dyDescent="0.35">
      <c r="A16" s="177"/>
      <c r="B16" s="147" t="s">
        <v>4</v>
      </c>
      <c r="C16" s="161" t="s">
        <v>5</v>
      </c>
      <c r="D16" s="162" t="s">
        <v>6</v>
      </c>
      <c r="E16" s="23">
        <v>2.9872511260586598E-3</v>
      </c>
      <c r="F16" s="23">
        <v>0</v>
      </c>
      <c r="G16" s="23">
        <v>2.7352120503756011E-3</v>
      </c>
      <c r="H16" s="23">
        <v>0</v>
      </c>
      <c r="I16" s="23">
        <v>1.9723574462101189E-3</v>
      </c>
      <c r="J16" s="29">
        <v>0</v>
      </c>
      <c r="K16" s="253"/>
      <c r="L16" s="255"/>
      <c r="M16" s="255"/>
      <c r="N16" s="247"/>
    </row>
    <row r="17" spans="1:14" x14ac:dyDescent="0.35">
      <c r="A17" s="177"/>
      <c r="B17" s="148" t="s">
        <v>11</v>
      </c>
      <c r="C17" s="163" t="s">
        <v>0</v>
      </c>
      <c r="D17" s="164" t="s">
        <v>5</v>
      </c>
      <c r="E17" s="24">
        <v>7.5816094796122646E-4</v>
      </c>
      <c r="F17" s="24">
        <f>E17-E$14</f>
        <v>-1.4589323834229243E-4</v>
      </c>
      <c r="G17" s="24">
        <v>6.9357106646768685E-4</v>
      </c>
      <c r="H17" s="24">
        <f>G17-G$14</f>
        <v>-1.3414407149819657E-4</v>
      </c>
      <c r="I17" s="24">
        <v>4.6247874446732633E-4</v>
      </c>
      <c r="J17" s="30">
        <f>I17-I$14</f>
        <v>-1.3440117206546325E-4</v>
      </c>
      <c r="K17" s="256">
        <f>AVERAGE(F17:F19)</f>
        <v>-3.1198868556684144E-4</v>
      </c>
      <c r="L17" s="257">
        <f>AVERAGE(H17:H19)</f>
        <v>-2.876661824002375E-4</v>
      </c>
      <c r="M17" s="257">
        <f>AVERAGE(J17:J19)</f>
        <v>-2.9079670583679582E-4</v>
      </c>
      <c r="N17" s="248">
        <f>AVERAGE(K17:M17)</f>
        <v>-2.9681719126795823E-4</v>
      </c>
    </row>
    <row r="18" spans="1:14" x14ac:dyDescent="0.35">
      <c r="A18" s="177"/>
      <c r="B18" s="148" t="s">
        <v>11</v>
      </c>
      <c r="C18" s="163" t="s">
        <v>0</v>
      </c>
      <c r="D18" s="164" t="s">
        <v>6</v>
      </c>
      <c r="E18" s="24">
        <v>1.7611071497471711E-3</v>
      </c>
      <c r="F18" s="24">
        <f>E18-E$15</f>
        <v>-3.2208979000797008E-4</v>
      </c>
      <c r="G18" s="24">
        <v>1.610141710307558E-3</v>
      </c>
      <c r="H18" s="24">
        <f>G18-G$15</f>
        <v>-2.9735520210215989E-4</v>
      </c>
      <c r="I18" s="24">
        <v>1.0736836429875989E-3</v>
      </c>
      <c r="J18" s="30">
        <f>I18-I$15</f>
        <v>-3.0179388668973017E-4</v>
      </c>
      <c r="K18" s="256"/>
      <c r="L18" s="257"/>
      <c r="M18" s="257"/>
      <c r="N18" s="248"/>
    </row>
    <row r="19" spans="1:14" x14ac:dyDescent="0.35">
      <c r="A19" s="177"/>
      <c r="B19" s="148" t="s">
        <v>11</v>
      </c>
      <c r="C19" s="163" t="s">
        <v>5</v>
      </c>
      <c r="D19" s="164" t="s">
        <v>6</v>
      </c>
      <c r="E19" s="24">
        <v>2.5192680977083981E-3</v>
      </c>
      <c r="F19" s="24">
        <f>E19-E$16</f>
        <v>-4.6798302835026175E-4</v>
      </c>
      <c r="G19" s="24">
        <v>2.3037127767752451E-3</v>
      </c>
      <c r="H19" s="24">
        <f>G19-G$16</f>
        <v>-4.3149927360035603E-4</v>
      </c>
      <c r="I19" s="24">
        <v>1.5361623874549249E-3</v>
      </c>
      <c r="J19" s="30">
        <f>I19-I$16</f>
        <v>-4.3619505875519397E-4</v>
      </c>
      <c r="K19" s="256"/>
      <c r="L19" s="257"/>
      <c r="M19" s="257"/>
      <c r="N19" s="248"/>
    </row>
    <row r="20" spans="1:14" x14ac:dyDescent="0.35">
      <c r="A20" s="177"/>
      <c r="B20" s="122" t="s">
        <v>26</v>
      </c>
      <c r="C20" s="135" t="s">
        <v>0</v>
      </c>
      <c r="D20" s="136" t="s">
        <v>5</v>
      </c>
      <c r="E20" s="25">
        <v>8.3809651406512519E-4</v>
      </c>
      <c r="F20" s="25">
        <f>E20-E$14</f>
        <v>-6.59576722383937E-5</v>
      </c>
      <c r="G20" s="25">
        <v>8.7277023802624805E-4</v>
      </c>
      <c r="H20" s="25">
        <f>G20-G$14</f>
        <v>4.5055100060364625E-5</v>
      </c>
      <c r="I20" s="25">
        <v>7.0396920266248069E-4</v>
      </c>
      <c r="J20" s="31">
        <f>I20-I$14</f>
        <v>1.0708928612969111E-4</v>
      </c>
      <c r="K20" s="258">
        <f>AVERAGE(F20:F22)</f>
        <v>-1.2124025287270331E-4</v>
      </c>
      <c r="L20" s="259">
        <f>AVERAGE(H20:H22)</f>
        <v>1.2407187125281722E-4</v>
      </c>
      <c r="M20" s="259">
        <f>AVERAGE(J20:J22)</f>
        <v>2.5253742770193403E-4</v>
      </c>
      <c r="N20" s="249">
        <f>AVERAGE(K20:M20)</f>
        <v>8.5123015360682647E-5</v>
      </c>
    </row>
    <row r="21" spans="1:14" x14ac:dyDescent="0.35">
      <c r="A21" s="177"/>
      <c r="B21" s="122" t="s">
        <v>24</v>
      </c>
      <c r="C21" s="135" t="s">
        <v>0</v>
      </c>
      <c r="D21" s="136" t="s">
        <v>6</v>
      </c>
      <c r="E21" s="25">
        <v>1.9672942326844798E-3</v>
      </c>
      <c r="F21" s="25">
        <f>E21-E$15</f>
        <v>-1.1590270707066133E-4</v>
      </c>
      <c r="G21" s="25">
        <v>2.0485496192285792E-3</v>
      </c>
      <c r="H21" s="25">
        <f>G21-G$15</f>
        <v>1.4105270681886127E-4</v>
      </c>
      <c r="I21" s="25">
        <v>1.647194385100539E-3</v>
      </c>
      <c r="J21" s="31">
        <f>I21-I$15</f>
        <v>2.7171685542320989E-4</v>
      </c>
      <c r="K21" s="258"/>
      <c r="L21" s="259"/>
      <c r="M21" s="259"/>
      <c r="N21" s="249"/>
    </row>
    <row r="22" spans="1:14" x14ac:dyDescent="0.35">
      <c r="A22" s="177"/>
      <c r="B22" s="122" t="s">
        <v>24</v>
      </c>
      <c r="C22" s="135" t="s">
        <v>5</v>
      </c>
      <c r="D22" s="136" t="s">
        <v>6</v>
      </c>
      <c r="E22" s="25">
        <v>2.8053907467496049E-3</v>
      </c>
      <c r="F22" s="25">
        <f>E22-E$16</f>
        <v>-1.8186037930905492E-4</v>
      </c>
      <c r="G22" s="25">
        <v>2.9213198572548269E-3</v>
      </c>
      <c r="H22" s="25">
        <f>G22-G$16</f>
        <v>1.8610780687922579E-4</v>
      </c>
      <c r="I22" s="25">
        <v>2.35116358776302E-3</v>
      </c>
      <c r="J22" s="31">
        <f>I22-I$16</f>
        <v>3.7880614155290111E-4</v>
      </c>
      <c r="K22" s="258"/>
      <c r="L22" s="259"/>
      <c r="M22" s="259"/>
      <c r="N22" s="249"/>
    </row>
    <row r="23" spans="1:14" x14ac:dyDescent="0.35">
      <c r="A23" s="177"/>
      <c r="B23" s="123" t="s">
        <v>25</v>
      </c>
      <c r="C23" s="137" t="s">
        <v>0</v>
      </c>
      <c r="D23" s="138" t="s">
        <v>5</v>
      </c>
      <c r="E23" s="26">
        <v>9.2891705210051501E-4</v>
      </c>
      <c r="F23" s="26">
        <f>E23-E$14</f>
        <v>2.4862865796996115E-5</v>
      </c>
      <c r="G23" s="26">
        <v>9.7441258060580271E-4</v>
      </c>
      <c r="H23" s="26">
        <f>G23-G$14</f>
        <v>1.4669744263991929E-4</v>
      </c>
      <c r="I23" s="26">
        <v>8.2987999898570812E-4</v>
      </c>
      <c r="J23" s="32">
        <f>I23-I$14</f>
        <v>2.3300008245291854E-4</v>
      </c>
      <c r="K23" s="236">
        <f>AVERAGE(F23:F25)</f>
        <v>5.4237771647000118E-5</v>
      </c>
      <c r="L23" s="238">
        <f>AVERAGE(H23:H25)</f>
        <v>3.2198823204828369E-4</v>
      </c>
      <c r="M23" s="238">
        <f>AVERAGE(J23:J25)</f>
        <v>5.122890144382906E-4</v>
      </c>
      <c r="N23" s="250">
        <f>AVERAGE(K23:M23)</f>
        <v>2.9617167271119146E-4</v>
      </c>
    </row>
    <row r="24" spans="1:14" x14ac:dyDescent="0.35">
      <c r="A24" s="177"/>
      <c r="B24" s="123" t="s">
        <v>25</v>
      </c>
      <c r="C24" s="137" t="s">
        <v>0</v>
      </c>
      <c r="D24" s="138" t="s">
        <v>6</v>
      </c>
      <c r="E24" s="26">
        <v>2.1396907314286452E-3</v>
      </c>
      <c r="F24" s="26">
        <f>E24-E$15</f>
        <v>5.6493791673504004E-5</v>
      </c>
      <c r="G24" s="26">
        <v>2.2437818178422239E-3</v>
      </c>
      <c r="H24" s="26">
        <f>G24-G$15</f>
        <v>3.3628490543250594E-4</v>
      </c>
      <c r="I24" s="26">
        <v>1.9109109688818461E-3</v>
      </c>
      <c r="J24" s="32">
        <f>I24-I$15</f>
        <v>5.3543343920451703E-4</v>
      </c>
      <c r="K24" s="236"/>
      <c r="L24" s="238"/>
      <c r="M24" s="238"/>
      <c r="N24" s="250"/>
    </row>
    <row r="25" spans="1:14" ht="15" thickBot="1" x14ac:dyDescent="0.4">
      <c r="A25" s="178"/>
      <c r="B25" s="124" t="s">
        <v>25</v>
      </c>
      <c r="C25" s="139" t="s">
        <v>5</v>
      </c>
      <c r="D25" s="140" t="s">
        <v>6</v>
      </c>
      <c r="E25" s="27">
        <v>3.0686077835291601E-3</v>
      </c>
      <c r="F25" s="27">
        <f>E25-E$16</f>
        <v>8.1356657470500228E-5</v>
      </c>
      <c r="G25" s="27">
        <v>3.2181943984480269E-3</v>
      </c>
      <c r="H25" s="27">
        <f>G25-G$16</f>
        <v>4.8298234807242577E-4</v>
      </c>
      <c r="I25" s="27">
        <v>2.7407909678675551E-3</v>
      </c>
      <c r="J25" s="33">
        <f>I25-I$16</f>
        <v>7.6843352165743622E-4</v>
      </c>
      <c r="K25" s="237"/>
      <c r="L25" s="239"/>
      <c r="M25" s="239"/>
      <c r="N25" s="251"/>
    </row>
    <row r="27" spans="1:14" x14ac:dyDescent="0.35">
      <c r="A27" s="36"/>
      <c r="B27" s="36"/>
      <c r="C27" s="36"/>
      <c r="D27" s="36"/>
      <c r="E27" s="36"/>
    </row>
    <row r="29" spans="1:14" ht="15" thickBot="1" x14ac:dyDescent="0.4">
      <c r="G29" s="81"/>
      <c r="H29" s="36"/>
      <c r="I29" s="36"/>
      <c r="J29" s="36"/>
      <c r="K29" s="36"/>
    </row>
    <row r="30" spans="1:14" ht="30.75" customHeight="1" thickBot="1" x14ac:dyDescent="0.4">
      <c r="A30" s="69" t="s">
        <v>28</v>
      </c>
      <c r="B30" s="70" t="s">
        <v>23</v>
      </c>
      <c r="C30" s="71" t="s">
        <v>40</v>
      </c>
      <c r="D30" s="70" t="s">
        <v>35</v>
      </c>
      <c r="E30" s="72" t="s">
        <v>34</v>
      </c>
      <c r="G30" s="36"/>
      <c r="H30" s="36"/>
      <c r="I30" s="36"/>
      <c r="J30" s="36"/>
      <c r="K30" s="36"/>
    </row>
    <row r="31" spans="1:14" ht="30.75" customHeight="1" x14ac:dyDescent="0.35">
      <c r="A31" s="51" t="s">
        <v>0</v>
      </c>
      <c r="B31" s="52" t="s">
        <v>31</v>
      </c>
      <c r="C31" s="53" t="s">
        <v>60</v>
      </c>
      <c r="D31" s="39">
        <f>N5</f>
        <v>-6.3280836303293941E-5</v>
      </c>
      <c r="E31" s="40">
        <v>1</v>
      </c>
    </row>
    <row r="32" spans="1:14" ht="29" x14ac:dyDescent="0.35">
      <c r="A32" s="54" t="s">
        <v>0</v>
      </c>
      <c r="B32" s="55" t="s">
        <v>32</v>
      </c>
      <c r="C32" s="56" t="s">
        <v>61</v>
      </c>
      <c r="D32" s="41">
        <f>N8</f>
        <v>2.3316904977148224E-4</v>
      </c>
      <c r="E32" s="42">
        <v>2</v>
      </c>
      <c r="L32" s="36"/>
    </row>
    <row r="33" spans="1:5" ht="29.5" thickBot="1" x14ac:dyDescent="0.4">
      <c r="A33" s="57" t="s">
        <v>0</v>
      </c>
      <c r="B33" s="58" t="s">
        <v>33</v>
      </c>
      <c r="C33" s="59" t="s">
        <v>61</v>
      </c>
      <c r="D33" s="43">
        <f>N11</f>
        <v>-1.1828690115018723E-4</v>
      </c>
      <c r="E33" s="44">
        <v>2</v>
      </c>
    </row>
    <row r="34" spans="1:5" ht="29" x14ac:dyDescent="0.35">
      <c r="A34" s="60" t="s">
        <v>41</v>
      </c>
      <c r="B34" s="61" t="s">
        <v>31</v>
      </c>
      <c r="C34" s="62" t="s">
        <v>58</v>
      </c>
      <c r="D34" s="45">
        <f>N17</f>
        <v>-2.9681719126795823E-4</v>
      </c>
      <c r="E34" s="46">
        <v>1</v>
      </c>
    </row>
    <row r="35" spans="1:5" ht="29" x14ac:dyDescent="0.35">
      <c r="A35" s="63" t="s">
        <v>41</v>
      </c>
      <c r="B35" s="64" t="s">
        <v>32</v>
      </c>
      <c r="C35" s="65" t="s">
        <v>58</v>
      </c>
      <c r="D35" s="47">
        <f>M20</f>
        <v>2.5253742770193403E-4</v>
      </c>
      <c r="E35" s="48">
        <v>3</v>
      </c>
    </row>
    <row r="36" spans="1:5" ht="29.5" thickBot="1" x14ac:dyDescent="0.4">
      <c r="A36" s="66" t="s">
        <v>41</v>
      </c>
      <c r="B36" s="67" t="s">
        <v>33</v>
      </c>
      <c r="C36" s="68" t="s">
        <v>58</v>
      </c>
      <c r="D36" s="49">
        <f>M23</f>
        <v>5.122890144382906E-4</v>
      </c>
      <c r="E36" s="50">
        <v>2</v>
      </c>
    </row>
    <row r="37" spans="1:5" x14ac:dyDescent="0.35">
      <c r="A37" s="76"/>
      <c r="B37" s="77"/>
      <c r="C37" s="77"/>
      <c r="D37" s="77"/>
      <c r="E37" s="78"/>
    </row>
    <row r="38" spans="1:5" ht="15" thickBot="1" x14ac:dyDescent="0.4">
      <c r="A38" s="34"/>
      <c r="B38" s="35"/>
      <c r="C38" s="35"/>
      <c r="D38" s="35"/>
      <c r="E38" s="73"/>
    </row>
    <row r="39" spans="1:5" ht="15" thickBot="1" x14ac:dyDescent="0.4">
      <c r="A39" s="179" t="s">
        <v>42</v>
      </c>
      <c r="B39" s="180"/>
      <c r="C39" s="180"/>
      <c r="D39" s="180"/>
      <c r="E39" s="181"/>
    </row>
    <row r="40" spans="1:5" x14ac:dyDescent="0.35">
      <c r="A40" s="182" t="s">
        <v>43</v>
      </c>
      <c r="B40" s="183"/>
      <c r="C40" s="183"/>
      <c r="D40" s="183"/>
      <c r="E40" s="184"/>
    </row>
    <row r="41" spans="1:5" x14ac:dyDescent="0.35">
      <c r="A41" s="185" t="s">
        <v>44</v>
      </c>
      <c r="B41" s="186"/>
      <c r="C41" s="186"/>
      <c r="D41" s="186"/>
      <c r="E41" s="187"/>
    </row>
    <row r="42" spans="1:5" ht="15" thickBot="1" x14ac:dyDescent="0.4">
      <c r="A42" s="260" t="s">
        <v>45</v>
      </c>
      <c r="B42" s="261"/>
      <c r="C42" s="261"/>
      <c r="D42" s="261"/>
      <c r="E42" s="262"/>
    </row>
    <row r="43" spans="1:5" x14ac:dyDescent="0.35">
      <c r="A43" s="79"/>
      <c r="B43" s="74"/>
      <c r="C43" s="74"/>
      <c r="D43" s="74"/>
      <c r="E43" s="80"/>
    </row>
    <row r="44" spans="1:5" ht="15" thickBot="1" x14ac:dyDescent="0.4">
      <c r="A44" s="34"/>
      <c r="B44" s="35"/>
      <c r="C44" s="35"/>
      <c r="D44" s="35"/>
      <c r="E44" s="73"/>
    </row>
    <row r="45" spans="1:5" ht="15" thickBot="1" x14ac:dyDescent="0.4">
      <c r="A45" s="179" t="s">
        <v>46</v>
      </c>
      <c r="B45" s="180"/>
      <c r="C45" s="180"/>
      <c r="D45" s="180"/>
      <c r="E45" s="181"/>
    </row>
    <row r="46" spans="1:5" ht="15" thickBot="1" x14ac:dyDescent="0.4">
      <c r="A46" s="216" t="s">
        <v>47</v>
      </c>
      <c r="B46" s="217"/>
      <c r="C46" s="217"/>
      <c r="D46" s="217"/>
      <c r="E46" s="218"/>
    </row>
  </sheetData>
  <mergeCells count="40">
    <mergeCell ref="A46:E46"/>
    <mergeCell ref="K23:K25"/>
    <mergeCell ref="L23:L25"/>
    <mergeCell ref="M23:M25"/>
    <mergeCell ref="N23:N25"/>
    <mergeCell ref="A39:E39"/>
    <mergeCell ref="A40:E40"/>
    <mergeCell ref="A42:E42"/>
    <mergeCell ref="A41:E41"/>
    <mergeCell ref="A45:E45"/>
    <mergeCell ref="N2:N4"/>
    <mergeCell ref="K17:K19"/>
    <mergeCell ref="L17:L19"/>
    <mergeCell ref="M17:M19"/>
    <mergeCell ref="N17:N19"/>
    <mergeCell ref="N5:N7"/>
    <mergeCell ref="N8:N10"/>
    <mergeCell ref="N20:N22"/>
    <mergeCell ref="K11:K13"/>
    <mergeCell ref="L11:L13"/>
    <mergeCell ref="M11:M13"/>
    <mergeCell ref="N11:N13"/>
    <mergeCell ref="K14:K16"/>
    <mergeCell ref="L14:L16"/>
    <mergeCell ref="M14:M16"/>
    <mergeCell ref="N14:N16"/>
    <mergeCell ref="A2:A13"/>
    <mergeCell ref="A14:A25"/>
    <mergeCell ref="K5:K7"/>
    <mergeCell ref="L5:L7"/>
    <mergeCell ref="M5:M7"/>
    <mergeCell ref="K8:K10"/>
    <mergeCell ref="L8:L10"/>
    <mergeCell ref="M8:M10"/>
    <mergeCell ref="K20:K22"/>
    <mergeCell ref="L20:L22"/>
    <mergeCell ref="M20:M22"/>
    <mergeCell ref="K2:K4"/>
    <mergeCell ref="L2:L4"/>
    <mergeCell ref="M2:M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21E0E-9FA0-476D-945A-8FF5A5AA6776}">
  <dimension ref="A1:Q56"/>
  <sheetViews>
    <sheetView tabSelected="1" topLeftCell="C13" zoomScale="70" zoomScaleNormal="70" workbookViewId="0">
      <selection activeCell="I20" sqref="I20"/>
    </sheetView>
  </sheetViews>
  <sheetFormatPr defaultRowHeight="14.5" x14ac:dyDescent="0.35"/>
  <cols>
    <col min="1" max="1" width="26.81640625" bestFit="1" customWidth="1"/>
    <col min="2" max="2" width="34.7265625" bestFit="1" customWidth="1"/>
    <col min="3" max="3" width="78.26953125" bestFit="1" customWidth="1"/>
    <col min="4" max="4" width="11.54296875" bestFit="1" customWidth="1"/>
    <col min="5" max="5" width="12" bestFit="1" customWidth="1"/>
    <col min="6" max="6" width="25.54296875" bestFit="1" customWidth="1"/>
    <col min="7" max="7" width="37.81640625" bestFit="1" customWidth="1"/>
    <col min="8" max="8" width="29.1796875" bestFit="1" customWidth="1"/>
    <col min="9" max="9" width="41.54296875" bestFit="1" customWidth="1"/>
    <col min="10" max="10" width="27" bestFit="1" customWidth="1"/>
    <col min="11" max="11" width="41.54296875" bestFit="1" customWidth="1"/>
    <col min="12" max="12" width="31.1796875" bestFit="1" customWidth="1"/>
    <col min="13" max="13" width="43.453125" bestFit="1" customWidth="1"/>
    <col min="14" max="14" width="29.1796875" bestFit="1" customWidth="1"/>
    <col min="15" max="15" width="41.54296875" bestFit="1" customWidth="1"/>
    <col min="16" max="16" width="28.1796875" bestFit="1" customWidth="1"/>
    <col min="17" max="17" width="40.54296875" bestFit="1" customWidth="1"/>
  </cols>
  <sheetData>
    <row r="1" spans="1:17" ht="15" thickBot="1" x14ac:dyDescent="0.4">
      <c r="A1" s="84" t="s">
        <v>72</v>
      </c>
      <c r="B1" s="18" t="s">
        <v>8</v>
      </c>
      <c r="C1" s="117" t="s">
        <v>3</v>
      </c>
      <c r="D1" s="125" t="s">
        <v>1</v>
      </c>
      <c r="E1" s="126" t="s">
        <v>2</v>
      </c>
      <c r="F1" s="19" t="s">
        <v>10</v>
      </c>
      <c r="G1" s="19" t="s">
        <v>13</v>
      </c>
      <c r="H1" s="19" t="s">
        <v>7</v>
      </c>
      <c r="I1" s="19" t="s">
        <v>12</v>
      </c>
      <c r="J1" s="19" t="s">
        <v>9</v>
      </c>
      <c r="K1" s="20" t="s">
        <v>14</v>
      </c>
    </row>
    <row r="2" spans="1:17" x14ac:dyDescent="0.35">
      <c r="A2" s="265" t="s">
        <v>0</v>
      </c>
      <c r="B2" s="277" t="s">
        <v>77</v>
      </c>
      <c r="C2" s="118" t="s">
        <v>74</v>
      </c>
      <c r="D2" s="127" t="s">
        <v>0</v>
      </c>
      <c r="E2" s="128" t="s">
        <v>5</v>
      </c>
      <c r="F2" s="98">
        <v>1.1183306944119421E-3</v>
      </c>
      <c r="G2" s="99">
        <v>0</v>
      </c>
      <c r="H2" s="98">
        <v>1.2887987992927831E-3</v>
      </c>
      <c r="I2" s="99">
        <v>0</v>
      </c>
      <c r="J2" s="98">
        <v>1.1262493992494299E-3</v>
      </c>
      <c r="K2" s="100">
        <v>0</v>
      </c>
    </row>
    <row r="3" spans="1:17" x14ac:dyDescent="0.35">
      <c r="A3" s="266"/>
      <c r="B3" s="263"/>
      <c r="C3" s="119" t="s">
        <v>74</v>
      </c>
      <c r="D3" s="129" t="s">
        <v>0</v>
      </c>
      <c r="E3" s="130" t="s">
        <v>6</v>
      </c>
      <c r="F3" s="101">
        <v>2.061821082054193E-3</v>
      </c>
      <c r="G3" s="102">
        <v>0</v>
      </c>
      <c r="H3" s="101">
        <v>2.087635250715886E-3</v>
      </c>
      <c r="I3" s="102">
        <v>0</v>
      </c>
      <c r="J3" s="101">
        <v>1.931173638822617E-3</v>
      </c>
      <c r="K3" s="103">
        <v>0</v>
      </c>
    </row>
    <row r="4" spans="1:17" ht="15" thickBot="1" x14ac:dyDescent="0.4">
      <c r="A4" s="266"/>
      <c r="B4" s="264"/>
      <c r="C4" s="120" t="s">
        <v>74</v>
      </c>
      <c r="D4" s="131" t="s">
        <v>5</v>
      </c>
      <c r="E4" s="132" t="s">
        <v>6</v>
      </c>
      <c r="F4" s="104">
        <v>2.4060234702399591E-3</v>
      </c>
      <c r="G4" s="105">
        <v>0</v>
      </c>
      <c r="H4" s="104">
        <v>2.9952799232044781E-3</v>
      </c>
      <c r="I4" s="105">
        <v>0</v>
      </c>
      <c r="J4" s="104">
        <v>2.3662017049186392E-3</v>
      </c>
      <c r="K4" s="106">
        <v>0</v>
      </c>
    </row>
    <row r="5" spans="1:17" x14ac:dyDescent="0.35">
      <c r="A5" s="266"/>
      <c r="B5" s="268" t="s">
        <v>78</v>
      </c>
      <c r="C5" s="121" t="s">
        <v>11</v>
      </c>
      <c r="D5" s="133" t="s">
        <v>0</v>
      </c>
      <c r="E5" s="134" t="s">
        <v>5</v>
      </c>
      <c r="F5" s="92">
        <v>7.5816094796122646E-4</v>
      </c>
      <c r="G5" s="92">
        <f>F5-F$2</f>
        <v>-3.6016974645071561E-4</v>
      </c>
      <c r="H5" s="92">
        <v>6.9357106646768685E-4</v>
      </c>
      <c r="I5" s="92">
        <f>H5-H$2</f>
        <v>-5.9522773282509622E-4</v>
      </c>
      <c r="J5" s="92">
        <v>4.6247874446732633E-4</v>
      </c>
      <c r="K5" s="93">
        <f>J5-J$2</f>
        <v>-6.6377065478210359E-4</v>
      </c>
    </row>
    <row r="6" spans="1:17" x14ac:dyDescent="0.35">
      <c r="A6" s="266"/>
      <c r="B6" s="269"/>
      <c r="C6" s="122" t="s">
        <v>11</v>
      </c>
      <c r="D6" s="135" t="s">
        <v>0</v>
      </c>
      <c r="E6" s="136" t="s">
        <v>6</v>
      </c>
      <c r="F6" s="25">
        <v>1.7611071497471711E-3</v>
      </c>
      <c r="G6" s="25">
        <f>F6-F$3</f>
        <v>-3.0071393230702193E-4</v>
      </c>
      <c r="H6" s="25">
        <v>1.610141710307558E-3</v>
      </c>
      <c r="I6" s="25">
        <f>H6-H$3</f>
        <v>-4.7749354040832795E-4</v>
      </c>
      <c r="J6" s="25">
        <v>1.0736836429875989E-3</v>
      </c>
      <c r="K6" s="31">
        <f>J6-J$3</f>
        <v>-8.5748999583501809E-4</v>
      </c>
    </row>
    <row r="7" spans="1:17" x14ac:dyDescent="0.35">
      <c r="A7" s="266"/>
      <c r="B7" s="269"/>
      <c r="C7" s="122" t="s">
        <v>11</v>
      </c>
      <c r="D7" s="135" t="s">
        <v>5</v>
      </c>
      <c r="E7" s="136" t="s">
        <v>6</v>
      </c>
      <c r="F7" s="25">
        <v>2.5192680977083981E-3</v>
      </c>
      <c r="G7" s="25">
        <f>F7-F$4</f>
        <v>1.1324462746843894E-4</v>
      </c>
      <c r="H7" s="25">
        <v>2.3037127767752451E-3</v>
      </c>
      <c r="I7" s="25">
        <f>H7-H$4</f>
        <v>-6.9156714642923302E-4</v>
      </c>
      <c r="J7" s="25">
        <v>1.5361623874549249E-3</v>
      </c>
      <c r="K7" s="31">
        <f>J7-J$4</f>
        <v>-8.3003931746371425E-4</v>
      </c>
    </row>
    <row r="8" spans="1:17" x14ac:dyDescent="0.35">
      <c r="A8" s="266"/>
      <c r="B8" s="269"/>
      <c r="C8" s="123" t="s">
        <v>25</v>
      </c>
      <c r="D8" s="137" t="s">
        <v>0</v>
      </c>
      <c r="E8" s="138" t="s">
        <v>5</v>
      </c>
      <c r="F8" s="26">
        <v>9.2891705210051501E-4</v>
      </c>
      <c r="G8" s="85">
        <f>F8-F$2</f>
        <v>-1.8941364231142707E-4</v>
      </c>
      <c r="H8" s="26">
        <v>9.7441258060580271E-4</v>
      </c>
      <c r="I8" s="85">
        <f>H8-H$2</f>
        <v>-3.1438621868698036E-4</v>
      </c>
      <c r="J8" s="26">
        <v>8.2987999898570812E-4</v>
      </c>
      <c r="K8" s="86">
        <f>J8-J$2</f>
        <v>-2.9636940026372179E-4</v>
      </c>
    </row>
    <row r="9" spans="1:17" x14ac:dyDescent="0.35">
      <c r="A9" s="266"/>
      <c r="B9" s="269"/>
      <c r="C9" s="123" t="s">
        <v>25</v>
      </c>
      <c r="D9" s="137" t="s">
        <v>0</v>
      </c>
      <c r="E9" s="138" t="s">
        <v>6</v>
      </c>
      <c r="F9" s="26">
        <v>2.1396907314286452E-3</v>
      </c>
      <c r="G9" s="85">
        <f>F9-F$3</f>
        <v>7.7869649374452156E-5</v>
      </c>
      <c r="H9" s="26">
        <v>2.2437818178422239E-3</v>
      </c>
      <c r="I9" s="85">
        <f>H9-H$3</f>
        <v>1.5614656712633788E-4</v>
      </c>
      <c r="J9" s="26">
        <v>1.9109109688818461E-3</v>
      </c>
      <c r="K9" s="86">
        <f>J9-J$3</f>
        <v>-2.0262669940770885E-5</v>
      </c>
    </row>
    <row r="10" spans="1:17" ht="15" thickBot="1" x14ac:dyDescent="0.4">
      <c r="A10" s="267"/>
      <c r="B10" s="270"/>
      <c r="C10" s="124" t="s">
        <v>25</v>
      </c>
      <c r="D10" s="139" t="s">
        <v>5</v>
      </c>
      <c r="E10" s="140" t="s">
        <v>6</v>
      </c>
      <c r="F10" s="27">
        <v>3.0686077835291601E-3</v>
      </c>
      <c r="G10" s="87">
        <f>F10-F$4</f>
        <v>6.6258431328920092E-4</v>
      </c>
      <c r="H10" s="27">
        <v>3.2181943984480269E-3</v>
      </c>
      <c r="I10" s="87">
        <f>H10-H$4</f>
        <v>2.2291447524354878E-4</v>
      </c>
      <c r="J10" s="27">
        <v>2.7407909678675551E-3</v>
      </c>
      <c r="K10" s="88">
        <f>J10-J$4</f>
        <v>3.7458926294891594E-4</v>
      </c>
    </row>
    <row r="11" spans="1:17" x14ac:dyDescent="0.35">
      <c r="B11" s="83"/>
    </row>
    <row r="12" spans="1:17" x14ac:dyDescent="0.35">
      <c r="B12" s="83"/>
    </row>
    <row r="13" spans="1:17" x14ac:dyDescent="0.35">
      <c r="B13" s="83"/>
    </row>
    <row r="14" spans="1:17" ht="15" thickBot="1" x14ac:dyDescent="0.4"/>
    <row r="15" spans="1:17" ht="15" thickBot="1" x14ac:dyDescent="0.4">
      <c r="A15" s="84" t="s">
        <v>72</v>
      </c>
      <c r="B15" s="18" t="s">
        <v>8</v>
      </c>
      <c r="C15" s="117" t="s">
        <v>3</v>
      </c>
      <c r="D15" s="125" t="s">
        <v>1</v>
      </c>
      <c r="E15" s="126" t="s">
        <v>2</v>
      </c>
      <c r="F15" s="19" t="s">
        <v>10</v>
      </c>
      <c r="G15" s="19" t="s">
        <v>13</v>
      </c>
      <c r="H15" s="19" t="s">
        <v>7</v>
      </c>
      <c r="I15" s="19" t="s">
        <v>12</v>
      </c>
      <c r="J15" s="19" t="s">
        <v>9</v>
      </c>
      <c r="K15" s="19" t="s">
        <v>14</v>
      </c>
      <c r="L15" s="19" t="s">
        <v>15</v>
      </c>
      <c r="M15" s="19" t="s">
        <v>16</v>
      </c>
      <c r="N15" s="19" t="s">
        <v>17</v>
      </c>
      <c r="O15" s="19" t="s">
        <v>18</v>
      </c>
      <c r="P15" s="19" t="s">
        <v>19</v>
      </c>
      <c r="Q15" s="20" t="s">
        <v>20</v>
      </c>
    </row>
    <row r="16" spans="1:17" x14ac:dyDescent="0.35">
      <c r="A16" s="265" t="s">
        <v>73</v>
      </c>
      <c r="B16" s="263" t="s">
        <v>79</v>
      </c>
      <c r="C16" s="118" t="s">
        <v>74</v>
      </c>
      <c r="D16" s="127" t="s">
        <v>0</v>
      </c>
      <c r="E16" s="128" t="s">
        <v>5</v>
      </c>
      <c r="F16" s="98">
        <v>1.0001383119309011E-3</v>
      </c>
      <c r="G16" s="99">
        <v>0</v>
      </c>
      <c r="H16" s="98">
        <v>1.1354273531264021E-3</v>
      </c>
      <c r="I16" s="99">
        <v>0</v>
      </c>
      <c r="J16" s="98">
        <v>3.287639880168512E-4</v>
      </c>
      <c r="K16" s="99">
        <v>0</v>
      </c>
      <c r="L16" s="98">
        <v>5.291261267921834E-4</v>
      </c>
      <c r="M16" s="99">
        <v>0</v>
      </c>
      <c r="N16" s="99">
        <v>3.842177131771892E-5</v>
      </c>
      <c r="O16" s="99">
        <v>0</v>
      </c>
      <c r="P16" s="99">
        <v>5.4420406629956863E-5</v>
      </c>
      <c r="Q16" s="100">
        <v>0</v>
      </c>
    </row>
    <row r="17" spans="1:17" x14ac:dyDescent="0.35">
      <c r="A17" s="266"/>
      <c r="B17" s="263"/>
      <c r="C17" s="119" t="s">
        <v>74</v>
      </c>
      <c r="D17" s="129" t="s">
        <v>0</v>
      </c>
      <c r="E17" s="130" t="s">
        <v>6</v>
      </c>
      <c r="F17" s="101">
        <v>1.322059212594529E-3</v>
      </c>
      <c r="G17" s="102">
        <v>0</v>
      </c>
      <c r="H17" s="101">
        <v>1.4230442240614439E-3</v>
      </c>
      <c r="I17" s="102">
        <v>0</v>
      </c>
      <c r="J17" s="101">
        <v>4.7071856004579578E-4</v>
      </c>
      <c r="K17" s="102">
        <v>0</v>
      </c>
      <c r="L17" s="101">
        <v>8.532761225131159E-4</v>
      </c>
      <c r="M17" s="102">
        <v>0</v>
      </c>
      <c r="N17" s="102">
        <v>6.1577455058149308E-5</v>
      </c>
      <c r="O17" s="102">
        <v>0</v>
      </c>
      <c r="P17" s="102">
        <v>8.3453433808858209E-5</v>
      </c>
      <c r="Q17" s="103">
        <v>0</v>
      </c>
    </row>
    <row r="18" spans="1:17" ht="15" thickBot="1" x14ac:dyDescent="0.4">
      <c r="A18" s="266"/>
      <c r="B18" s="264"/>
      <c r="C18" s="120" t="s">
        <v>74</v>
      </c>
      <c r="D18" s="131" t="s">
        <v>5</v>
      </c>
      <c r="E18" s="132" t="s">
        <v>6</v>
      </c>
      <c r="F18" s="104">
        <v>1.5207559833023069E-3</v>
      </c>
      <c r="G18" s="105">
        <v>0</v>
      </c>
      <c r="H18" s="104">
        <v>1.621635573185705E-3</v>
      </c>
      <c r="I18" s="105">
        <v>0</v>
      </c>
      <c r="J18" s="104">
        <v>5.9214691562256875E-4</v>
      </c>
      <c r="K18" s="105">
        <v>0</v>
      </c>
      <c r="L18" s="104">
        <v>9.9008654574814941E-4</v>
      </c>
      <c r="M18" s="105">
        <v>0</v>
      </c>
      <c r="N18" s="105">
        <v>6.8307505398458891E-5</v>
      </c>
      <c r="O18" s="105">
        <v>0</v>
      </c>
      <c r="P18" s="105">
        <v>9.5301584919605943E-5</v>
      </c>
      <c r="Q18" s="106">
        <v>0</v>
      </c>
    </row>
    <row r="19" spans="1:17" x14ac:dyDescent="0.35">
      <c r="A19" s="266"/>
      <c r="B19" s="271" t="s">
        <v>78</v>
      </c>
      <c r="C19" s="121" t="s">
        <v>11</v>
      </c>
      <c r="D19" s="133" t="s">
        <v>0</v>
      </c>
      <c r="E19" s="134" t="s">
        <v>5</v>
      </c>
      <c r="F19" s="92">
        <v>5.1950153406922397E-4</v>
      </c>
      <c r="G19" s="92">
        <f>F19-F$16</f>
        <v>-4.8063677786167709E-4</v>
      </c>
      <c r="H19" s="92">
        <v>5.5306780255703143E-4</v>
      </c>
      <c r="I19" s="92">
        <f>H19-H$16</f>
        <v>-5.8235955056937065E-4</v>
      </c>
      <c r="J19" s="92">
        <v>1.704606863026312E-4</v>
      </c>
      <c r="K19" s="92">
        <f>J19-J$16</f>
        <v>-1.5830330171422001E-4</v>
      </c>
      <c r="L19" s="92">
        <v>1.7254860972284661E-4</v>
      </c>
      <c r="M19" s="92">
        <f>L19-L$16</f>
        <v>-3.5657751706933679E-4</v>
      </c>
      <c r="N19" s="92">
        <v>1.438470197728452E-5</v>
      </c>
      <c r="O19" s="92">
        <f>N19-N$16</f>
        <v>-2.4037069340434403E-5</v>
      </c>
      <c r="P19" s="92">
        <v>2.229164042297559E-5</v>
      </c>
      <c r="Q19" s="93">
        <f>P19-P$16</f>
        <v>-3.2128766206981273E-5</v>
      </c>
    </row>
    <row r="20" spans="1:17" x14ac:dyDescent="0.35">
      <c r="A20" s="266"/>
      <c r="B20" s="272"/>
      <c r="C20" s="122" t="s">
        <v>11</v>
      </c>
      <c r="D20" s="135" t="s">
        <v>0</v>
      </c>
      <c r="E20" s="136" t="s">
        <v>6</v>
      </c>
      <c r="F20" s="25">
        <v>1.2074090289364049E-3</v>
      </c>
      <c r="G20" s="25">
        <f>F20-F$17</f>
        <v>-1.1465018365812408E-4</v>
      </c>
      <c r="H20" s="25">
        <v>1.285416300585853E-3</v>
      </c>
      <c r="I20" s="25">
        <f>H20-H$17</f>
        <v>-1.3762792347559089E-4</v>
      </c>
      <c r="J20" s="25">
        <v>3.9633734471031099E-4</v>
      </c>
      <c r="K20" s="25">
        <f>J20-J$17</f>
        <v>-7.4381215335484786E-5</v>
      </c>
      <c r="L20" s="25">
        <v>4.0117655493149122E-4</v>
      </c>
      <c r="M20" s="25">
        <f>L20-L$17</f>
        <v>-4.5209956758162468E-4</v>
      </c>
      <c r="N20" s="25">
        <v>3.3382019649210542E-5</v>
      </c>
      <c r="O20" s="25">
        <f>N20-N$17</f>
        <v>-2.8195435408938766E-5</v>
      </c>
      <c r="P20" s="25">
        <v>5.189834430379428E-5</v>
      </c>
      <c r="Q20" s="31">
        <f>P20-P$17</f>
        <v>-3.1555089505063929E-5</v>
      </c>
    </row>
    <row r="21" spans="1:17" x14ac:dyDescent="0.35">
      <c r="A21" s="266"/>
      <c r="B21" s="272"/>
      <c r="C21" s="122" t="s">
        <v>11</v>
      </c>
      <c r="D21" s="135" t="s">
        <v>5</v>
      </c>
      <c r="E21" s="136" t="s">
        <v>6</v>
      </c>
      <c r="F21" s="25">
        <v>1.726910563005629E-3</v>
      </c>
      <c r="G21" s="25">
        <f>F21-F$18</f>
        <v>2.0615457970332208E-4</v>
      </c>
      <c r="H21" s="25">
        <v>1.8384841031428849E-3</v>
      </c>
      <c r="I21" s="25">
        <f>H21-H$18</f>
        <v>2.1684852995717987E-4</v>
      </c>
      <c r="J21" s="25">
        <v>5.6679803101294219E-4</v>
      </c>
      <c r="K21" s="25">
        <f>J21-J$18</f>
        <v>-2.534888460962656E-5</v>
      </c>
      <c r="L21" s="25">
        <v>5.7372516465433777E-4</v>
      </c>
      <c r="M21" s="25">
        <f>L21-L$18</f>
        <v>-4.1636138109381164E-4</v>
      </c>
      <c r="N21" s="25">
        <v>4.7766721626495053E-5</v>
      </c>
      <c r="O21" s="25">
        <f>N21-N$18</f>
        <v>-2.0540783771963838E-5</v>
      </c>
      <c r="P21" s="25">
        <v>7.418998472676987E-5</v>
      </c>
      <c r="Q21" s="31">
        <f>P21-P$18</f>
        <v>-2.1111600192836073E-5</v>
      </c>
    </row>
    <row r="22" spans="1:17" x14ac:dyDescent="0.35">
      <c r="A22" s="266"/>
      <c r="B22" s="272"/>
      <c r="C22" s="123" t="s">
        <v>25</v>
      </c>
      <c r="D22" s="137" t="s">
        <v>0</v>
      </c>
      <c r="E22" s="138" t="s">
        <v>5</v>
      </c>
      <c r="F22" s="26">
        <v>2.9072158893000749E-4</v>
      </c>
      <c r="G22" s="26">
        <f>F22-F$16</f>
        <v>-7.0941672300089357E-4</v>
      </c>
      <c r="H22" s="26">
        <v>2.7423103833872141E-4</v>
      </c>
      <c r="I22" s="26">
        <f>H22-H$16</f>
        <v>-8.6119631478768068E-4</v>
      </c>
      <c r="J22" s="26">
        <v>2.1515343496495529E-5</v>
      </c>
      <c r="K22" s="26">
        <f>J22-J$16</f>
        <v>-3.0724864452035569E-4</v>
      </c>
      <c r="L22" s="26">
        <v>1.9891619035424839E-5</v>
      </c>
      <c r="M22" s="26">
        <f>L22-L$16</f>
        <v>-5.0923450775675852E-4</v>
      </c>
      <c r="N22" s="26">
        <v>1.7369274685990749E-5</v>
      </c>
      <c r="O22" s="26">
        <f>N22-N$16</f>
        <v>-2.1052496631728171E-5</v>
      </c>
      <c r="P22" s="26">
        <v>1.8130671943242131E-5</v>
      </c>
      <c r="Q22" s="32">
        <f>P22-P$16</f>
        <v>-3.6289734686714736E-5</v>
      </c>
    </row>
    <row r="23" spans="1:17" x14ac:dyDescent="0.35">
      <c r="A23" s="266"/>
      <c r="B23" s="272"/>
      <c r="C23" s="123" t="s">
        <v>25</v>
      </c>
      <c r="D23" s="137" t="s">
        <v>0</v>
      </c>
      <c r="E23" s="138" t="s">
        <v>6</v>
      </c>
      <c r="F23" s="26">
        <v>6.7235199703613178E-4</v>
      </c>
      <c r="G23" s="26">
        <f>F23-F$17</f>
        <v>-6.4970721555839721E-4</v>
      </c>
      <c r="H23" s="26">
        <v>6.3427867026097644E-4</v>
      </c>
      <c r="I23" s="26">
        <f>H23-H$17</f>
        <v>-7.8876555380046748E-4</v>
      </c>
      <c r="J23" s="26">
        <v>4.9804046749416383E-5</v>
      </c>
      <c r="K23" s="26">
        <f>J23-J$17</f>
        <v>-4.209145132963794E-4</v>
      </c>
      <c r="L23" s="26">
        <v>4.6043850537470423E-5</v>
      </c>
      <c r="M23" s="26">
        <f>L23-L$17</f>
        <v>-8.0723227197564552E-4</v>
      </c>
      <c r="N23" s="26">
        <v>4.0176812148299739E-5</v>
      </c>
      <c r="O23" s="26">
        <f>N23-N$17</f>
        <v>-2.1400642909849569E-5</v>
      </c>
      <c r="P23" s="26">
        <v>4.1927079342213687E-5</v>
      </c>
      <c r="Q23" s="32">
        <f>P23-P$17</f>
        <v>-4.1526354466644522E-5</v>
      </c>
    </row>
    <row r="24" spans="1:17" ht="15" thickBot="1" x14ac:dyDescent="0.4">
      <c r="A24" s="267"/>
      <c r="B24" s="273"/>
      <c r="C24" s="124" t="s">
        <v>25</v>
      </c>
      <c r="D24" s="139" t="s">
        <v>5</v>
      </c>
      <c r="E24" s="140" t="s">
        <v>6</v>
      </c>
      <c r="F24" s="27">
        <v>9.6307358596613927E-4</v>
      </c>
      <c r="G24" s="27">
        <f>F24-F$18</f>
        <v>-5.5768239733616765E-4</v>
      </c>
      <c r="H24" s="27">
        <v>9.0850970859969785E-4</v>
      </c>
      <c r="I24" s="27">
        <f>H24-H$18</f>
        <v>-7.1312586458600717E-4</v>
      </c>
      <c r="J24" s="27">
        <v>7.1319390245911919E-5</v>
      </c>
      <c r="K24" s="27">
        <f>J24-J$18</f>
        <v>-5.2082752537665686E-4</v>
      </c>
      <c r="L24" s="27">
        <v>6.5935469572895268E-5</v>
      </c>
      <c r="M24" s="27">
        <f>L24-L$18</f>
        <v>-9.2415107617525416E-4</v>
      </c>
      <c r="N24" s="27">
        <v>5.7546086834290491E-5</v>
      </c>
      <c r="O24" s="27">
        <f>N24-N$18</f>
        <v>-1.0761418564168399E-5</v>
      </c>
      <c r="P24" s="27">
        <v>6.0057751285455808E-5</v>
      </c>
      <c r="Q24" s="33">
        <f>P24-P$18</f>
        <v>-3.5243833634150135E-5</v>
      </c>
    </row>
    <row r="25" spans="1:17" x14ac:dyDescent="0.35">
      <c r="B25" s="83"/>
      <c r="C25" s="83"/>
      <c r="D25" s="83"/>
      <c r="E25" s="83"/>
      <c r="F25" s="83"/>
      <c r="G25" s="83"/>
      <c r="H25" s="90"/>
      <c r="I25" s="90"/>
      <c r="J25" s="90"/>
      <c r="K25" s="90"/>
      <c r="L25" s="90"/>
      <c r="M25" s="90"/>
      <c r="N25" s="90"/>
      <c r="O25" s="90"/>
      <c r="P25" s="90"/>
      <c r="Q25" s="90"/>
    </row>
    <row r="26" spans="1:17" x14ac:dyDescent="0.35">
      <c r="B26" s="83"/>
      <c r="C26" s="83"/>
      <c r="D26" s="83"/>
      <c r="E26" s="83"/>
      <c r="F26" s="83"/>
      <c r="G26" s="83"/>
      <c r="H26" s="90"/>
      <c r="I26" s="90"/>
      <c r="J26" s="90"/>
      <c r="K26" s="90"/>
      <c r="L26" s="90"/>
      <c r="M26" s="90"/>
      <c r="N26" s="90"/>
      <c r="O26" s="90"/>
      <c r="P26" s="90"/>
      <c r="Q26" s="90"/>
    </row>
    <row r="27" spans="1:17" x14ac:dyDescent="0.35">
      <c r="B27" s="83"/>
      <c r="C27" s="83"/>
      <c r="D27" s="83"/>
      <c r="E27" s="83"/>
      <c r="F27" s="83"/>
      <c r="G27" s="83"/>
      <c r="H27" s="90"/>
      <c r="I27" s="90"/>
      <c r="J27" s="90"/>
      <c r="K27" s="90"/>
      <c r="L27" s="90"/>
      <c r="M27" s="90"/>
      <c r="N27" s="90"/>
      <c r="O27" s="90"/>
      <c r="P27" s="90"/>
      <c r="Q27" s="90"/>
    </row>
    <row r="28" spans="1:17" ht="15" thickBot="1" x14ac:dyDescent="0.4">
      <c r="B28" s="83"/>
      <c r="C28" s="83"/>
      <c r="D28" s="83"/>
      <c r="E28" s="83"/>
      <c r="F28" s="83"/>
      <c r="G28" s="83"/>
      <c r="H28" s="90"/>
      <c r="I28" s="90"/>
      <c r="J28" s="90"/>
      <c r="K28" s="90"/>
      <c r="L28" s="90"/>
      <c r="M28" s="90"/>
      <c r="N28" s="90"/>
      <c r="O28" s="90"/>
      <c r="P28" s="90"/>
      <c r="Q28" s="90"/>
    </row>
    <row r="29" spans="1:17" ht="15" thickBot="1" x14ac:dyDescent="0.4">
      <c r="A29" s="116" t="s">
        <v>3</v>
      </c>
      <c r="B29" s="116" t="s">
        <v>1</v>
      </c>
      <c r="C29" s="117" t="s">
        <v>2</v>
      </c>
      <c r="D29" s="125" t="s">
        <v>1</v>
      </c>
      <c r="E29" s="126" t="s">
        <v>2</v>
      </c>
      <c r="F29" s="19" t="s">
        <v>29</v>
      </c>
      <c r="G29" s="19" t="s">
        <v>30</v>
      </c>
      <c r="H29" s="19" t="s">
        <v>17</v>
      </c>
      <c r="I29" s="20" t="s">
        <v>18</v>
      </c>
      <c r="J29" s="36"/>
    </row>
    <row r="30" spans="1:17" x14ac:dyDescent="0.35">
      <c r="A30" s="265" t="s">
        <v>75</v>
      </c>
      <c r="B30" s="263" t="s">
        <v>79</v>
      </c>
      <c r="C30" s="118" t="s">
        <v>74</v>
      </c>
      <c r="D30" s="127" t="s">
        <v>0</v>
      </c>
      <c r="E30" s="128" t="s">
        <v>5</v>
      </c>
      <c r="F30" s="107">
        <v>5.529704345758773E-3</v>
      </c>
      <c r="G30" s="108">
        <f>F30-F36</f>
        <v>4.8508524167540264E-3</v>
      </c>
      <c r="H30" s="107">
        <v>3.0237797445048838E-3</v>
      </c>
      <c r="I30" s="109">
        <f>H30-H36</f>
        <v>2.507019564583865E-3</v>
      </c>
    </row>
    <row r="31" spans="1:17" x14ac:dyDescent="0.35">
      <c r="A31" s="266"/>
      <c r="B31" s="263"/>
      <c r="C31" s="119" t="s">
        <v>74</v>
      </c>
      <c r="D31" s="129" t="s">
        <v>0</v>
      </c>
      <c r="E31" s="130" t="s">
        <v>6</v>
      </c>
      <c r="F31" s="110">
        <v>7.8639798450372833E-3</v>
      </c>
      <c r="G31" s="111">
        <f>F31-F37</f>
        <v>6.3895458329898914E-3</v>
      </c>
      <c r="H31" s="110">
        <v>4.1955959839487392E-3</v>
      </c>
      <c r="I31" s="112">
        <f>H31-H37</f>
        <v>3.0584007236189991E-3</v>
      </c>
    </row>
    <row r="32" spans="1:17" ht="15" thickBot="1" x14ac:dyDescent="0.4">
      <c r="A32" s="266"/>
      <c r="B32" s="264"/>
      <c r="C32" s="120" t="s">
        <v>74</v>
      </c>
      <c r="D32" s="131" t="s">
        <v>5</v>
      </c>
      <c r="E32" s="132" t="s">
        <v>6</v>
      </c>
      <c r="F32" s="113">
        <v>9.5340141125343208E-3</v>
      </c>
      <c r="G32" s="114">
        <f>F32-F38</f>
        <v>7.3807281714821822E-3</v>
      </c>
      <c r="H32" s="113">
        <v>5.3315631510288649E-3</v>
      </c>
      <c r="I32" s="115">
        <f>H32-H38</f>
        <v>3.6776077107781059E-3</v>
      </c>
    </row>
    <row r="33" spans="1:17" x14ac:dyDescent="0.35">
      <c r="A33" s="266"/>
      <c r="B33" s="274" t="s">
        <v>79</v>
      </c>
      <c r="C33" s="121" t="s">
        <v>11</v>
      </c>
      <c r="D33" s="133" t="s">
        <v>0</v>
      </c>
      <c r="E33" s="134" t="s">
        <v>5</v>
      </c>
      <c r="F33" s="91">
        <v>1.6052528329590511E-3</v>
      </c>
      <c r="G33" s="91">
        <f>F33-F$30</f>
        <v>-3.9244515127997218E-3</v>
      </c>
      <c r="H33" s="91">
        <v>1.3128205182647531E-3</v>
      </c>
      <c r="I33" s="94">
        <f>H33-H$30</f>
        <v>-1.7109592262401308E-3</v>
      </c>
    </row>
    <row r="34" spans="1:17" x14ac:dyDescent="0.35">
      <c r="A34" s="266"/>
      <c r="B34" s="275"/>
      <c r="C34" s="122" t="s">
        <v>11</v>
      </c>
      <c r="D34" s="135" t="s">
        <v>0</v>
      </c>
      <c r="E34" s="136" t="s">
        <v>6</v>
      </c>
      <c r="F34" s="4">
        <v>3.766000325057051E-3</v>
      </c>
      <c r="G34" s="4">
        <f>F34-F$31</f>
        <v>-4.0979795199802323E-3</v>
      </c>
      <c r="H34" s="4">
        <v>3.065396316509243E-3</v>
      </c>
      <c r="I34" s="95">
        <f>H34-H$31</f>
        <v>-1.1301996674394962E-3</v>
      </c>
    </row>
    <row r="35" spans="1:17" x14ac:dyDescent="0.35">
      <c r="A35" s="266"/>
      <c r="B35" s="275"/>
      <c r="C35" s="122" t="s">
        <v>11</v>
      </c>
      <c r="D35" s="135" t="s">
        <v>5</v>
      </c>
      <c r="E35" s="136" t="s">
        <v>6</v>
      </c>
      <c r="F35" s="4">
        <v>5.3712531580161014E-3</v>
      </c>
      <c r="G35" s="4">
        <f>F35-F$32</f>
        <v>-4.1627609545182194E-3</v>
      </c>
      <c r="H35" s="4">
        <v>4.3782168347739963E-3</v>
      </c>
      <c r="I35" s="95">
        <f>H35-H$32</f>
        <v>-9.5334631625486853E-4</v>
      </c>
    </row>
    <row r="36" spans="1:17" x14ac:dyDescent="0.35">
      <c r="A36" s="266"/>
      <c r="B36" s="275"/>
      <c r="C36" s="123" t="s">
        <v>25</v>
      </c>
      <c r="D36" s="137" t="s">
        <v>0</v>
      </c>
      <c r="E36" s="138" t="s">
        <v>5</v>
      </c>
      <c r="F36" s="5">
        <v>6.7885192900474678E-4</v>
      </c>
      <c r="G36" s="5">
        <f>F36-F$30</f>
        <v>-4.8508524167540264E-3</v>
      </c>
      <c r="H36" s="5">
        <v>5.1676017992101863E-4</v>
      </c>
      <c r="I36" s="96">
        <f>H36-H$30</f>
        <v>-2.507019564583865E-3</v>
      </c>
    </row>
    <row r="37" spans="1:17" x14ac:dyDescent="0.35">
      <c r="A37" s="266"/>
      <c r="B37" s="275"/>
      <c r="C37" s="123" t="s">
        <v>25</v>
      </c>
      <c r="D37" s="137" t="s">
        <v>0</v>
      </c>
      <c r="E37" s="138" t="s">
        <v>6</v>
      </c>
      <c r="F37" s="5">
        <v>1.4744340120473921E-3</v>
      </c>
      <c r="G37" s="5">
        <f>F37-F$31</f>
        <v>-6.3895458329898914E-3</v>
      </c>
      <c r="H37" s="5">
        <v>1.1371952603297401E-3</v>
      </c>
      <c r="I37" s="96">
        <f>H37-H$31</f>
        <v>-3.0584007236189991E-3</v>
      </c>
    </row>
    <row r="38" spans="1:17" ht="15" thickBot="1" x14ac:dyDescent="0.4">
      <c r="A38" s="267"/>
      <c r="B38" s="276"/>
      <c r="C38" s="124" t="s">
        <v>25</v>
      </c>
      <c r="D38" s="139" t="s">
        <v>5</v>
      </c>
      <c r="E38" s="140" t="s">
        <v>6</v>
      </c>
      <c r="F38" s="21">
        <v>2.153285941052139E-3</v>
      </c>
      <c r="G38" s="21">
        <f>F38-F$32</f>
        <v>-7.3807281714821822E-3</v>
      </c>
      <c r="H38" s="21">
        <v>1.6539554402507589E-3</v>
      </c>
      <c r="I38" s="97">
        <f>H38-H$32</f>
        <v>-3.6776077107781059E-3</v>
      </c>
    </row>
    <row r="40" spans="1:17" x14ac:dyDescent="0.35">
      <c r="E40" s="83"/>
      <c r="F40" s="83"/>
      <c r="G40" s="82"/>
      <c r="H40" s="82"/>
      <c r="I40" s="82"/>
      <c r="J40" s="36"/>
    </row>
    <row r="41" spans="1:17" x14ac:dyDescent="0.35">
      <c r="E41" s="83"/>
      <c r="F41" s="90"/>
      <c r="G41" s="90"/>
      <c r="H41" s="90"/>
      <c r="I41" s="90"/>
      <c r="J41" s="90"/>
      <c r="K41" s="90"/>
      <c r="L41" s="90"/>
      <c r="M41" s="90"/>
      <c r="N41" s="90"/>
      <c r="O41" s="90"/>
      <c r="P41" s="90"/>
      <c r="Q41" s="90"/>
    </row>
    <row r="42" spans="1:17" x14ac:dyDescent="0.35">
      <c r="E42" s="83"/>
      <c r="F42" s="90"/>
      <c r="G42" s="90"/>
      <c r="H42" s="90"/>
      <c r="I42" s="90"/>
      <c r="J42" s="90"/>
      <c r="K42" s="90"/>
      <c r="L42" s="90"/>
      <c r="M42" s="90"/>
      <c r="N42" s="90"/>
      <c r="O42" s="90"/>
      <c r="P42" s="90"/>
      <c r="Q42" s="90"/>
    </row>
    <row r="43" spans="1:17" ht="15" thickBot="1" x14ac:dyDescent="0.4">
      <c r="E43" s="83"/>
      <c r="F43" s="90"/>
      <c r="G43" s="90"/>
      <c r="H43" s="90"/>
      <c r="I43" s="90"/>
      <c r="J43" s="90"/>
      <c r="K43" s="90"/>
      <c r="L43" s="90"/>
      <c r="M43" s="90"/>
      <c r="N43" s="90"/>
      <c r="O43" s="90"/>
      <c r="P43" s="90"/>
      <c r="Q43" s="90"/>
    </row>
    <row r="44" spans="1:17" x14ac:dyDescent="0.35">
      <c r="A44" s="76" t="s">
        <v>80</v>
      </c>
      <c r="B44" s="77"/>
      <c r="C44" s="78"/>
      <c r="E44" s="83"/>
      <c r="F44" s="90"/>
      <c r="G44" s="90"/>
      <c r="H44" s="90"/>
      <c r="I44" s="90"/>
      <c r="J44" s="90"/>
      <c r="K44" s="83"/>
      <c r="L44" s="83"/>
      <c r="M44" s="83"/>
      <c r="N44" s="83"/>
      <c r="O44" s="83"/>
      <c r="P44" s="83"/>
      <c r="Q44" s="83"/>
    </row>
    <row r="45" spans="1:17" ht="15" thickBot="1" x14ac:dyDescent="0.4">
      <c r="A45" s="168" t="s">
        <v>81</v>
      </c>
      <c r="B45" s="169"/>
      <c r="C45" s="170"/>
      <c r="E45" s="83"/>
      <c r="F45" s="90"/>
      <c r="G45" s="90"/>
      <c r="H45" s="90"/>
      <c r="I45" s="90"/>
      <c r="J45" s="90"/>
      <c r="K45" s="83"/>
      <c r="L45" s="83"/>
      <c r="M45" s="83"/>
      <c r="N45" s="83"/>
      <c r="O45" s="83"/>
      <c r="P45" s="83"/>
      <c r="Q45" s="83"/>
    </row>
    <row r="46" spans="1:17" x14ac:dyDescent="0.35">
      <c r="E46" s="83"/>
      <c r="F46" s="89"/>
      <c r="G46" s="89"/>
      <c r="H46" s="89"/>
      <c r="I46" s="90"/>
      <c r="J46" s="90"/>
      <c r="K46" s="90"/>
      <c r="L46" s="90"/>
      <c r="M46" s="90"/>
      <c r="N46" s="90"/>
      <c r="O46" s="90"/>
      <c r="P46" s="90"/>
      <c r="Q46" s="90"/>
    </row>
    <row r="47" spans="1:17" x14ac:dyDescent="0.35">
      <c r="E47" s="83"/>
      <c r="F47" s="90"/>
      <c r="G47" s="90"/>
      <c r="H47" s="90"/>
      <c r="I47" s="90"/>
      <c r="J47" s="90"/>
      <c r="K47" s="90"/>
      <c r="L47" s="90"/>
      <c r="M47" s="90"/>
      <c r="N47" s="90"/>
      <c r="O47" s="90"/>
      <c r="P47" s="90"/>
      <c r="Q47" s="90"/>
    </row>
    <row r="48" spans="1:17" x14ac:dyDescent="0.35">
      <c r="E48" s="83"/>
      <c r="F48" s="90"/>
      <c r="G48" s="90"/>
      <c r="H48" s="90"/>
      <c r="I48" s="90"/>
      <c r="J48" s="90"/>
      <c r="K48" s="90"/>
      <c r="L48" s="90"/>
      <c r="M48" s="90"/>
      <c r="N48" s="90"/>
      <c r="O48" s="90"/>
      <c r="P48" s="90"/>
      <c r="Q48" s="90"/>
    </row>
    <row r="49" spans="5:17" x14ac:dyDescent="0.35">
      <c r="E49" s="83"/>
      <c r="F49" s="90"/>
      <c r="G49" s="90"/>
      <c r="H49" s="90"/>
      <c r="I49" s="90"/>
      <c r="J49" s="90"/>
      <c r="K49" s="90"/>
      <c r="L49" s="90"/>
      <c r="M49" s="90"/>
      <c r="N49" s="90"/>
      <c r="O49" s="90"/>
      <c r="P49" s="90"/>
      <c r="Q49" s="90"/>
    </row>
    <row r="50" spans="5:17" x14ac:dyDescent="0.35">
      <c r="E50" s="83"/>
      <c r="F50" s="90"/>
      <c r="G50" s="90"/>
      <c r="H50" s="90"/>
      <c r="I50" s="90"/>
      <c r="J50" s="90"/>
      <c r="K50" s="90"/>
      <c r="L50" s="90"/>
      <c r="M50" s="90"/>
      <c r="N50" s="90"/>
      <c r="O50" s="90"/>
      <c r="P50" s="90"/>
      <c r="Q50" s="90"/>
    </row>
    <row r="51" spans="5:17" x14ac:dyDescent="0.35">
      <c r="E51" s="83"/>
      <c r="F51" s="90"/>
      <c r="G51" s="90"/>
      <c r="H51" s="90"/>
      <c r="I51" s="90"/>
      <c r="J51" s="90"/>
      <c r="K51" s="90"/>
      <c r="L51" s="90"/>
      <c r="M51" s="90"/>
      <c r="N51" s="90"/>
      <c r="O51" s="90"/>
      <c r="P51" s="90"/>
      <c r="Q51" s="90"/>
    </row>
    <row r="52" spans="5:17" x14ac:dyDescent="0.35">
      <c r="E52" s="83"/>
      <c r="F52" s="83"/>
      <c r="G52" s="90"/>
      <c r="H52" s="83"/>
      <c r="I52" s="83"/>
    </row>
    <row r="53" spans="5:17" x14ac:dyDescent="0.35">
      <c r="E53" s="83"/>
      <c r="F53" s="83"/>
      <c r="G53" s="90"/>
      <c r="H53" s="83"/>
      <c r="I53" s="83"/>
    </row>
    <row r="54" spans="5:17" x14ac:dyDescent="0.35">
      <c r="G54" s="90"/>
      <c r="H54" s="83"/>
    </row>
    <row r="55" spans="5:17" x14ac:dyDescent="0.35">
      <c r="G55" s="83"/>
      <c r="H55" s="83"/>
    </row>
    <row r="56" spans="5:17" x14ac:dyDescent="0.35">
      <c r="G56" s="83"/>
      <c r="H56" s="83"/>
    </row>
  </sheetData>
  <mergeCells count="9">
    <mergeCell ref="B30:B32"/>
    <mergeCell ref="A2:A10"/>
    <mergeCell ref="B5:B10"/>
    <mergeCell ref="A16:A24"/>
    <mergeCell ref="B19:B24"/>
    <mergeCell ref="A30:A38"/>
    <mergeCell ref="B33:B38"/>
    <mergeCell ref="B2:B4"/>
    <mergeCell ref="B16:B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MAE Comparison (Perf)</vt:lpstr>
      <vt:lpstr>MAE Comparison (Def)</vt:lpstr>
      <vt:lpstr>MAE Comparison (All)</vt:lpstr>
      <vt:lpstr>MAE Comparison - Spell vs Loan</vt:lpstr>
    </vt:vector>
  </TitlesOfParts>
  <Company>FirstRand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Muller</dc:creator>
  <cp:lastModifiedBy>Muller, Marcel</cp:lastModifiedBy>
  <dcterms:created xsi:type="dcterms:W3CDTF">2023-08-02T10:50:56Z</dcterms:created>
  <dcterms:modified xsi:type="dcterms:W3CDTF">2023-09-28T12:38:38Z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