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owik/Desktop/請求書/python-checkInvoiceMemberData/script/source_data/"/>
    </mc:Choice>
  </mc:AlternateContent>
  <xr:revisionPtr revIDLastSave="0" documentId="8_{A6898A31-3CEC-A847-900B-5676B267AB0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明細書_202109" sheetId="12" r:id="rId1"/>
    <sheet name="明細書_202107" sheetId="14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4" l="1"/>
  <c r="I16" i="14" s="1"/>
  <c r="E16" i="14"/>
  <c r="I15" i="14"/>
  <c r="B15" i="14"/>
  <c r="H14" i="14"/>
  <c r="I14" i="14" s="1"/>
  <c r="E14" i="14"/>
  <c r="I13" i="14"/>
  <c r="H16" i="12"/>
  <c r="I16" i="12" s="1"/>
  <c r="E16" i="12"/>
  <c r="I15" i="12"/>
  <c r="B15" i="12"/>
  <c r="H14" i="12"/>
  <c r="I14" i="12" s="1"/>
  <c r="E14" i="12"/>
  <c r="I13" i="12"/>
  <c r="I17" i="12" l="1"/>
  <c r="H19" i="12" s="1"/>
  <c r="I17" i="14"/>
  <c r="H19" i="14" s="1"/>
</calcChain>
</file>

<file path=xl/sharedStrings.xml><?xml version="1.0" encoding="utf-8"?>
<sst xmlns="http://schemas.openxmlformats.org/spreadsheetml/2006/main" count="55" uniqueCount="26">
  <si>
    <t>御中</t>
  </si>
  <si>
    <t>請求書番号</t>
  </si>
  <si>
    <t>発行日付</t>
  </si>
  <si>
    <t>件名</t>
  </si>
  <si>
    <t>内容</t>
  </si>
  <si>
    <t>数量</t>
  </si>
  <si>
    <t>単価</t>
  </si>
  <si>
    <t>請求明細書</t>
  </si>
  <si>
    <t>No.</t>
  </si>
  <si>
    <t>氏名</t>
  </si>
  <si>
    <t>稼働時間</t>
  </si>
  <si>
    <t>単位</t>
  </si>
  <si>
    <t>金額</t>
  </si>
  <si>
    <t>備考</t>
  </si>
  <si>
    <t>基本料金</t>
  </si>
  <si>
    <t>人月</t>
  </si>
  <si>
    <t>　小計 (USD)</t>
  </si>
  <si>
    <t xml:space="preserve">ベトナム　ダナン拠点　合計金額 </t>
  </si>
  <si>
    <t>25%稼働</t>
  </si>
  <si>
    <t>時間</t>
  </si>
  <si>
    <t>50%稼働</t>
  </si>
  <si>
    <t>20%稼働</t>
  </si>
  <si>
    <t>Pham Minh Tuと合わせて1ヶ月</t>
  </si>
  <si>
    <t>Member One</t>
  </si>
  <si>
    <t>Member Two</t>
  </si>
  <si>
    <t>Member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</si>
</sst>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5" formatCode="[$$]#,##0.00"/>
    <numFmt numFmtId="167" formatCode="yyyy/mm/dd"/>
    <numFmt numFmtId="171" formatCode="0.00_);[Red]\(0.00\)"/>
    <numFmt numFmtId="175" formatCode="#,##0.00\ &quot;円/USD&quot;"/>
    <numFmt numFmtId="177" formatCode="[$$]#,##0"/>
    <numFmt numFmtId="178" formatCode="#,##0.00&quot;時間&quot;"/>
    <numFmt numFmtId="179" formatCode="&quot;時間単価：月額単価÷&quot;\ 000"/>
    <numFmt numFmtId="180" formatCode="&quot;ベトナム営業日数：&quot;\ 00\日"/>
  </numFmts>
  <fonts count="23">
    <font>
      <sz val="10"/>
      <color rgb="FF000000"/>
      <name val="Arial"/>
    </font>
    <font>
      <sz val="11"/>
      <color theme="1"/>
      <name val="Times New Roman"/>
    </font>
    <font>
      <sz val="10"/>
      <name val="Arial"/>
    </font>
    <font>
      <sz val="11"/>
      <color rgb="FF000000"/>
      <name val="Times New Roman"/>
    </font>
    <font>
      <sz val="14"/>
      <color rgb="FF000000"/>
      <name val="Times New Roman"/>
    </font>
    <font>
      <sz val="14"/>
      <color theme="1"/>
      <name val="Times New Roman"/>
    </font>
    <font>
      <sz val="10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0"/>
      <color theme="1"/>
      <name val="Times New Roman"/>
    </font>
    <font>
      <sz val="9"/>
      <color theme="1"/>
      <name val="Times New Roman"/>
    </font>
    <font>
      <b/>
      <sz val="24"/>
      <color theme="1"/>
      <name val="Times New Roman"/>
    </font>
    <font>
      <b/>
      <sz val="30"/>
      <color theme="1"/>
      <name val="Times New Roman"/>
    </font>
    <font>
      <sz val="18"/>
      <color theme="1"/>
      <name val="Times New Roman"/>
    </font>
    <font>
      <b/>
      <sz val="16"/>
      <color theme="1"/>
      <name val="Times New Roman"/>
    </font>
    <font>
      <b/>
      <sz val="12"/>
      <color theme="1"/>
      <name val="Times New Roman"/>
    </font>
    <font>
      <sz val="14"/>
      <color theme="1"/>
      <name val="&quot;Times New Roman&quot;"/>
    </font>
    <font>
      <b/>
      <sz val="11"/>
      <color theme="1"/>
      <name val="Times New Roman"/>
    </font>
    <font>
      <b/>
      <sz val="18"/>
      <color theme="1"/>
      <name val="Times New Roman"/>
    </font>
    <font>
      <sz val="16"/>
      <color rgb="FF000000"/>
      <name val="Times New Roman"/>
    </font>
    <font>
      <sz val="18"/>
      <color theme="1"/>
      <name val="&quot;Times New Roman&quot;"/>
    </font>
    <font>
      <sz val="11"/>
      <color rgb="FF000000"/>
      <name val="Arial"/>
    </font>
    <font>
      <sz val="12"/>
      <color rgb="FFFF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3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11" fillId="0" borderId="0" xfId="0" applyFont="1"/>
    <xf numFmtId="0" fontId="1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77" fontId="10" fillId="0" borderId="0" xfId="0" applyNumberFormat="1" applyFont="1" applyAlignment="1">
      <alignment vertical="top"/>
    </xf>
    <xf numFmtId="17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14" fillId="0" borderId="0" xfId="0" applyFont="1" applyAlignment="1">
      <alignment horizontal="left" vertical="center"/>
    </xf>
    <xf numFmtId="0" fontId="13" fillId="2" borderId="9" xfId="0" applyFont="1" applyFill="1" applyBorder="1" applyAlignment="1">
      <alignment horizontal="left"/>
    </xf>
    <xf numFmtId="0" fontId="17" fillId="2" borderId="18" xfId="0" applyFont="1" applyFill="1" applyBorder="1" applyAlignment="1">
      <alignment horizontal="left" vertical="center"/>
    </xf>
    <xf numFmtId="0" fontId="18" fillId="2" borderId="5" xfId="0" applyFont="1" applyFill="1" applyBorder="1" applyAlignment="1">
      <alignment horizontal="right" vertical="center"/>
    </xf>
    <xf numFmtId="0" fontId="19" fillId="0" borderId="0" xfId="0" applyFont="1" applyAlignment="1"/>
    <xf numFmtId="177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177" fontId="7" fillId="0" borderId="4" xfId="0" applyNumberFormat="1" applyFont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7" fontId="7" fillId="2" borderId="4" xfId="0" applyNumberFormat="1" applyFont="1" applyFill="1" applyBorder="1" applyAlignment="1">
      <alignment horizontal="left" vertical="center" wrapText="1"/>
    </xf>
    <xf numFmtId="177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171" fontId="7" fillId="3" borderId="23" xfId="0" applyNumberFormat="1" applyFont="1" applyFill="1" applyBorder="1" applyAlignment="1">
      <alignment horizontal="center" vertical="center"/>
    </xf>
    <xf numFmtId="177" fontId="7" fillId="3" borderId="23" xfId="0" applyNumberFormat="1" applyFont="1" applyFill="1" applyBorder="1" applyAlignment="1">
      <alignment horizontal="center" vertical="center"/>
    </xf>
    <xf numFmtId="38" fontId="7" fillId="3" borderId="24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wrapText="1"/>
    </xf>
    <xf numFmtId="0" fontId="7" fillId="2" borderId="26" xfId="0" applyFont="1" applyFill="1" applyBorder="1" applyAlignment="1">
      <alignment horizontal="center"/>
    </xf>
    <xf numFmtId="2" fontId="7" fillId="2" borderId="26" xfId="0" applyNumberFormat="1" applyFont="1" applyFill="1" applyBorder="1" applyAlignment="1"/>
    <xf numFmtId="1" fontId="7" fillId="0" borderId="26" xfId="0" applyNumberFormat="1" applyFont="1" applyBorder="1" applyAlignment="1">
      <alignment horizontal="right"/>
    </xf>
    <xf numFmtId="165" fontId="4" fillId="0" borderId="26" xfId="0" applyNumberFormat="1" applyFont="1" applyBorder="1" applyAlignment="1"/>
    <xf numFmtId="165" fontId="4" fillId="0" borderId="26" xfId="0" applyNumberFormat="1" applyFont="1" applyBorder="1" applyAlignment="1"/>
    <xf numFmtId="0" fontId="4" fillId="2" borderId="0" xfId="0" applyFont="1" applyFill="1" applyAlignment="1">
      <alignment wrapText="1"/>
    </xf>
    <xf numFmtId="0" fontId="8" fillId="2" borderId="3" xfId="0" applyFont="1" applyFill="1" applyBorder="1" applyAlignment="1">
      <alignment horizontal="center"/>
    </xf>
    <xf numFmtId="2" fontId="7" fillId="2" borderId="3" xfId="0" applyNumberFormat="1" applyFont="1" applyFill="1" applyBorder="1" applyAlignment="1"/>
    <xf numFmtId="1" fontId="8" fillId="0" borderId="3" xfId="0" applyNumberFormat="1" applyFont="1" applyBorder="1" applyAlignment="1">
      <alignment horizontal="right"/>
    </xf>
    <xf numFmtId="165" fontId="5" fillId="0" borderId="3" xfId="0" applyNumberFormat="1" applyFont="1" applyBorder="1" applyAlignment="1"/>
    <xf numFmtId="165" fontId="4" fillId="0" borderId="34" xfId="0" applyNumberFormat="1" applyFont="1" applyBorder="1" applyAlignment="1">
      <alignment horizontal="right" vertical="center"/>
    </xf>
    <xf numFmtId="38" fontId="3" fillId="0" borderId="35" xfId="0" applyNumberFormat="1" applyFont="1" applyBorder="1" applyAlignment="1">
      <alignment horizontal="center" vertical="center" wrapText="1"/>
    </xf>
    <xf numFmtId="38" fontId="3" fillId="0" borderId="36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7" fillId="3" borderId="16" xfId="0" applyFont="1" applyFill="1" applyBorder="1" applyAlignment="1">
      <alignment vertical="center"/>
    </xf>
    <xf numFmtId="177" fontId="17" fillId="3" borderId="16" xfId="0" applyNumberFormat="1" applyFont="1" applyFill="1" applyBorder="1" applyAlignment="1">
      <alignment vertical="center"/>
    </xf>
    <xf numFmtId="0" fontId="17" fillId="3" borderId="17" xfId="0" applyFont="1" applyFill="1" applyBorder="1" applyAlignment="1">
      <alignment vertical="center" wrapText="1"/>
    </xf>
    <xf numFmtId="0" fontId="1" fillId="2" borderId="37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5" fontId="21" fillId="2" borderId="0" xfId="0" applyNumberFormat="1" applyFont="1" applyFill="1" applyAlignment="1">
      <alignment vertical="center"/>
    </xf>
    <xf numFmtId="177" fontId="1" fillId="2" borderId="0" xfId="0" applyNumberFormat="1" applyFont="1" applyFill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right" vertical="center" wrapText="1"/>
    </xf>
    <xf numFmtId="177" fontId="1" fillId="2" borderId="12" xfId="0" applyNumberFormat="1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177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NumberFormat="1" applyFont="1"/>
    <xf numFmtId="2" fontId="22" fillId="2" borderId="26" xfId="0" applyNumberFormat="1" applyFont="1" applyFill="1" applyBorder="1" applyAlignment="1"/>
    <xf numFmtId="0" fontId="3" fillId="0" borderId="0" xfId="0" applyFont="1" applyAlignment="1">
      <alignment vertical="center"/>
    </xf>
    <xf numFmtId="1" fontId="8" fillId="2" borderId="3" xfId="0" applyNumberFormat="1" applyFont="1" applyFill="1" applyBorder="1" applyAlignment="1">
      <alignment horizontal="right"/>
    </xf>
    <xf numFmtId="0" fontId="0" fillId="0" borderId="0" xfId="0" applyFont="1" applyAlignment="1"/>
    <xf numFmtId="0" fontId="2" fillId="0" borderId="2" xfId="0" applyFont="1" applyBorder="1"/>
    <xf numFmtId="0" fontId="2" fillId="0" borderId="8" xfId="0" applyFont="1" applyBorder="1"/>
    <xf numFmtId="0" fontId="2" fillId="0" borderId="12" xfId="0" applyFont="1" applyBorder="1"/>
    <xf numFmtId="0" fontId="5" fillId="3" borderId="14" xfId="0" applyFont="1" applyFill="1" applyBorder="1" applyAlignment="1">
      <alignment horizontal="center" vertical="center"/>
    </xf>
    <xf numFmtId="0" fontId="2" fillId="0" borderId="15" xfId="0" applyFont="1" applyBorder="1"/>
    <xf numFmtId="0" fontId="12" fillId="3" borderId="1" xfId="0" applyFont="1" applyFill="1" applyBorder="1" applyAlignment="1">
      <alignment horizontal="center" vertical="center"/>
    </xf>
    <xf numFmtId="178" fontId="3" fillId="2" borderId="7" xfId="0" applyNumberFormat="1" applyFont="1" applyFill="1" applyBorder="1" applyAlignment="1">
      <alignment horizontal="center" vertical="center"/>
    </xf>
    <xf numFmtId="0" fontId="2" fillId="0" borderId="19" xfId="0" applyFont="1" applyBorder="1"/>
    <xf numFmtId="0" fontId="5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2" fillId="0" borderId="28" xfId="0" applyFont="1" applyBorder="1"/>
    <xf numFmtId="0" fontId="7" fillId="2" borderId="27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2" fillId="0" borderId="30" xfId="0" applyFont="1" applyBorder="1"/>
    <xf numFmtId="0" fontId="16" fillId="3" borderId="14" xfId="0" applyFont="1" applyFill="1" applyBorder="1" applyAlignment="1">
      <alignment vertical="center"/>
    </xf>
    <xf numFmtId="165" fontId="20" fillId="0" borderId="19" xfId="0" applyNumberFormat="1" applyFont="1" applyBorder="1" applyAlignment="1">
      <alignment horizontal="right" vertical="center"/>
    </xf>
    <xf numFmtId="0" fontId="5" fillId="3" borderId="14" xfId="0" applyFont="1" applyFill="1" applyBorder="1" applyAlignment="1">
      <alignment vertical="center"/>
    </xf>
    <xf numFmtId="167" fontId="1" fillId="2" borderId="0" xfId="0" applyNumberFormat="1" applyFont="1" applyFill="1" applyAlignment="1">
      <alignment horizontal="right" vertical="center"/>
    </xf>
    <xf numFmtId="179" fontId="1" fillId="0" borderId="37" xfId="0" applyNumberFormat="1" applyFont="1" applyBorder="1" applyAlignment="1">
      <alignment horizontal="left" vertical="center"/>
    </xf>
    <xf numFmtId="180" fontId="1" fillId="2" borderId="11" xfId="0" applyNumberFormat="1" applyFont="1" applyFill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2" fillId="0" borderId="32" xfId="0" applyFont="1" applyBorder="1"/>
    <xf numFmtId="0" fontId="2" fillId="0" borderId="33" xfId="0" applyFont="1" applyBorder="1"/>
  </cellXfs>
  <cellStyles count="1">
    <cellStyle name="Normal" xfId="0" builtinId="0"/>
  </cellStyles>
  <dxfs count="4"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FF"/>
    <outlinePr summaryBelow="0" summaryRight="0"/>
    <pageSetUpPr fitToPage="1"/>
  </sheetPr>
  <dimension ref="A1:L1001"/>
  <sheetViews>
    <sheetView showGridLines="0" tabSelected="1" topLeftCell="A4" workbookViewId="0">
      <selection activeCell="D25" sqref="D25"/>
    </sheetView>
  </sheetViews>
  <sheetFormatPr baseColWidth="10" defaultColWidth="14.5" defaultRowHeight="15" customHeight="1" outlineLevelRow="1" outlineLevelCol="1"/>
  <cols>
    <col min="1" max="1" width="3.6640625" customWidth="1"/>
    <col min="2" max="2" width="7.33203125" customWidth="1"/>
    <col min="3" max="3" width="28.6640625" customWidth="1"/>
    <col min="4" max="4" width="11.5" customWidth="1"/>
    <col min="5" max="5" width="17.33203125" customWidth="1"/>
    <col min="6" max="6" width="11.83203125" customWidth="1"/>
    <col min="7" max="7" width="11.5" customWidth="1"/>
    <col min="8" max="9" width="18" customWidth="1"/>
    <col min="10" max="10" width="23" customWidth="1" collapsed="1"/>
    <col min="11" max="11" width="4.5" hidden="1" customWidth="1" outlineLevel="1"/>
    <col min="12" max="12" width="41.5" hidden="1" customWidth="1" outlineLevel="1"/>
  </cols>
  <sheetData>
    <row r="1" spans="1:12" ht="18.75" customHeight="1">
      <c r="A1" s="4"/>
      <c r="B1" s="4"/>
      <c r="C1" s="4"/>
      <c r="D1" s="4"/>
      <c r="E1" s="4"/>
      <c r="F1" s="4"/>
      <c r="G1" s="4"/>
      <c r="H1" s="9"/>
      <c r="I1" s="10"/>
      <c r="J1" s="11"/>
      <c r="K1" s="4"/>
      <c r="L1" s="4"/>
    </row>
    <row r="2" spans="1:12" ht="60" customHeight="1">
      <c r="A2" s="5"/>
      <c r="B2" s="81" t="s">
        <v>7</v>
      </c>
      <c r="C2" s="76"/>
      <c r="D2" s="76"/>
      <c r="E2" s="76"/>
      <c r="F2" s="76"/>
      <c r="G2" s="76"/>
      <c r="H2" s="76"/>
      <c r="I2" s="76"/>
      <c r="J2" s="76"/>
      <c r="K2" s="4"/>
      <c r="L2" s="4"/>
    </row>
    <row r="3" spans="1:12" ht="18.75" customHeight="1">
      <c r="A3" s="6"/>
      <c r="B3" s="6"/>
      <c r="C3" s="6"/>
      <c r="D3" s="6"/>
      <c r="E3" s="6"/>
      <c r="F3" s="4"/>
      <c r="G3" s="4"/>
      <c r="H3" s="2"/>
      <c r="I3" s="2"/>
      <c r="J3" s="12"/>
      <c r="K3" s="4"/>
      <c r="L3" s="4"/>
    </row>
    <row r="4" spans="1:12" ht="37.5" customHeight="1">
      <c r="A4" s="13"/>
      <c r="B4" s="14"/>
      <c r="C4" s="15"/>
      <c r="D4" s="15"/>
      <c r="E4" s="16"/>
      <c r="F4" s="17" t="s">
        <v>0</v>
      </c>
      <c r="G4" s="1"/>
      <c r="H4" s="18"/>
      <c r="I4" s="18"/>
      <c r="J4" s="19"/>
      <c r="K4" s="1"/>
      <c r="L4" s="1"/>
    </row>
    <row r="5" spans="1:12" ht="18.75" customHeight="1">
      <c r="A5" s="8"/>
      <c r="B5" s="8"/>
      <c r="C5" s="8"/>
      <c r="D5" s="20"/>
      <c r="E5" s="20"/>
      <c r="F5" s="1"/>
      <c r="G5" s="1"/>
      <c r="H5" s="18"/>
      <c r="I5" s="21" t="s">
        <v>1</v>
      </c>
      <c r="J5" s="22"/>
      <c r="K5" s="1"/>
      <c r="L5" s="1"/>
    </row>
    <row r="6" spans="1:12" ht="18.75" customHeight="1">
      <c r="A6" s="23"/>
      <c r="B6" s="23"/>
      <c r="C6" s="24"/>
      <c r="D6" s="20"/>
      <c r="E6" s="20"/>
      <c r="F6" s="1"/>
      <c r="G6" s="1"/>
      <c r="H6" s="18"/>
      <c r="I6" s="21" t="s">
        <v>2</v>
      </c>
      <c r="J6" s="25"/>
      <c r="K6" s="1"/>
      <c r="L6" s="1"/>
    </row>
    <row r="7" spans="1:12" ht="18.75" customHeight="1">
      <c r="A7" s="23"/>
      <c r="B7" s="23"/>
      <c r="C7" s="23"/>
      <c r="D7" s="23"/>
      <c r="E7" s="23"/>
      <c r="F7" s="1"/>
      <c r="G7" s="1"/>
      <c r="H7" s="26"/>
      <c r="I7" s="26"/>
      <c r="J7" s="27"/>
      <c r="K7" s="1"/>
      <c r="L7" s="1"/>
    </row>
    <row r="8" spans="1:12" ht="30" customHeight="1">
      <c r="A8" s="7"/>
      <c r="B8" s="79" t="s">
        <v>3</v>
      </c>
      <c r="C8" s="83"/>
      <c r="D8" s="83"/>
      <c r="E8" s="80"/>
      <c r="F8" s="1"/>
      <c r="G8" s="1"/>
      <c r="H8" s="26"/>
      <c r="I8" s="26"/>
      <c r="J8" s="27"/>
      <c r="K8" s="1"/>
      <c r="L8" s="1"/>
    </row>
    <row r="9" spans="1:12" ht="33" customHeight="1">
      <c r="A9" s="7"/>
      <c r="B9" s="84"/>
      <c r="C9" s="83"/>
      <c r="D9" s="83"/>
      <c r="E9" s="80"/>
      <c r="F9" s="1"/>
      <c r="G9" s="1"/>
      <c r="H9" s="26"/>
      <c r="I9" s="26"/>
      <c r="J9" s="27"/>
      <c r="K9" s="1"/>
      <c r="L9" s="1"/>
    </row>
    <row r="10" spans="1:12" ht="30" customHeight="1">
      <c r="A10" s="28"/>
      <c r="B10" s="29"/>
      <c r="C10" s="29"/>
      <c r="D10" s="29"/>
      <c r="E10" s="30"/>
      <c r="F10" s="30"/>
      <c r="G10" s="30"/>
      <c r="H10" s="30"/>
      <c r="I10" s="30"/>
      <c r="J10" s="30"/>
      <c r="K10" s="31"/>
      <c r="L10" s="31"/>
    </row>
    <row r="11" spans="1:12" ht="30" customHeight="1">
      <c r="A11" s="32"/>
      <c r="B11" s="85"/>
      <c r="C11" s="83"/>
      <c r="D11" s="83"/>
      <c r="E11" s="33"/>
      <c r="F11" s="33"/>
      <c r="G11" s="33"/>
      <c r="H11" s="33"/>
      <c r="I11" s="33"/>
      <c r="J11" s="34"/>
      <c r="K11" s="1"/>
      <c r="L11" s="1"/>
    </row>
    <row r="12" spans="1:12" ht="24.75" customHeight="1">
      <c r="A12" s="32"/>
      <c r="B12" s="35" t="s">
        <v>8</v>
      </c>
      <c r="C12" s="36" t="s">
        <v>9</v>
      </c>
      <c r="D12" s="37" t="s">
        <v>10</v>
      </c>
      <c r="E12" s="38" t="s">
        <v>4</v>
      </c>
      <c r="F12" s="39" t="s">
        <v>5</v>
      </c>
      <c r="G12" s="38" t="s">
        <v>11</v>
      </c>
      <c r="H12" s="40" t="s">
        <v>6</v>
      </c>
      <c r="I12" s="40" t="s">
        <v>12</v>
      </c>
      <c r="J12" s="41" t="s">
        <v>13</v>
      </c>
      <c r="K12" s="1"/>
      <c r="L12" s="1"/>
    </row>
    <row r="13" spans="1:12" ht="24.75" customHeight="1">
      <c r="A13" s="32"/>
      <c r="B13" s="86">
        <v>1</v>
      </c>
      <c r="C13" s="42" t="s">
        <v>23</v>
      </c>
      <c r="D13" s="82">
        <v>32</v>
      </c>
      <c r="E13" s="43" t="s">
        <v>14</v>
      </c>
      <c r="F13" s="72">
        <v>0.2</v>
      </c>
      <c r="G13" s="45" t="s">
        <v>15</v>
      </c>
      <c r="H13" s="46">
        <v>5000</v>
      </c>
      <c r="I13" s="47">
        <f>F13*H13</f>
        <v>1000</v>
      </c>
      <c r="J13" s="88" t="s">
        <v>21</v>
      </c>
      <c r="K13" s="1"/>
      <c r="L13" s="1"/>
    </row>
    <row r="14" spans="1:12" ht="24.75" customHeight="1">
      <c r="A14" s="32"/>
      <c r="B14" s="87"/>
      <c r="C14" s="48"/>
      <c r="D14" s="77"/>
      <c r="E14" s="49" t="str">
        <f>IF(F14=0,"時間単価",IF(G14="日","日割精算",IF(G14="時間","所定時間外精算")))</f>
        <v>時間単価</v>
      </c>
      <c r="F14" s="50">
        <v>0</v>
      </c>
      <c r="G14" s="51" t="s">
        <v>19</v>
      </c>
      <c r="H14" s="52" t="e">
        <f ca="1">_xludf.IFs($G14="時間",ROUNDDOWN($H13/$B$22,2),$G14="日",ROUNDDOWN($H13/$B$23,2))</f>
        <v>#NAME?</v>
      </c>
      <c r="I14" s="52" t="e">
        <f ca="1">ROUNDDOWN(F14*H14,2)</f>
        <v>#NAME?</v>
      </c>
      <c r="J14" s="89"/>
      <c r="K14" s="1"/>
      <c r="L14" s="1"/>
    </row>
    <row r="15" spans="1:12" ht="24.75" customHeight="1">
      <c r="A15" s="32"/>
      <c r="B15" s="86">
        <f>B13+1</f>
        <v>2</v>
      </c>
      <c r="C15" s="42" t="s">
        <v>24</v>
      </c>
      <c r="D15" s="82">
        <v>80</v>
      </c>
      <c r="E15" s="43" t="s">
        <v>14</v>
      </c>
      <c r="F15" s="72">
        <v>0.5</v>
      </c>
      <c r="G15" s="45" t="s">
        <v>15</v>
      </c>
      <c r="H15" s="46">
        <v>4000</v>
      </c>
      <c r="I15" s="47">
        <f>F15*H15</f>
        <v>2000</v>
      </c>
      <c r="J15" s="88" t="s">
        <v>20</v>
      </c>
      <c r="K15" s="1"/>
      <c r="L15" s="73" t="s">
        <v>22</v>
      </c>
    </row>
    <row r="16" spans="1:12" ht="24.75" customHeight="1">
      <c r="A16" s="32"/>
      <c r="B16" s="87"/>
      <c r="C16" s="48"/>
      <c r="D16" s="77"/>
      <c r="E16" s="49" t="str">
        <f>IF(F16=0,"時間単価",IF(G16="日","日割精算",IF(G16="時間","所定時間外精算")))</f>
        <v>時間単価</v>
      </c>
      <c r="F16" s="50">
        <v>0</v>
      </c>
      <c r="G16" s="74" t="s">
        <v>19</v>
      </c>
      <c r="H16" s="52" t="e">
        <f ca="1">_xludf.IFs($G16="時間",ROUNDDOWN($H15/$B$22,2),$G16="日",ROUNDDOWN($H15/$B$23,2))</f>
        <v>#NAME?</v>
      </c>
      <c r="I16" s="52" t="e">
        <f ca="1">ROUNDDOWN(F16*H16,2)</f>
        <v>#NAME?</v>
      </c>
      <c r="J16" s="89"/>
      <c r="K16" s="1"/>
      <c r="L16" s="1"/>
    </row>
    <row r="17" spans="1:12" ht="24.75" customHeight="1">
      <c r="A17" s="32"/>
      <c r="B17" s="97" t="s">
        <v>16</v>
      </c>
      <c r="C17" s="98"/>
      <c r="D17" s="98"/>
      <c r="E17" s="98"/>
      <c r="F17" s="98"/>
      <c r="G17" s="98"/>
      <c r="H17" s="99"/>
      <c r="I17" s="53" t="e">
        <f ca="1">SUM(I13:I16)</f>
        <v>#NAME?</v>
      </c>
      <c r="J17" s="55"/>
      <c r="K17" s="1"/>
      <c r="L17" s="1"/>
    </row>
    <row r="18" spans="1:12" ht="28.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1"/>
      <c r="L18" s="1"/>
    </row>
    <row r="19" spans="1:12" ht="37.5" customHeight="1" outlineLevel="1">
      <c r="A19" s="32"/>
      <c r="B19" s="91" t="s">
        <v>17</v>
      </c>
      <c r="C19" s="83"/>
      <c r="D19" s="83"/>
      <c r="E19" s="83"/>
      <c r="F19" s="83"/>
      <c r="G19" s="80"/>
      <c r="H19" s="92" t="e">
        <f ca="1">I17+#REF!</f>
        <v>#NAME?</v>
      </c>
      <c r="I19" s="83"/>
      <c r="J19" s="80"/>
      <c r="K19" s="1"/>
      <c r="L19" s="1"/>
    </row>
    <row r="20" spans="1:12" ht="27.75" customHeight="1">
      <c r="A20" s="56"/>
      <c r="B20" s="93" t="s">
        <v>13</v>
      </c>
      <c r="C20" s="83"/>
      <c r="D20" s="57"/>
      <c r="E20" s="57"/>
      <c r="F20" s="57"/>
      <c r="G20" s="57"/>
      <c r="H20" s="58"/>
      <c r="I20" s="58"/>
      <c r="J20" s="59"/>
      <c r="K20" s="1"/>
      <c r="L20" s="1"/>
    </row>
    <row r="21" spans="1:12" ht="24.75" customHeight="1">
      <c r="A21" s="3"/>
      <c r="B21" s="60"/>
      <c r="C21" s="61"/>
      <c r="D21" s="61"/>
      <c r="E21" s="62"/>
      <c r="F21" s="94"/>
      <c r="G21" s="75"/>
      <c r="H21" s="63"/>
      <c r="I21" s="63"/>
      <c r="J21" s="64"/>
      <c r="K21" s="1"/>
      <c r="L21" s="1"/>
    </row>
    <row r="22" spans="1:12" ht="24.75" customHeight="1">
      <c r="A22" s="3"/>
      <c r="B22" s="95"/>
      <c r="C22" s="75"/>
      <c r="D22" s="61"/>
      <c r="E22" s="61"/>
      <c r="F22" s="61"/>
      <c r="G22" s="61"/>
      <c r="H22" s="63"/>
      <c r="I22" s="63"/>
      <c r="J22" s="64"/>
      <c r="K22" s="1"/>
      <c r="L22" s="1"/>
    </row>
    <row r="23" spans="1:12" ht="24.75" customHeight="1">
      <c r="A23" s="3"/>
      <c r="B23" s="96"/>
      <c r="C23" s="78"/>
      <c r="D23" s="65"/>
      <c r="E23" s="66"/>
      <c r="F23" s="65"/>
      <c r="G23" s="65"/>
      <c r="H23" s="67"/>
      <c r="I23" s="67"/>
      <c r="J23" s="68"/>
      <c r="K23" s="1"/>
      <c r="L23" s="1"/>
    </row>
    <row r="24" spans="1:12" ht="13.5" customHeight="1">
      <c r="A24" s="1"/>
      <c r="B24" s="1"/>
      <c r="C24" s="1"/>
      <c r="D24" s="1"/>
      <c r="E24" s="1"/>
      <c r="F24" s="1"/>
      <c r="G24" s="1"/>
      <c r="H24" s="26"/>
      <c r="I24" s="26"/>
      <c r="J24" s="27"/>
      <c r="K24" s="1"/>
      <c r="L24" s="1"/>
    </row>
    <row r="25" spans="1:12" ht="13.5" customHeight="1">
      <c r="A25" s="4"/>
      <c r="B25" s="4"/>
      <c r="C25" s="4"/>
      <c r="D25" s="4"/>
      <c r="E25" s="4"/>
      <c r="F25" s="4"/>
      <c r="G25" s="4"/>
      <c r="H25" s="69"/>
      <c r="I25" s="69"/>
      <c r="J25" s="70"/>
      <c r="K25" s="4"/>
      <c r="L25" s="4"/>
    </row>
    <row r="26" spans="1:12" ht="13.5" customHeight="1">
      <c r="A26" s="4"/>
      <c r="B26" s="4"/>
      <c r="C26" s="4"/>
      <c r="D26" s="4"/>
      <c r="E26" s="71"/>
      <c r="F26" s="4"/>
      <c r="G26" s="4"/>
      <c r="H26" s="69"/>
      <c r="I26" s="69"/>
      <c r="J26" s="70"/>
      <c r="K26" s="4"/>
      <c r="L26" s="4"/>
    </row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7">
    <mergeCell ref="B23:C23"/>
    <mergeCell ref="B15:B16"/>
    <mergeCell ref="B17:H17"/>
    <mergeCell ref="B19:G19"/>
    <mergeCell ref="H19:J19"/>
    <mergeCell ref="B20:C20"/>
    <mergeCell ref="F21:G21"/>
    <mergeCell ref="B22:C22"/>
    <mergeCell ref="D13:D14"/>
    <mergeCell ref="D15:D16"/>
    <mergeCell ref="B2:J2"/>
    <mergeCell ref="B8:E8"/>
    <mergeCell ref="B9:E9"/>
    <mergeCell ref="B11:D11"/>
    <mergeCell ref="B13:B14"/>
    <mergeCell ref="J13:J14"/>
    <mergeCell ref="J15:J16"/>
  </mergeCells>
  <conditionalFormatting sqref="G22:G26 A1:F26 G1:G20 H1:L26">
    <cfRule type="cellIs" dxfId="3" priority="1" operator="lessThan">
      <formula>0</formula>
    </cfRule>
  </conditionalFormatting>
  <conditionalFormatting sqref="D13:D16">
    <cfRule type="cellIs" dxfId="2" priority="2" operator="notBetween">
      <formula>140</formula>
      <formula>180</formula>
    </cfRule>
  </conditionalFormatting>
  <dataValidations count="2">
    <dataValidation type="list" allowBlank="1" showErrorMessage="1" sqref="G13 G15" xr:uid="{00000000-0002-0000-0B00-000000000000}">
      <formula1>"ヶ月,日,時間,個,式,人月"</formula1>
    </dataValidation>
    <dataValidation type="list" allowBlank="1" showErrorMessage="1" sqref="G14 G16" xr:uid="{00000000-0002-0000-0B00-000001000000}">
      <formula1>"ヶ月,日,時間,個,式"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FF"/>
    <outlinePr summaryBelow="0" summaryRight="0"/>
    <pageSetUpPr fitToPage="1"/>
  </sheetPr>
  <dimension ref="A1:K1001"/>
  <sheetViews>
    <sheetView showGridLines="0" topLeftCell="A3" workbookViewId="0">
      <selection activeCell="A19" sqref="A19:XFD19"/>
    </sheetView>
  </sheetViews>
  <sheetFormatPr baseColWidth="10" defaultColWidth="14.5" defaultRowHeight="15" customHeight="1" outlineLevelRow="1"/>
  <cols>
    <col min="1" max="1" width="3.6640625" customWidth="1"/>
    <col min="2" max="2" width="7.33203125" customWidth="1"/>
    <col min="3" max="3" width="28.6640625" customWidth="1"/>
    <col min="4" max="4" width="11.5" customWidth="1"/>
    <col min="5" max="5" width="17.33203125" customWidth="1"/>
    <col min="6" max="6" width="11.83203125" customWidth="1"/>
    <col min="7" max="7" width="11.5" customWidth="1"/>
    <col min="8" max="9" width="18" customWidth="1"/>
    <col min="10" max="10" width="23" customWidth="1"/>
    <col min="11" max="11" width="4.5" customWidth="1"/>
  </cols>
  <sheetData>
    <row r="1" spans="1:11" ht="18.75" customHeight="1">
      <c r="A1" s="4"/>
      <c r="B1" s="4"/>
      <c r="C1" s="4"/>
      <c r="D1" s="4"/>
      <c r="E1" s="4"/>
      <c r="F1" s="4"/>
      <c r="G1" s="4"/>
      <c r="H1" s="9"/>
      <c r="I1" s="10"/>
      <c r="J1" s="11"/>
      <c r="K1" s="4"/>
    </row>
    <row r="2" spans="1:11" ht="60" customHeight="1">
      <c r="A2" s="5"/>
      <c r="B2" s="81" t="s">
        <v>7</v>
      </c>
      <c r="C2" s="76"/>
      <c r="D2" s="76"/>
      <c r="E2" s="76"/>
      <c r="F2" s="76"/>
      <c r="G2" s="76"/>
      <c r="H2" s="76"/>
      <c r="I2" s="76"/>
      <c r="J2" s="76"/>
      <c r="K2" s="4"/>
    </row>
    <row r="3" spans="1:11" ht="18.75" customHeight="1">
      <c r="A3" s="6"/>
      <c r="B3" s="6"/>
      <c r="C3" s="6"/>
      <c r="D3" s="6"/>
      <c r="E3" s="6"/>
      <c r="F3" s="4"/>
      <c r="G3" s="4"/>
      <c r="H3" s="2"/>
      <c r="I3" s="2"/>
      <c r="J3" s="12"/>
      <c r="K3" s="4"/>
    </row>
    <row r="4" spans="1:11" ht="37.5" customHeight="1">
      <c r="A4" s="13"/>
      <c r="B4" s="14"/>
      <c r="C4" s="15"/>
      <c r="D4" s="15"/>
      <c r="E4" s="16"/>
      <c r="F4" s="17" t="s">
        <v>0</v>
      </c>
      <c r="G4" s="1"/>
      <c r="H4" s="18"/>
      <c r="I4" s="18"/>
      <c r="J4" s="19"/>
      <c r="K4" s="1"/>
    </row>
    <row r="5" spans="1:11" ht="18.75" customHeight="1">
      <c r="A5" s="8"/>
      <c r="B5" s="8"/>
      <c r="C5" s="8"/>
      <c r="D5" s="20"/>
      <c r="E5" s="20"/>
      <c r="F5" s="1"/>
      <c r="G5" s="1"/>
      <c r="H5" s="18"/>
      <c r="I5" s="21" t="s">
        <v>1</v>
      </c>
      <c r="J5" s="22"/>
      <c r="K5" s="1"/>
    </row>
    <row r="6" spans="1:11" ht="18.75" customHeight="1">
      <c r="A6" s="23"/>
      <c r="B6" s="23"/>
      <c r="C6" s="24"/>
      <c r="D6" s="20"/>
      <c r="E6" s="20"/>
      <c r="F6" s="1"/>
      <c r="G6" s="1"/>
      <c r="H6" s="18"/>
      <c r="I6" s="21" t="s">
        <v>2</v>
      </c>
      <c r="J6" s="25"/>
      <c r="K6" s="1"/>
    </row>
    <row r="7" spans="1:11" ht="18.75" customHeight="1">
      <c r="A7" s="23"/>
      <c r="B7" s="23"/>
      <c r="C7" s="23"/>
      <c r="D7" s="23"/>
      <c r="E7" s="23"/>
      <c r="F7" s="1"/>
      <c r="G7" s="1"/>
      <c r="H7" s="26"/>
      <c r="I7" s="26"/>
      <c r="J7" s="27"/>
      <c r="K7" s="1"/>
    </row>
    <row r="8" spans="1:11" ht="30" customHeight="1">
      <c r="A8" s="7"/>
      <c r="B8" s="79" t="s">
        <v>3</v>
      </c>
      <c r="C8" s="83"/>
      <c r="D8" s="83"/>
      <c r="E8" s="80"/>
      <c r="F8" s="1"/>
      <c r="G8" s="1"/>
      <c r="H8" s="26"/>
      <c r="I8" s="26"/>
      <c r="J8" s="27"/>
      <c r="K8" s="1"/>
    </row>
    <row r="9" spans="1:11" ht="33" customHeight="1">
      <c r="A9" s="7"/>
      <c r="B9" s="84"/>
      <c r="C9" s="83"/>
      <c r="D9" s="83"/>
      <c r="E9" s="80"/>
      <c r="F9" s="1"/>
      <c r="G9" s="1"/>
      <c r="H9" s="26"/>
      <c r="I9" s="26"/>
      <c r="J9" s="27"/>
      <c r="K9" s="1"/>
    </row>
    <row r="10" spans="1:11" ht="30" customHeight="1">
      <c r="A10" s="28"/>
      <c r="B10" s="29"/>
      <c r="C10" s="29"/>
      <c r="D10" s="29"/>
      <c r="E10" s="30"/>
      <c r="F10" s="30"/>
      <c r="G10" s="30"/>
      <c r="H10" s="30"/>
      <c r="I10" s="30"/>
      <c r="J10" s="30"/>
      <c r="K10" s="31"/>
    </row>
    <row r="11" spans="1:11" ht="30" customHeight="1">
      <c r="A11" s="32"/>
      <c r="B11" s="85"/>
      <c r="C11" s="83"/>
      <c r="D11" s="83"/>
      <c r="E11" s="33"/>
      <c r="F11" s="33"/>
      <c r="G11" s="33"/>
      <c r="H11" s="33"/>
      <c r="I11" s="33"/>
      <c r="J11" s="34"/>
      <c r="K11" s="1"/>
    </row>
    <row r="12" spans="1:11" ht="24.75" customHeight="1">
      <c r="A12" s="32"/>
      <c r="B12" s="35" t="s">
        <v>8</v>
      </c>
      <c r="C12" s="36" t="s">
        <v>9</v>
      </c>
      <c r="D12" s="37" t="s">
        <v>10</v>
      </c>
      <c r="E12" s="38" t="s">
        <v>4</v>
      </c>
      <c r="F12" s="39" t="s">
        <v>5</v>
      </c>
      <c r="G12" s="38" t="s">
        <v>11</v>
      </c>
      <c r="H12" s="40" t="s">
        <v>6</v>
      </c>
      <c r="I12" s="40" t="s">
        <v>12</v>
      </c>
      <c r="J12" s="41" t="s">
        <v>13</v>
      </c>
      <c r="K12" s="1"/>
    </row>
    <row r="13" spans="1:11" ht="24.75" customHeight="1">
      <c r="A13" s="32"/>
      <c r="B13" s="86">
        <v>1</v>
      </c>
      <c r="C13" s="42" t="s">
        <v>23</v>
      </c>
      <c r="D13" s="82">
        <v>44</v>
      </c>
      <c r="E13" s="43" t="s">
        <v>14</v>
      </c>
      <c r="F13" s="44">
        <v>0.25</v>
      </c>
      <c r="G13" s="45" t="s">
        <v>15</v>
      </c>
      <c r="H13" s="46">
        <v>8000</v>
      </c>
      <c r="I13" s="47">
        <f>F13*H13</f>
        <v>2000</v>
      </c>
      <c r="J13" s="88" t="s">
        <v>18</v>
      </c>
      <c r="K13" s="1"/>
    </row>
    <row r="14" spans="1:11" ht="24.75" customHeight="1">
      <c r="A14" s="32"/>
      <c r="B14" s="87"/>
      <c r="C14" s="48"/>
      <c r="D14" s="77"/>
      <c r="E14" s="49" t="str">
        <f>IF(F14=0,"時間単価",IF(G14="日","日割精算",IF(G14="時間","所定時間外精算")))</f>
        <v>時間単価</v>
      </c>
      <c r="F14" s="50">
        <v>0</v>
      </c>
      <c r="G14" s="51" t="s">
        <v>19</v>
      </c>
      <c r="H14" s="52" t="e">
        <f ca="1">_xludf.IFs($G14="時間",ROUNDDOWN($H13/$B$22,2),$G14="日",ROUNDDOWN($H13/$B$23,2))</f>
        <v>#NAME?</v>
      </c>
      <c r="I14" s="52" t="e">
        <f ca="1">ROUNDDOWN(F14*H14,2)</f>
        <v>#NAME?</v>
      </c>
      <c r="J14" s="89"/>
      <c r="K14" s="1"/>
    </row>
    <row r="15" spans="1:11" ht="24.75" customHeight="1">
      <c r="A15" s="32"/>
      <c r="B15" s="86">
        <f>B13+1</f>
        <v>2</v>
      </c>
      <c r="C15" s="42" t="s">
        <v>25</v>
      </c>
      <c r="D15" s="82">
        <v>80</v>
      </c>
      <c r="E15" s="43" t="s">
        <v>14</v>
      </c>
      <c r="F15" s="44">
        <v>0.5</v>
      </c>
      <c r="G15" s="45" t="s">
        <v>15</v>
      </c>
      <c r="H15" s="46">
        <v>4000</v>
      </c>
      <c r="I15" s="47">
        <f>F15*H15</f>
        <v>2000</v>
      </c>
      <c r="J15" s="88" t="s">
        <v>20</v>
      </c>
      <c r="K15" s="1"/>
    </row>
    <row r="16" spans="1:11" ht="24.75" customHeight="1">
      <c r="A16" s="32"/>
      <c r="B16" s="87"/>
      <c r="C16" s="48"/>
      <c r="D16" s="77"/>
      <c r="E16" s="49" t="str">
        <f>IF(F16=0,"時間単価",IF(G16="日","日割精算",IF(G16="時間","所定時間外精算")))</f>
        <v>時間単価</v>
      </c>
      <c r="F16" s="50">
        <v>0</v>
      </c>
      <c r="G16" s="51" t="s">
        <v>19</v>
      </c>
      <c r="H16" s="52" t="e">
        <f ca="1">_xludf.IFs($G16="時間",ROUNDDOWN($H15/$B$22,2),$G16="日",ROUNDDOWN($H15/$B$23,2))</f>
        <v>#NAME?</v>
      </c>
      <c r="I16" s="52" t="e">
        <f ca="1">ROUNDDOWN(F16*H16,2)</f>
        <v>#NAME?</v>
      </c>
      <c r="J16" s="90"/>
      <c r="K16" s="1"/>
    </row>
    <row r="17" spans="1:11" ht="24.75" customHeight="1">
      <c r="A17" s="32"/>
      <c r="B17" s="97" t="s">
        <v>16</v>
      </c>
      <c r="C17" s="98"/>
      <c r="D17" s="98"/>
      <c r="E17" s="98"/>
      <c r="F17" s="98"/>
      <c r="G17" s="98"/>
      <c r="H17" s="99"/>
      <c r="I17" s="53" t="e">
        <f ca="1">SUM(I13:I16)</f>
        <v>#NAME?</v>
      </c>
      <c r="J17" s="54"/>
      <c r="K17" s="1"/>
    </row>
    <row r="18" spans="1:11" ht="28.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1"/>
    </row>
    <row r="19" spans="1:11" ht="37.5" customHeight="1" outlineLevel="1">
      <c r="A19" s="32"/>
      <c r="B19" s="91" t="s">
        <v>17</v>
      </c>
      <c r="C19" s="83"/>
      <c r="D19" s="83"/>
      <c r="E19" s="83"/>
      <c r="F19" s="83"/>
      <c r="G19" s="80"/>
      <c r="H19" s="92" t="e">
        <f ca="1">I17+#REF!</f>
        <v>#NAME?</v>
      </c>
      <c r="I19" s="83"/>
      <c r="J19" s="80"/>
      <c r="K19" s="1"/>
    </row>
    <row r="20" spans="1:11" ht="27.75" customHeight="1">
      <c r="A20" s="56"/>
      <c r="B20" s="93" t="s">
        <v>13</v>
      </c>
      <c r="C20" s="83"/>
      <c r="D20" s="57"/>
      <c r="E20" s="57"/>
      <c r="F20" s="57"/>
      <c r="G20" s="57"/>
      <c r="H20" s="58"/>
      <c r="I20" s="58"/>
      <c r="J20" s="59"/>
      <c r="K20" s="1"/>
    </row>
    <row r="21" spans="1:11" ht="24.75" customHeight="1">
      <c r="A21" s="3"/>
      <c r="B21" s="60"/>
      <c r="C21" s="61"/>
      <c r="D21" s="61"/>
      <c r="E21" s="62"/>
      <c r="F21" s="94"/>
      <c r="G21" s="75"/>
      <c r="H21" s="63"/>
      <c r="I21" s="63"/>
      <c r="J21" s="64"/>
      <c r="K21" s="1"/>
    </row>
    <row r="22" spans="1:11" ht="24.75" customHeight="1">
      <c r="A22" s="3"/>
      <c r="B22" s="95"/>
      <c r="C22" s="75"/>
      <c r="D22" s="61"/>
      <c r="E22" s="61"/>
      <c r="F22" s="61"/>
      <c r="G22" s="61"/>
      <c r="H22" s="63"/>
      <c r="I22" s="63"/>
      <c r="J22" s="64"/>
      <c r="K22" s="1"/>
    </row>
    <row r="23" spans="1:11" ht="24.75" customHeight="1">
      <c r="A23" s="3"/>
      <c r="B23" s="96"/>
      <c r="C23" s="78"/>
      <c r="D23" s="65"/>
      <c r="E23" s="66"/>
      <c r="F23" s="65"/>
      <c r="G23" s="65"/>
      <c r="H23" s="67"/>
      <c r="I23" s="67"/>
      <c r="J23" s="68"/>
      <c r="K23" s="1"/>
    </row>
    <row r="24" spans="1:11" ht="13.5" customHeight="1">
      <c r="A24" s="1"/>
      <c r="B24" s="1"/>
      <c r="C24" s="1"/>
      <c r="D24" s="1"/>
      <c r="E24" s="1"/>
      <c r="F24" s="1"/>
      <c r="G24" s="1"/>
      <c r="H24" s="26"/>
      <c r="I24" s="26"/>
      <c r="J24" s="27"/>
      <c r="K24" s="1"/>
    </row>
    <row r="25" spans="1:11" ht="13.5" customHeight="1">
      <c r="A25" s="4"/>
      <c r="B25" s="4"/>
      <c r="C25" s="4"/>
      <c r="D25" s="4"/>
      <c r="E25" s="4"/>
      <c r="F25" s="4"/>
      <c r="G25" s="4"/>
      <c r="H25" s="69"/>
      <c r="I25" s="69"/>
      <c r="J25" s="70"/>
      <c r="K25" s="4"/>
    </row>
    <row r="26" spans="1:11" ht="13.5" customHeight="1">
      <c r="A26" s="4"/>
      <c r="B26" s="4"/>
      <c r="C26" s="4"/>
      <c r="D26" s="4"/>
      <c r="E26" s="71"/>
      <c r="F26" s="4"/>
      <c r="G26" s="4"/>
      <c r="H26" s="69"/>
      <c r="I26" s="69"/>
      <c r="J26" s="70"/>
      <c r="K26" s="4"/>
    </row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7">
    <mergeCell ref="B23:C23"/>
    <mergeCell ref="B15:B16"/>
    <mergeCell ref="B17:H17"/>
    <mergeCell ref="B19:G19"/>
    <mergeCell ref="H19:J19"/>
    <mergeCell ref="B20:C20"/>
    <mergeCell ref="F21:G21"/>
    <mergeCell ref="B22:C22"/>
    <mergeCell ref="D13:D14"/>
    <mergeCell ref="D15:D16"/>
    <mergeCell ref="B2:J2"/>
    <mergeCell ref="B8:E8"/>
    <mergeCell ref="B9:E9"/>
    <mergeCell ref="B11:D11"/>
    <mergeCell ref="B13:B14"/>
    <mergeCell ref="J13:J14"/>
    <mergeCell ref="J15:J16"/>
  </mergeCells>
  <conditionalFormatting sqref="G22:G26 A1:F26 G1:G20 H1:K26">
    <cfRule type="cellIs" dxfId="1" priority="1" operator="lessThan">
      <formula>0</formula>
    </cfRule>
  </conditionalFormatting>
  <conditionalFormatting sqref="D13:D16">
    <cfRule type="cellIs" dxfId="0" priority="2" operator="notBetween">
      <formula>140</formula>
      <formula>180</formula>
    </cfRule>
  </conditionalFormatting>
  <dataValidations count="2">
    <dataValidation type="list" allowBlank="1" showErrorMessage="1" sqref="G13 G15" xr:uid="{00000000-0002-0000-0D00-000000000000}">
      <formula1>"ヶ月,日,時間,個,式,人月"</formula1>
    </dataValidation>
    <dataValidation type="list" allowBlank="1" showErrorMessage="1" sqref="G14 G16" xr:uid="{00000000-0002-0000-0D00-000001000000}">
      <formula1>"ヶ月,日,時間,個,式"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明細書_202109</vt:lpstr>
      <vt:lpstr>明細書_202107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2021-10-26T07:27:29Z</dcterms:created>
  <dcterms:modified xsi:type="dcterms:W3CDTF">2021-10-26T07:27:29Z</dcterms:modified>
</cp:coreProperties>
</file>